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6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8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chissahu/Downloads/"/>
    </mc:Choice>
  </mc:AlternateContent>
  <xr:revisionPtr revIDLastSave="0" documentId="13_ncr:1_{76D9F639-F448-0A49-87C9-881A6D73A142}" xr6:coauthVersionLast="47" xr6:coauthVersionMax="47" xr10:uidLastSave="{00000000-0000-0000-0000-000000000000}"/>
  <bookViews>
    <workbookView xWindow="7440" yWindow="500" windowWidth="28800" windowHeight="16300" firstSheet="16" activeTab="23" xr2:uid="{588F51D0-EA47-BF43-BE71-EE2060D59070}"/>
  </bookViews>
  <sheets>
    <sheet name="DATA" sheetId="6" r:id="rId1"/>
    <sheet name="HDFC-2" sheetId="1" r:id="rId2"/>
    <sheet name="HDFC-3-BB" sheetId="9" r:id="rId3"/>
    <sheet name="HDFC-3-RSI" sheetId="18" r:id="rId4"/>
    <sheet name="HDFC-3-SO" sheetId="24" r:id="rId5"/>
    <sheet name="ASIANPAINTS-2" sheetId="2" r:id="rId6"/>
    <sheet name="ASIANPAINTS-3-BB" sheetId="14" r:id="rId7"/>
    <sheet name="ASIANPAINTS-3-RSI" sheetId="19" r:id="rId8"/>
    <sheet name="ASIANPAINTS-3-SO" sheetId="25" r:id="rId9"/>
    <sheet name="NESTLE-2" sheetId="4" r:id="rId10"/>
    <sheet name="NESTLE-3-BB" sheetId="15" r:id="rId11"/>
    <sheet name="NESTLE-3-RSI" sheetId="20" r:id="rId12"/>
    <sheet name="NESTLE-3-SO" sheetId="26" r:id="rId13"/>
    <sheet name="TCS-2" sheetId="7" r:id="rId14"/>
    <sheet name="TCS-3-BB" sheetId="16" r:id="rId15"/>
    <sheet name="TCS-3-RSI" sheetId="21" r:id="rId16"/>
    <sheet name="TCS-3-SO" sheetId="27" r:id="rId17"/>
    <sheet name="SUNPHARMA-2" sheetId="5" r:id="rId18"/>
    <sheet name="SUNPHARMA-3-BB" sheetId="17" r:id="rId19"/>
    <sheet name="SUNPHARMA-3-RSI" sheetId="22" r:id="rId20"/>
    <sheet name="SUNPHARMA-3-SO" sheetId="28" r:id="rId21"/>
    <sheet name="Historical Data" sheetId="29" r:id="rId22"/>
    <sheet name="Returns" sheetId="30" r:id="rId23"/>
    <sheet name="Portfolio" sheetId="31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31" l="1"/>
  <c r="F18" i="31"/>
  <c r="E19" i="31" s="1"/>
  <c r="E18" i="31"/>
  <c r="E17" i="31"/>
  <c r="F17" i="31"/>
  <c r="D17" i="31"/>
  <c r="D16" i="31"/>
  <c r="E16" i="31"/>
  <c r="F16" i="31"/>
  <c r="C19" i="31" s="1"/>
  <c r="C16" i="31"/>
  <c r="C15" i="31"/>
  <c r="D15" i="31"/>
  <c r="E15" i="31"/>
  <c r="B18" i="31" s="1"/>
  <c r="F15" i="31"/>
  <c r="B19" i="31" s="1"/>
  <c r="B15" i="31"/>
  <c r="F11" i="31"/>
  <c r="F10" i="31"/>
  <c r="E11" i="31" s="1"/>
  <c r="E10" i="31"/>
  <c r="E9" i="31"/>
  <c r="F9" i="31"/>
  <c r="D11" i="31" s="1"/>
  <c r="D9" i="31"/>
  <c r="F8" i="31"/>
  <c r="E8" i="31"/>
  <c r="D8" i="31"/>
  <c r="C11" i="31"/>
  <c r="C10" i="31"/>
  <c r="C8" i="31"/>
  <c r="F7" i="31"/>
  <c r="E7" i="31"/>
  <c r="D7" i="31"/>
  <c r="C7" i="31"/>
  <c r="B8" i="31" s="1"/>
  <c r="B7" i="31"/>
  <c r="B11" i="31"/>
  <c r="C9" i="31"/>
  <c r="B9" i="31"/>
  <c r="B10" i="31"/>
  <c r="D10" i="31"/>
  <c r="B30" i="31" a="1"/>
  <c r="B30" i="31" s="1"/>
  <c r="B33" i="31" s="1"/>
  <c r="B29" i="31"/>
  <c r="D19" i="31"/>
  <c r="D18" i="31"/>
  <c r="C18" i="31"/>
  <c r="C17" i="31"/>
  <c r="B17" i="31"/>
  <c r="B16" i="31"/>
  <c r="B8" i="30"/>
  <c r="C8" i="30"/>
  <c r="D8" i="30"/>
  <c r="E8" i="30"/>
  <c r="F8" i="30"/>
  <c r="B9" i="30"/>
  <c r="C9" i="30"/>
  <c r="D9" i="30"/>
  <c r="E9" i="30"/>
  <c r="F9" i="30"/>
  <c r="B10" i="30"/>
  <c r="C10" i="30"/>
  <c r="C65" i="30" s="1"/>
  <c r="C66" i="30" s="1"/>
  <c r="D10" i="30"/>
  <c r="E10" i="30"/>
  <c r="F10" i="30"/>
  <c r="B11" i="30"/>
  <c r="C11" i="30"/>
  <c r="D11" i="30"/>
  <c r="E11" i="30"/>
  <c r="F11" i="30"/>
  <c r="B12" i="30"/>
  <c r="C12" i="30"/>
  <c r="D12" i="30"/>
  <c r="E12" i="30"/>
  <c r="F12" i="30"/>
  <c r="B13" i="30"/>
  <c r="C13" i="30"/>
  <c r="D13" i="30"/>
  <c r="E13" i="30"/>
  <c r="F13" i="30"/>
  <c r="B14" i="30"/>
  <c r="C14" i="30"/>
  <c r="D14" i="30"/>
  <c r="E14" i="30"/>
  <c r="F14" i="30"/>
  <c r="B15" i="30"/>
  <c r="C15" i="30"/>
  <c r="D15" i="30"/>
  <c r="E15" i="30"/>
  <c r="F15" i="30"/>
  <c r="B16" i="30"/>
  <c r="C16" i="30"/>
  <c r="D16" i="30"/>
  <c r="E16" i="30"/>
  <c r="F16" i="30"/>
  <c r="B17" i="30"/>
  <c r="C17" i="30"/>
  <c r="D17" i="30"/>
  <c r="E17" i="30"/>
  <c r="F17" i="30"/>
  <c r="B18" i="30"/>
  <c r="C18" i="30"/>
  <c r="D18" i="30"/>
  <c r="E18" i="30"/>
  <c r="F18" i="30"/>
  <c r="B19" i="30"/>
  <c r="C19" i="30"/>
  <c r="D19" i="30"/>
  <c r="E19" i="30"/>
  <c r="F19" i="30"/>
  <c r="B20" i="30"/>
  <c r="C20" i="30"/>
  <c r="D20" i="30"/>
  <c r="E20" i="30"/>
  <c r="F20" i="30"/>
  <c r="B21" i="30"/>
  <c r="C21" i="30"/>
  <c r="D21" i="30"/>
  <c r="E21" i="30"/>
  <c r="F21" i="30"/>
  <c r="B22" i="30"/>
  <c r="C22" i="30"/>
  <c r="D22" i="30"/>
  <c r="E22" i="30"/>
  <c r="F22" i="30"/>
  <c r="B23" i="30"/>
  <c r="C23" i="30"/>
  <c r="D23" i="30"/>
  <c r="E23" i="30"/>
  <c r="F23" i="30"/>
  <c r="B24" i="30"/>
  <c r="C24" i="30"/>
  <c r="D24" i="30"/>
  <c r="E24" i="30"/>
  <c r="F24" i="30"/>
  <c r="B25" i="30"/>
  <c r="C25" i="30"/>
  <c r="D25" i="30"/>
  <c r="E25" i="30"/>
  <c r="F25" i="30"/>
  <c r="B26" i="30"/>
  <c r="C26" i="30"/>
  <c r="D26" i="30"/>
  <c r="E26" i="30"/>
  <c r="F26" i="30"/>
  <c r="B27" i="30"/>
  <c r="C27" i="30"/>
  <c r="D27" i="30"/>
  <c r="E27" i="30"/>
  <c r="F27" i="30"/>
  <c r="B28" i="30"/>
  <c r="C28" i="30"/>
  <c r="D28" i="30"/>
  <c r="E28" i="30"/>
  <c r="F28" i="30"/>
  <c r="B29" i="30"/>
  <c r="C29" i="30"/>
  <c r="D29" i="30"/>
  <c r="E29" i="30"/>
  <c r="F29" i="30"/>
  <c r="B30" i="30"/>
  <c r="C30" i="30"/>
  <c r="D30" i="30"/>
  <c r="E30" i="30"/>
  <c r="F30" i="30"/>
  <c r="B31" i="30"/>
  <c r="C31" i="30"/>
  <c r="D31" i="30"/>
  <c r="E31" i="30"/>
  <c r="F31" i="30"/>
  <c r="B32" i="30"/>
  <c r="C32" i="30"/>
  <c r="D32" i="30"/>
  <c r="E32" i="30"/>
  <c r="F32" i="30"/>
  <c r="B33" i="30"/>
  <c r="C33" i="30"/>
  <c r="D33" i="30"/>
  <c r="E33" i="30"/>
  <c r="F33" i="30"/>
  <c r="B34" i="30"/>
  <c r="C34" i="30"/>
  <c r="D34" i="30"/>
  <c r="E34" i="30"/>
  <c r="F34" i="30"/>
  <c r="B35" i="30"/>
  <c r="C35" i="30"/>
  <c r="D35" i="30"/>
  <c r="E35" i="30"/>
  <c r="F35" i="30"/>
  <c r="B36" i="30"/>
  <c r="C36" i="30"/>
  <c r="D36" i="30"/>
  <c r="E36" i="30"/>
  <c r="F36" i="30"/>
  <c r="B37" i="30"/>
  <c r="C37" i="30"/>
  <c r="D37" i="30"/>
  <c r="E37" i="30"/>
  <c r="F37" i="30"/>
  <c r="B38" i="30"/>
  <c r="C38" i="30"/>
  <c r="D38" i="30"/>
  <c r="E38" i="30"/>
  <c r="F38" i="30"/>
  <c r="B39" i="30"/>
  <c r="C39" i="30"/>
  <c r="D39" i="30"/>
  <c r="E39" i="30"/>
  <c r="F39" i="30"/>
  <c r="B40" i="30"/>
  <c r="C40" i="30"/>
  <c r="D40" i="30"/>
  <c r="E40" i="30"/>
  <c r="F40" i="30"/>
  <c r="B41" i="30"/>
  <c r="C41" i="30"/>
  <c r="D41" i="30"/>
  <c r="E41" i="30"/>
  <c r="F41" i="30"/>
  <c r="B42" i="30"/>
  <c r="C42" i="30"/>
  <c r="D42" i="30"/>
  <c r="E42" i="30"/>
  <c r="F42" i="30"/>
  <c r="B43" i="30"/>
  <c r="C43" i="30"/>
  <c r="D43" i="30"/>
  <c r="E43" i="30"/>
  <c r="F43" i="30"/>
  <c r="B44" i="30"/>
  <c r="C44" i="30"/>
  <c r="D44" i="30"/>
  <c r="E44" i="30"/>
  <c r="F44" i="30"/>
  <c r="B45" i="30"/>
  <c r="C45" i="30"/>
  <c r="D45" i="30"/>
  <c r="E45" i="30"/>
  <c r="F45" i="30"/>
  <c r="B46" i="30"/>
  <c r="C46" i="30"/>
  <c r="D46" i="30"/>
  <c r="E46" i="30"/>
  <c r="F46" i="30"/>
  <c r="B47" i="30"/>
  <c r="C47" i="30"/>
  <c r="D47" i="30"/>
  <c r="E47" i="30"/>
  <c r="F47" i="30"/>
  <c r="B48" i="30"/>
  <c r="C48" i="30"/>
  <c r="D48" i="30"/>
  <c r="E48" i="30"/>
  <c r="F48" i="30"/>
  <c r="B49" i="30"/>
  <c r="C49" i="30"/>
  <c r="D49" i="30"/>
  <c r="E49" i="30"/>
  <c r="F49" i="30"/>
  <c r="B50" i="30"/>
  <c r="C50" i="30"/>
  <c r="D50" i="30"/>
  <c r="E50" i="30"/>
  <c r="F50" i="30"/>
  <c r="B51" i="30"/>
  <c r="C51" i="30"/>
  <c r="D51" i="30"/>
  <c r="E51" i="30"/>
  <c r="F51" i="30"/>
  <c r="B52" i="30"/>
  <c r="C52" i="30"/>
  <c r="D52" i="30"/>
  <c r="E52" i="30"/>
  <c r="F52" i="30"/>
  <c r="B53" i="30"/>
  <c r="C53" i="30"/>
  <c r="D53" i="30"/>
  <c r="E53" i="30"/>
  <c r="F53" i="30"/>
  <c r="B54" i="30"/>
  <c r="C54" i="30"/>
  <c r="D54" i="30"/>
  <c r="E54" i="30"/>
  <c r="F54" i="30"/>
  <c r="B55" i="30"/>
  <c r="C55" i="30"/>
  <c r="D55" i="30"/>
  <c r="E55" i="30"/>
  <c r="F55" i="30"/>
  <c r="B56" i="30"/>
  <c r="C56" i="30"/>
  <c r="D56" i="30"/>
  <c r="E56" i="30"/>
  <c r="F56" i="30"/>
  <c r="B57" i="30"/>
  <c r="C57" i="30"/>
  <c r="D57" i="30"/>
  <c r="E57" i="30"/>
  <c r="F57" i="30"/>
  <c r="B58" i="30"/>
  <c r="C58" i="30"/>
  <c r="D58" i="30"/>
  <c r="E58" i="30"/>
  <c r="F58" i="30"/>
  <c r="B59" i="30"/>
  <c r="C59" i="30"/>
  <c r="D59" i="30"/>
  <c r="E59" i="30"/>
  <c r="F59" i="30"/>
  <c r="B60" i="30"/>
  <c r="C60" i="30"/>
  <c r="D60" i="30"/>
  <c r="E60" i="30"/>
  <c r="F60" i="30"/>
  <c r="B61" i="30"/>
  <c r="C61" i="30"/>
  <c r="D61" i="30"/>
  <c r="E61" i="30"/>
  <c r="F61" i="30"/>
  <c r="B62" i="30"/>
  <c r="C62" i="30"/>
  <c r="D62" i="30"/>
  <c r="E62" i="30"/>
  <c r="F62" i="30"/>
  <c r="B4" i="30"/>
  <c r="C4" i="30"/>
  <c r="D4" i="30"/>
  <c r="E4" i="30"/>
  <c r="F4" i="30"/>
  <c r="B5" i="30"/>
  <c r="C5" i="30"/>
  <c r="D5" i="30"/>
  <c r="E5" i="30"/>
  <c r="F5" i="30"/>
  <c r="B6" i="30"/>
  <c r="C6" i="30"/>
  <c r="D6" i="30"/>
  <c r="E6" i="30"/>
  <c r="F6" i="30"/>
  <c r="B7" i="30"/>
  <c r="C7" i="30"/>
  <c r="D7" i="30"/>
  <c r="E7" i="30"/>
  <c r="F7" i="30"/>
  <c r="C3" i="30"/>
  <c r="D3" i="30"/>
  <c r="E3" i="30"/>
  <c r="F3" i="30"/>
  <c r="B3" i="30"/>
  <c r="E64" i="30"/>
  <c r="B28" i="31" l="1" a="1"/>
  <c r="B28" i="31" s="1"/>
  <c r="B31" i="31" s="1"/>
  <c r="B34" i="31" s="1"/>
  <c r="F64" i="30"/>
  <c r="D64" i="30"/>
  <c r="B65" i="30"/>
  <c r="B66" i="30" s="1"/>
  <c r="D65" i="30"/>
  <c r="D66" i="30" s="1"/>
  <c r="B64" i="30"/>
  <c r="E65" i="30"/>
  <c r="E66" i="30" s="1"/>
  <c r="C64" i="30"/>
  <c r="F65" i="30"/>
  <c r="F66" i="30" s="1"/>
  <c r="H249" i="24" l="1"/>
  <c r="F249" i="24"/>
  <c r="I248" i="24"/>
  <c r="H248" i="24"/>
  <c r="F248" i="24"/>
  <c r="H247" i="24"/>
  <c r="I249" i="24" s="1"/>
  <c r="G247" i="24"/>
  <c r="F247" i="24"/>
  <c r="G249" i="24" s="1"/>
  <c r="H246" i="24"/>
  <c r="F246" i="24"/>
  <c r="G248" i="24" s="1"/>
  <c r="H245" i="24"/>
  <c r="I247" i="24" s="1"/>
  <c r="F245" i="24"/>
  <c r="I244" i="24"/>
  <c r="H244" i="24"/>
  <c r="F244" i="24"/>
  <c r="H243" i="24"/>
  <c r="I245" i="24" s="1"/>
  <c r="F243" i="24"/>
  <c r="G245" i="24" s="1"/>
  <c r="I242" i="24"/>
  <c r="H242" i="24"/>
  <c r="F242" i="24"/>
  <c r="G244" i="24" s="1"/>
  <c r="H241" i="24"/>
  <c r="F241" i="24"/>
  <c r="G243" i="24" s="1"/>
  <c r="I240" i="24"/>
  <c r="H240" i="24"/>
  <c r="F240" i="24"/>
  <c r="H239" i="24"/>
  <c r="I241" i="24" s="1"/>
  <c r="G239" i="24"/>
  <c r="F239" i="24"/>
  <c r="G241" i="24" s="1"/>
  <c r="H238" i="24"/>
  <c r="F238" i="24"/>
  <c r="G240" i="24" s="1"/>
  <c r="H237" i="24"/>
  <c r="I239" i="24" s="1"/>
  <c r="F237" i="24"/>
  <c r="I236" i="24"/>
  <c r="H236" i="24"/>
  <c r="F236" i="24"/>
  <c r="H235" i="24"/>
  <c r="I237" i="24" s="1"/>
  <c r="F235" i="24"/>
  <c r="G237" i="24" s="1"/>
  <c r="H234" i="24"/>
  <c r="F234" i="24"/>
  <c r="G236" i="24" s="1"/>
  <c r="H233" i="24"/>
  <c r="F233" i="24"/>
  <c r="G235" i="24" s="1"/>
  <c r="H232" i="24"/>
  <c r="I234" i="24" s="1"/>
  <c r="F232" i="24"/>
  <c r="H231" i="24"/>
  <c r="G231" i="24"/>
  <c r="F231" i="24"/>
  <c r="G233" i="24" s="1"/>
  <c r="H230" i="24"/>
  <c r="I232" i="24" s="1"/>
  <c r="F230" i="24"/>
  <c r="G232" i="24" s="1"/>
  <c r="H229" i="24"/>
  <c r="I231" i="24" s="1"/>
  <c r="F229" i="24"/>
  <c r="I228" i="24"/>
  <c r="H228" i="24"/>
  <c r="I230" i="24" s="1"/>
  <c r="F228" i="24"/>
  <c r="H227" i="24"/>
  <c r="I229" i="24" s="1"/>
  <c r="F227" i="24"/>
  <c r="G229" i="24" s="1"/>
  <c r="H226" i="24"/>
  <c r="F226" i="24"/>
  <c r="G228" i="24" s="1"/>
  <c r="H225" i="24"/>
  <c r="F225" i="24"/>
  <c r="G227" i="24" s="1"/>
  <c r="H224" i="24"/>
  <c r="I226" i="24" s="1"/>
  <c r="F224" i="24"/>
  <c r="H223" i="24"/>
  <c r="G223" i="24"/>
  <c r="F223" i="24"/>
  <c r="G225" i="24" s="1"/>
  <c r="H222" i="24"/>
  <c r="I224" i="24" s="1"/>
  <c r="F222" i="24"/>
  <c r="G224" i="24" s="1"/>
  <c r="H221" i="24"/>
  <c r="I223" i="24" s="1"/>
  <c r="F221" i="24"/>
  <c r="I220" i="24"/>
  <c r="H220" i="24"/>
  <c r="I222" i="24" s="1"/>
  <c r="F220" i="24"/>
  <c r="H219" i="24"/>
  <c r="I221" i="24" s="1"/>
  <c r="F219" i="24"/>
  <c r="G221" i="24" s="1"/>
  <c r="H218" i="24"/>
  <c r="F218" i="24"/>
  <c r="G220" i="24" s="1"/>
  <c r="H217" i="24"/>
  <c r="F217" i="24"/>
  <c r="G219" i="24" s="1"/>
  <c r="H216" i="24"/>
  <c r="I218" i="24" s="1"/>
  <c r="F216" i="24"/>
  <c r="H215" i="24"/>
  <c r="I217" i="24" s="1"/>
  <c r="F215" i="24"/>
  <c r="G217" i="24" s="1"/>
  <c r="H214" i="24"/>
  <c r="I216" i="24" s="1"/>
  <c r="F214" i="24"/>
  <c r="G216" i="24" s="1"/>
  <c r="H213" i="24"/>
  <c r="F213" i="24"/>
  <c r="G215" i="24" s="1"/>
  <c r="H212" i="24"/>
  <c r="I214" i="24" s="1"/>
  <c r="F212" i="24"/>
  <c r="G214" i="24" s="1"/>
  <c r="H211" i="24"/>
  <c r="F211" i="24"/>
  <c r="G213" i="24" s="1"/>
  <c r="H210" i="24"/>
  <c r="I212" i="24" s="1"/>
  <c r="F210" i="24"/>
  <c r="G212" i="24" s="1"/>
  <c r="H209" i="24"/>
  <c r="I211" i="24" s="1"/>
  <c r="F209" i="24"/>
  <c r="G211" i="24" s="1"/>
  <c r="H208" i="24"/>
  <c r="I210" i="24" s="1"/>
  <c r="F208" i="24"/>
  <c r="G210" i="24" s="1"/>
  <c r="H207" i="24"/>
  <c r="F207" i="24"/>
  <c r="G209" i="24" s="1"/>
  <c r="H206" i="24"/>
  <c r="I208" i="24" s="1"/>
  <c r="F206" i="24"/>
  <c r="G208" i="24" s="1"/>
  <c r="H205" i="24"/>
  <c r="F205" i="24"/>
  <c r="G207" i="24" s="1"/>
  <c r="H204" i="24"/>
  <c r="I206" i="24" s="1"/>
  <c r="F204" i="24"/>
  <c r="G206" i="24" s="1"/>
  <c r="H203" i="24"/>
  <c r="F203" i="24"/>
  <c r="G205" i="24" s="1"/>
  <c r="H202" i="24"/>
  <c r="I204" i="24" s="1"/>
  <c r="F202" i="24"/>
  <c r="G204" i="24" s="1"/>
  <c r="H201" i="24"/>
  <c r="F201" i="24"/>
  <c r="G203" i="24" s="1"/>
  <c r="H200" i="24"/>
  <c r="I202" i="24" s="1"/>
  <c r="F200" i="24"/>
  <c r="G202" i="24" s="1"/>
  <c r="H199" i="24"/>
  <c r="I201" i="24" s="1"/>
  <c r="F199" i="24"/>
  <c r="G201" i="24" s="1"/>
  <c r="H198" i="24"/>
  <c r="I200" i="24" s="1"/>
  <c r="F198" i="24"/>
  <c r="G200" i="24" s="1"/>
  <c r="H197" i="24"/>
  <c r="G197" i="24"/>
  <c r="F197" i="24"/>
  <c r="G199" i="24" s="1"/>
  <c r="H196" i="24"/>
  <c r="I198" i="24" s="1"/>
  <c r="F196" i="24"/>
  <c r="G198" i="24" s="1"/>
  <c r="H195" i="24"/>
  <c r="F195" i="24"/>
  <c r="H194" i="24"/>
  <c r="I196" i="24" s="1"/>
  <c r="F194" i="24"/>
  <c r="G196" i="24" s="1"/>
  <c r="H193" i="24"/>
  <c r="I195" i="24" s="1"/>
  <c r="F193" i="24"/>
  <c r="G195" i="24" s="1"/>
  <c r="H192" i="24"/>
  <c r="I194" i="24" s="1"/>
  <c r="F192" i="24"/>
  <c r="G194" i="24" s="1"/>
  <c r="H191" i="24"/>
  <c r="F191" i="24"/>
  <c r="G193" i="24" s="1"/>
  <c r="H190" i="24"/>
  <c r="I192" i="24" s="1"/>
  <c r="F190" i="24"/>
  <c r="G192" i="24" s="1"/>
  <c r="H189" i="24"/>
  <c r="F189" i="24"/>
  <c r="G191" i="24" s="1"/>
  <c r="H188" i="24"/>
  <c r="I190" i="24" s="1"/>
  <c r="F188" i="24"/>
  <c r="G190" i="24" s="1"/>
  <c r="H187" i="24"/>
  <c r="F187" i="24"/>
  <c r="G189" i="24" s="1"/>
  <c r="H186" i="24"/>
  <c r="I188" i="24" s="1"/>
  <c r="F186" i="24"/>
  <c r="G188" i="24" s="1"/>
  <c r="H185" i="24"/>
  <c r="F185" i="24"/>
  <c r="G187" i="24" s="1"/>
  <c r="H184" i="24"/>
  <c r="I186" i="24" s="1"/>
  <c r="F184" i="24"/>
  <c r="G186" i="24" s="1"/>
  <c r="H183" i="24"/>
  <c r="I185" i="24" s="1"/>
  <c r="F183" i="24"/>
  <c r="G185" i="24" s="1"/>
  <c r="H182" i="24"/>
  <c r="I184" i="24" s="1"/>
  <c r="F182" i="24"/>
  <c r="G184" i="24" s="1"/>
  <c r="H181" i="24"/>
  <c r="G181" i="24"/>
  <c r="F181" i="24"/>
  <c r="G183" i="24" s="1"/>
  <c r="H180" i="24"/>
  <c r="I182" i="24" s="1"/>
  <c r="F180" i="24"/>
  <c r="G182" i="24" s="1"/>
  <c r="H179" i="24"/>
  <c r="F179" i="24"/>
  <c r="H178" i="24"/>
  <c r="I180" i="24" s="1"/>
  <c r="F178" i="24"/>
  <c r="G180" i="24" s="1"/>
  <c r="H177" i="24"/>
  <c r="I179" i="24" s="1"/>
  <c r="F177" i="24"/>
  <c r="G179" i="24" s="1"/>
  <c r="H176" i="24"/>
  <c r="I178" i="24" s="1"/>
  <c r="F176" i="24"/>
  <c r="G178" i="24" s="1"/>
  <c r="H175" i="24"/>
  <c r="I177" i="24" s="1"/>
  <c r="F175" i="24"/>
  <c r="G177" i="24" s="1"/>
  <c r="H174" i="24"/>
  <c r="I176" i="24" s="1"/>
  <c r="F174" i="24"/>
  <c r="G176" i="24" s="1"/>
  <c r="H173" i="24"/>
  <c r="F173" i="24"/>
  <c r="G175" i="24" s="1"/>
  <c r="H172" i="24"/>
  <c r="I174" i="24" s="1"/>
  <c r="F172" i="24"/>
  <c r="G174" i="24" s="1"/>
  <c r="H171" i="24"/>
  <c r="F171" i="24"/>
  <c r="G173" i="24" s="1"/>
  <c r="H170" i="24"/>
  <c r="I172" i="24" s="1"/>
  <c r="F170" i="24"/>
  <c r="G172" i="24" s="1"/>
  <c r="H169" i="24"/>
  <c r="F169" i="24"/>
  <c r="G171" i="24" s="1"/>
  <c r="H168" i="24"/>
  <c r="I170" i="24" s="1"/>
  <c r="F168" i="24"/>
  <c r="G170" i="24" s="1"/>
  <c r="H167" i="24"/>
  <c r="I169" i="24" s="1"/>
  <c r="F167" i="24"/>
  <c r="G169" i="24" s="1"/>
  <c r="H166" i="24"/>
  <c r="I168" i="24" s="1"/>
  <c r="F166" i="24"/>
  <c r="G168" i="24" s="1"/>
  <c r="H165" i="24"/>
  <c r="F165" i="24"/>
  <c r="G167" i="24" s="1"/>
  <c r="H164" i="24"/>
  <c r="I166" i="24" s="1"/>
  <c r="F164" i="24"/>
  <c r="G166" i="24" s="1"/>
  <c r="H163" i="24"/>
  <c r="F163" i="24"/>
  <c r="G165" i="24" s="1"/>
  <c r="H162" i="24"/>
  <c r="I164" i="24" s="1"/>
  <c r="F162" i="24"/>
  <c r="G164" i="24" s="1"/>
  <c r="H161" i="24"/>
  <c r="I163" i="24" s="1"/>
  <c r="F161" i="24"/>
  <c r="G163" i="24" s="1"/>
  <c r="H160" i="24"/>
  <c r="I162" i="24" s="1"/>
  <c r="F160" i="24"/>
  <c r="G162" i="24" s="1"/>
  <c r="H159" i="24"/>
  <c r="I161" i="24" s="1"/>
  <c r="F159" i="24"/>
  <c r="G161" i="24" s="1"/>
  <c r="H158" i="24"/>
  <c r="I160" i="24" s="1"/>
  <c r="F158" i="24"/>
  <c r="G160" i="24" s="1"/>
  <c r="H157" i="24"/>
  <c r="F157" i="24"/>
  <c r="G159" i="24" s="1"/>
  <c r="H156" i="24"/>
  <c r="I158" i="24" s="1"/>
  <c r="F156" i="24"/>
  <c r="G158" i="24" s="1"/>
  <c r="H155" i="24"/>
  <c r="F155" i="24"/>
  <c r="G157" i="24" s="1"/>
  <c r="H154" i="24"/>
  <c r="I156" i="24" s="1"/>
  <c r="F154" i="24"/>
  <c r="G156" i="24" s="1"/>
  <c r="H153" i="24"/>
  <c r="F153" i="24"/>
  <c r="G155" i="24" s="1"/>
  <c r="H152" i="24"/>
  <c r="I154" i="24" s="1"/>
  <c r="F152" i="24"/>
  <c r="G154" i="24" s="1"/>
  <c r="H151" i="24"/>
  <c r="I153" i="24" s="1"/>
  <c r="F151" i="24"/>
  <c r="G153" i="24" s="1"/>
  <c r="H150" i="24"/>
  <c r="I152" i="24" s="1"/>
  <c r="F150" i="24"/>
  <c r="G152" i="24" s="1"/>
  <c r="H149" i="24"/>
  <c r="F149" i="24"/>
  <c r="G151" i="24" s="1"/>
  <c r="H148" i="24"/>
  <c r="I150" i="24" s="1"/>
  <c r="F148" i="24"/>
  <c r="G150" i="24" s="1"/>
  <c r="H147" i="24"/>
  <c r="F147" i="24"/>
  <c r="G149" i="24" s="1"/>
  <c r="H146" i="24"/>
  <c r="I148" i="24" s="1"/>
  <c r="F146" i="24"/>
  <c r="G148" i="24" s="1"/>
  <c r="H145" i="24"/>
  <c r="I147" i="24" s="1"/>
  <c r="F145" i="24"/>
  <c r="G147" i="24" s="1"/>
  <c r="H144" i="24"/>
  <c r="I146" i="24" s="1"/>
  <c r="F144" i="24"/>
  <c r="G146" i="24" s="1"/>
  <c r="H143" i="24"/>
  <c r="I145" i="24" s="1"/>
  <c r="F143" i="24"/>
  <c r="G145" i="24" s="1"/>
  <c r="H142" i="24"/>
  <c r="I144" i="24" s="1"/>
  <c r="F142" i="24"/>
  <c r="G144" i="24" s="1"/>
  <c r="H141" i="24"/>
  <c r="F141" i="24"/>
  <c r="G143" i="24" s="1"/>
  <c r="H140" i="24"/>
  <c r="I142" i="24" s="1"/>
  <c r="F140" i="24"/>
  <c r="G142" i="24" s="1"/>
  <c r="H139" i="24"/>
  <c r="F139" i="24"/>
  <c r="G141" i="24" s="1"/>
  <c r="H138" i="24"/>
  <c r="I140" i="24" s="1"/>
  <c r="F138" i="24"/>
  <c r="G140" i="24" s="1"/>
  <c r="H137" i="24"/>
  <c r="F137" i="24"/>
  <c r="G139" i="24" s="1"/>
  <c r="H136" i="24"/>
  <c r="I138" i="24" s="1"/>
  <c r="F136" i="24"/>
  <c r="G138" i="24" s="1"/>
  <c r="H135" i="24"/>
  <c r="I137" i="24" s="1"/>
  <c r="F135" i="24"/>
  <c r="G137" i="24" s="1"/>
  <c r="H134" i="24"/>
  <c r="I136" i="24" s="1"/>
  <c r="F134" i="24"/>
  <c r="G136" i="24" s="1"/>
  <c r="H133" i="24"/>
  <c r="F133" i="24"/>
  <c r="G135" i="24" s="1"/>
  <c r="H132" i="24"/>
  <c r="I134" i="24" s="1"/>
  <c r="F132" i="24"/>
  <c r="G134" i="24" s="1"/>
  <c r="H131" i="24"/>
  <c r="F131" i="24"/>
  <c r="G133" i="24" s="1"/>
  <c r="H130" i="24"/>
  <c r="I132" i="24" s="1"/>
  <c r="F130" i="24"/>
  <c r="G132" i="24" s="1"/>
  <c r="H129" i="24"/>
  <c r="I131" i="24" s="1"/>
  <c r="F129" i="24"/>
  <c r="G131" i="24" s="1"/>
  <c r="H128" i="24"/>
  <c r="I130" i="24" s="1"/>
  <c r="F128" i="24"/>
  <c r="G130" i="24" s="1"/>
  <c r="H127" i="24"/>
  <c r="I129" i="24" s="1"/>
  <c r="F127" i="24"/>
  <c r="G129" i="24" s="1"/>
  <c r="H126" i="24"/>
  <c r="I128" i="24" s="1"/>
  <c r="F126" i="24"/>
  <c r="G128" i="24" s="1"/>
  <c r="H125" i="24"/>
  <c r="F125" i="24"/>
  <c r="G127" i="24" s="1"/>
  <c r="H124" i="24"/>
  <c r="I126" i="24" s="1"/>
  <c r="F124" i="24"/>
  <c r="G126" i="24" s="1"/>
  <c r="H123" i="24"/>
  <c r="F123" i="24"/>
  <c r="G125" i="24" s="1"/>
  <c r="H122" i="24"/>
  <c r="I124" i="24" s="1"/>
  <c r="F122" i="24"/>
  <c r="G124" i="24" s="1"/>
  <c r="H121" i="24"/>
  <c r="F121" i="24"/>
  <c r="G123" i="24" s="1"/>
  <c r="H120" i="24"/>
  <c r="I122" i="24" s="1"/>
  <c r="F120" i="24"/>
  <c r="G122" i="24" s="1"/>
  <c r="H119" i="24"/>
  <c r="I121" i="24" s="1"/>
  <c r="F119" i="24"/>
  <c r="G121" i="24" s="1"/>
  <c r="H118" i="24"/>
  <c r="I120" i="24" s="1"/>
  <c r="F118" i="24"/>
  <c r="G120" i="24" s="1"/>
  <c r="H117" i="24"/>
  <c r="F117" i="24"/>
  <c r="G119" i="24" s="1"/>
  <c r="H116" i="24"/>
  <c r="I118" i="24" s="1"/>
  <c r="F116" i="24"/>
  <c r="G118" i="24" s="1"/>
  <c r="H115" i="24"/>
  <c r="F115" i="24"/>
  <c r="G117" i="24" s="1"/>
  <c r="H114" i="24"/>
  <c r="I116" i="24" s="1"/>
  <c r="F114" i="24"/>
  <c r="G116" i="24" s="1"/>
  <c r="H113" i="24"/>
  <c r="I115" i="24" s="1"/>
  <c r="F113" i="24"/>
  <c r="G115" i="24" s="1"/>
  <c r="H112" i="24"/>
  <c r="I114" i="24" s="1"/>
  <c r="F112" i="24"/>
  <c r="G114" i="24" s="1"/>
  <c r="H111" i="24"/>
  <c r="I113" i="24" s="1"/>
  <c r="F111" i="24"/>
  <c r="G113" i="24" s="1"/>
  <c r="H110" i="24"/>
  <c r="I112" i="24" s="1"/>
  <c r="F110" i="24"/>
  <c r="G112" i="24" s="1"/>
  <c r="H109" i="24"/>
  <c r="F109" i="24"/>
  <c r="G111" i="24" s="1"/>
  <c r="H108" i="24"/>
  <c r="I110" i="24" s="1"/>
  <c r="F108" i="24"/>
  <c r="G110" i="24" s="1"/>
  <c r="H107" i="24"/>
  <c r="F107" i="24"/>
  <c r="G109" i="24" s="1"/>
  <c r="H106" i="24"/>
  <c r="I108" i="24" s="1"/>
  <c r="F106" i="24"/>
  <c r="G108" i="24" s="1"/>
  <c r="H105" i="24"/>
  <c r="F105" i="24"/>
  <c r="G107" i="24" s="1"/>
  <c r="H104" i="24"/>
  <c r="I106" i="24" s="1"/>
  <c r="F104" i="24"/>
  <c r="G106" i="24" s="1"/>
  <c r="H103" i="24"/>
  <c r="I105" i="24" s="1"/>
  <c r="F103" i="24"/>
  <c r="G105" i="24" s="1"/>
  <c r="H102" i="24"/>
  <c r="I104" i="24" s="1"/>
  <c r="F102" i="24"/>
  <c r="G104" i="24" s="1"/>
  <c r="H101" i="24"/>
  <c r="F101" i="24"/>
  <c r="G103" i="24" s="1"/>
  <c r="H100" i="24"/>
  <c r="I102" i="24" s="1"/>
  <c r="F100" i="24"/>
  <c r="G102" i="24" s="1"/>
  <c r="H99" i="24"/>
  <c r="F99" i="24"/>
  <c r="G101" i="24" s="1"/>
  <c r="H98" i="24"/>
  <c r="I100" i="24" s="1"/>
  <c r="F98" i="24"/>
  <c r="G100" i="24" s="1"/>
  <c r="H97" i="24"/>
  <c r="I99" i="24" s="1"/>
  <c r="F97" i="24"/>
  <c r="I96" i="24"/>
  <c r="H96" i="24"/>
  <c r="I98" i="24" s="1"/>
  <c r="F96" i="24"/>
  <c r="G98" i="24" s="1"/>
  <c r="H95" i="24"/>
  <c r="I97" i="24" s="1"/>
  <c r="F95" i="24"/>
  <c r="G97" i="24" s="1"/>
  <c r="H94" i="24"/>
  <c r="F94" i="24"/>
  <c r="G96" i="24" s="1"/>
  <c r="H93" i="24"/>
  <c r="F93" i="24"/>
  <c r="G95" i="24" s="1"/>
  <c r="H92" i="24"/>
  <c r="F92" i="24"/>
  <c r="G94" i="24" s="1"/>
  <c r="H91" i="24"/>
  <c r="F91" i="24"/>
  <c r="G93" i="24" s="1"/>
  <c r="H90" i="24"/>
  <c r="I92" i="24" s="1"/>
  <c r="F90" i="24"/>
  <c r="G92" i="24" s="1"/>
  <c r="H89" i="24"/>
  <c r="F89" i="24"/>
  <c r="H88" i="24"/>
  <c r="I90" i="24" s="1"/>
  <c r="F88" i="24"/>
  <c r="G90" i="24" s="1"/>
  <c r="H87" i="24"/>
  <c r="I89" i="24" s="1"/>
  <c r="F87" i="24"/>
  <c r="G89" i="24" s="1"/>
  <c r="H86" i="24"/>
  <c r="I88" i="24" s="1"/>
  <c r="F86" i="24"/>
  <c r="G88" i="24" s="1"/>
  <c r="H85" i="24"/>
  <c r="F85" i="24"/>
  <c r="G87" i="24" s="1"/>
  <c r="H84" i="24"/>
  <c r="I86" i="24" s="1"/>
  <c r="F84" i="24"/>
  <c r="G86" i="24" s="1"/>
  <c r="H83" i="24"/>
  <c r="F83" i="24"/>
  <c r="G85" i="24" s="1"/>
  <c r="H82" i="24"/>
  <c r="I84" i="24" s="1"/>
  <c r="F82" i="24"/>
  <c r="G84" i="24" s="1"/>
  <c r="H81" i="24"/>
  <c r="I83" i="24" s="1"/>
  <c r="F81" i="24"/>
  <c r="I80" i="24"/>
  <c r="H80" i="24"/>
  <c r="I82" i="24" s="1"/>
  <c r="F80" i="24"/>
  <c r="G82" i="24" s="1"/>
  <c r="H79" i="24"/>
  <c r="I81" i="24" s="1"/>
  <c r="F79" i="24"/>
  <c r="I78" i="24"/>
  <c r="H78" i="24"/>
  <c r="F78" i="24"/>
  <c r="G80" i="24" s="1"/>
  <c r="H77" i="24"/>
  <c r="I79" i="24" s="1"/>
  <c r="F77" i="24"/>
  <c r="I76" i="24"/>
  <c r="H76" i="24"/>
  <c r="F76" i="24"/>
  <c r="G78" i="24" s="1"/>
  <c r="H75" i="24"/>
  <c r="I77" i="24" s="1"/>
  <c r="F75" i="24"/>
  <c r="I74" i="24"/>
  <c r="H74" i="24"/>
  <c r="F74" i="24"/>
  <c r="G76" i="24" s="1"/>
  <c r="H73" i="24"/>
  <c r="I75" i="24" s="1"/>
  <c r="F73" i="24"/>
  <c r="I72" i="24"/>
  <c r="H72" i="24"/>
  <c r="F72" i="24"/>
  <c r="G74" i="24" s="1"/>
  <c r="H71" i="24"/>
  <c r="I73" i="24" s="1"/>
  <c r="F71" i="24"/>
  <c r="I70" i="24"/>
  <c r="H70" i="24"/>
  <c r="F70" i="24"/>
  <c r="G72" i="24" s="1"/>
  <c r="H69" i="24"/>
  <c r="I71" i="24" s="1"/>
  <c r="F69" i="24"/>
  <c r="I68" i="24"/>
  <c r="H68" i="24"/>
  <c r="F68" i="24"/>
  <c r="G70" i="24" s="1"/>
  <c r="H67" i="24"/>
  <c r="I69" i="24" s="1"/>
  <c r="F67" i="24"/>
  <c r="I66" i="24"/>
  <c r="H66" i="24"/>
  <c r="F66" i="24"/>
  <c r="H65" i="24"/>
  <c r="I67" i="24" s="1"/>
  <c r="F65" i="24"/>
  <c r="I64" i="24"/>
  <c r="H64" i="24"/>
  <c r="F64" i="24"/>
  <c r="H63" i="24"/>
  <c r="I65" i="24" s="1"/>
  <c r="F63" i="24"/>
  <c r="I62" i="24"/>
  <c r="H62" i="24"/>
  <c r="F62" i="24"/>
  <c r="H61" i="24"/>
  <c r="I63" i="24" s="1"/>
  <c r="F61" i="24"/>
  <c r="I60" i="24"/>
  <c r="H60" i="24"/>
  <c r="F60" i="24"/>
  <c r="H59" i="24"/>
  <c r="I61" i="24" s="1"/>
  <c r="F59" i="24"/>
  <c r="I58" i="24"/>
  <c r="H58" i="24"/>
  <c r="F58" i="24"/>
  <c r="H57" i="24"/>
  <c r="I59" i="24" s="1"/>
  <c r="F57" i="24"/>
  <c r="I56" i="24"/>
  <c r="H56" i="24"/>
  <c r="F56" i="24"/>
  <c r="H55" i="24"/>
  <c r="I57" i="24" s="1"/>
  <c r="F55" i="24"/>
  <c r="I54" i="24"/>
  <c r="H54" i="24"/>
  <c r="F54" i="24"/>
  <c r="H53" i="24"/>
  <c r="I55" i="24" s="1"/>
  <c r="F53" i="24"/>
  <c r="I52" i="24"/>
  <c r="H52" i="24"/>
  <c r="F52" i="24"/>
  <c r="H51" i="24"/>
  <c r="I53" i="24" s="1"/>
  <c r="F51" i="24"/>
  <c r="I50" i="24"/>
  <c r="H50" i="24"/>
  <c r="F50" i="24"/>
  <c r="H49" i="24"/>
  <c r="I51" i="24" s="1"/>
  <c r="F49" i="24"/>
  <c r="I48" i="24"/>
  <c r="H48" i="24"/>
  <c r="F48" i="24"/>
  <c r="H47" i="24"/>
  <c r="I49" i="24" s="1"/>
  <c r="F47" i="24"/>
  <c r="I46" i="24"/>
  <c r="H46" i="24"/>
  <c r="F46" i="24"/>
  <c r="H45" i="24"/>
  <c r="I47" i="24" s="1"/>
  <c r="F45" i="24"/>
  <c r="I44" i="24"/>
  <c r="H44" i="24"/>
  <c r="F44" i="24"/>
  <c r="H43" i="24"/>
  <c r="I45" i="24" s="1"/>
  <c r="F43" i="24"/>
  <c r="I42" i="24"/>
  <c r="H42" i="24"/>
  <c r="F42" i="24"/>
  <c r="H41" i="24"/>
  <c r="I43" i="24" s="1"/>
  <c r="F41" i="24"/>
  <c r="I40" i="24"/>
  <c r="H40" i="24"/>
  <c r="F40" i="24"/>
  <c r="H39" i="24"/>
  <c r="I41" i="24" s="1"/>
  <c r="F39" i="24"/>
  <c r="I38" i="24"/>
  <c r="H38" i="24"/>
  <c r="F38" i="24"/>
  <c r="H37" i="24"/>
  <c r="I39" i="24" s="1"/>
  <c r="F37" i="24"/>
  <c r="I36" i="24"/>
  <c r="H36" i="24"/>
  <c r="F36" i="24"/>
  <c r="H35" i="24"/>
  <c r="I37" i="24" s="1"/>
  <c r="F35" i="24"/>
  <c r="I34" i="24"/>
  <c r="H34" i="24"/>
  <c r="F34" i="24"/>
  <c r="H33" i="24"/>
  <c r="I35" i="24" s="1"/>
  <c r="F33" i="24"/>
  <c r="I32" i="24"/>
  <c r="H32" i="24"/>
  <c r="F32" i="24"/>
  <c r="H31" i="24"/>
  <c r="I33" i="24" s="1"/>
  <c r="F31" i="24"/>
  <c r="I30" i="24"/>
  <c r="H30" i="24"/>
  <c r="F30" i="24"/>
  <c r="I29" i="24"/>
  <c r="H29" i="24"/>
  <c r="I31" i="24" s="1"/>
  <c r="F29" i="24"/>
  <c r="G31" i="24" s="1"/>
  <c r="H28" i="24"/>
  <c r="I27" i="24"/>
  <c r="H27" i="24"/>
  <c r="H26" i="24"/>
  <c r="I28" i="24" s="1"/>
  <c r="H25" i="24"/>
  <c r="I25" i="24" s="1"/>
  <c r="H24" i="24"/>
  <c r="I26" i="24" s="1"/>
  <c r="H23" i="24"/>
  <c r="H22" i="24"/>
  <c r="I24" i="24" s="1"/>
  <c r="H21" i="24"/>
  <c r="I21" i="24" s="1"/>
  <c r="H20" i="24"/>
  <c r="I22" i="24" s="1"/>
  <c r="H19" i="24"/>
  <c r="H18" i="24"/>
  <c r="I20" i="24" s="1"/>
  <c r="H17" i="24"/>
  <c r="I17" i="24" s="1"/>
  <c r="H16" i="24"/>
  <c r="I18" i="24" s="1"/>
  <c r="H15" i="24"/>
  <c r="H249" i="25"/>
  <c r="F249" i="25"/>
  <c r="H248" i="25"/>
  <c r="F248" i="25"/>
  <c r="H247" i="25"/>
  <c r="F247" i="25"/>
  <c r="I246" i="25"/>
  <c r="H246" i="25"/>
  <c r="I248" i="25" s="1"/>
  <c r="F246" i="25"/>
  <c r="H245" i="25"/>
  <c r="I247" i="25" s="1"/>
  <c r="F245" i="25"/>
  <c r="G247" i="25" s="1"/>
  <c r="H244" i="25"/>
  <c r="I244" i="25" s="1"/>
  <c r="F244" i="25"/>
  <c r="H243" i="25"/>
  <c r="I245" i="25" s="1"/>
  <c r="F243" i="25"/>
  <c r="H242" i="25"/>
  <c r="F242" i="25"/>
  <c r="G244" i="25" s="1"/>
  <c r="H241" i="25"/>
  <c r="I243" i="25" s="1"/>
  <c r="F241" i="25"/>
  <c r="H240" i="25"/>
  <c r="I242" i="25" s="1"/>
  <c r="F240" i="25"/>
  <c r="H239" i="25"/>
  <c r="F239" i="25"/>
  <c r="I238" i="25"/>
  <c r="H238" i="25"/>
  <c r="I240" i="25" s="1"/>
  <c r="F238" i="25"/>
  <c r="G240" i="25" s="1"/>
  <c r="H237" i="25"/>
  <c r="F237" i="25"/>
  <c r="G239" i="25" s="1"/>
  <c r="H236" i="25"/>
  <c r="F236" i="25"/>
  <c r="H235" i="25"/>
  <c r="I237" i="25" s="1"/>
  <c r="F235" i="25"/>
  <c r="H234" i="25"/>
  <c r="I236" i="25" s="1"/>
  <c r="F234" i="25"/>
  <c r="G236" i="25" s="1"/>
  <c r="H233" i="25"/>
  <c r="F233" i="25"/>
  <c r="H232" i="25"/>
  <c r="I232" i="25" s="1"/>
  <c r="F232" i="25"/>
  <c r="H231" i="25"/>
  <c r="F231" i="25"/>
  <c r="I230" i="25"/>
  <c r="H230" i="25"/>
  <c r="F230" i="25"/>
  <c r="H229" i="25"/>
  <c r="I231" i="25" s="1"/>
  <c r="F229" i="25"/>
  <c r="G231" i="25" s="1"/>
  <c r="H228" i="25"/>
  <c r="I228" i="25" s="1"/>
  <c r="F228" i="25"/>
  <c r="H227" i="25"/>
  <c r="I229" i="25" s="1"/>
  <c r="F227" i="25"/>
  <c r="H226" i="25"/>
  <c r="F226" i="25"/>
  <c r="G228" i="25" s="1"/>
  <c r="H225" i="25"/>
  <c r="I227" i="25" s="1"/>
  <c r="F225" i="25"/>
  <c r="H224" i="25"/>
  <c r="I226" i="25" s="1"/>
  <c r="F224" i="25"/>
  <c r="H223" i="25"/>
  <c r="F223" i="25"/>
  <c r="I222" i="25"/>
  <c r="H222" i="25"/>
  <c r="I224" i="25" s="1"/>
  <c r="F222" i="25"/>
  <c r="G224" i="25" s="1"/>
  <c r="H221" i="25"/>
  <c r="F221" i="25"/>
  <c r="G223" i="25" s="1"/>
  <c r="H220" i="25"/>
  <c r="F220" i="25"/>
  <c r="H219" i="25"/>
  <c r="I221" i="25" s="1"/>
  <c r="F219" i="25"/>
  <c r="H218" i="25"/>
  <c r="I220" i="25" s="1"/>
  <c r="F218" i="25"/>
  <c r="G220" i="25" s="1"/>
  <c r="H217" i="25"/>
  <c r="F217" i="25"/>
  <c r="H216" i="25"/>
  <c r="I218" i="25" s="1"/>
  <c r="F216" i="25"/>
  <c r="H215" i="25"/>
  <c r="F215" i="25"/>
  <c r="I214" i="25"/>
  <c r="H214" i="25"/>
  <c r="F214" i="25"/>
  <c r="H213" i="25"/>
  <c r="F213" i="25"/>
  <c r="G215" i="25" s="1"/>
  <c r="H212" i="25"/>
  <c r="F212" i="25"/>
  <c r="H211" i="25"/>
  <c r="I213" i="25" s="1"/>
  <c r="F211" i="25"/>
  <c r="H210" i="25"/>
  <c r="F210" i="25"/>
  <c r="G212" i="25" s="1"/>
  <c r="H209" i="25"/>
  <c r="F209" i="25"/>
  <c r="H208" i="25"/>
  <c r="I210" i="25" s="1"/>
  <c r="F208" i="25"/>
  <c r="H207" i="25"/>
  <c r="F207" i="25"/>
  <c r="I206" i="25"/>
  <c r="H206" i="25"/>
  <c r="I208" i="25" s="1"/>
  <c r="F206" i="25"/>
  <c r="G208" i="25" s="1"/>
  <c r="H205" i="25"/>
  <c r="F205" i="25"/>
  <c r="G207" i="25" s="1"/>
  <c r="H204" i="25"/>
  <c r="F204" i="25"/>
  <c r="H203" i="25"/>
  <c r="I205" i="25" s="1"/>
  <c r="F203" i="25"/>
  <c r="H202" i="25"/>
  <c r="I204" i="25" s="1"/>
  <c r="F202" i="25"/>
  <c r="G204" i="25" s="1"/>
  <c r="H201" i="25"/>
  <c r="F201" i="25"/>
  <c r="H200" i="25"/>
  <c r="I202" i="25" s="1"/>
  <c r="F200" i="25"/>
  <c r="H199" i="25"/>
  <c r="F199" i="25"/>
  <c r="I198" i="25"/>
  <c r="H198" i="25"/>
  <c r="F198" i="25"/>
  <c r="H197" i="25"/>
  <c r="F197" i="25"/>
  <c r="G199" i="25" s="1"/>
  <c r="H196" i="25"/>
  <c r="F196" i="25"/>
  <c r="H195" i="25"/>
  <c r="I197" i="25" s="1"/>
  <c r="F195" i="25"/>
  <c r="H194" i="25"/>
  <c r="F194" i="25"/>
  <c r="G196" i="25" s="1"/>
  <c r="H193" i="25"/>
  <c r="F193" i="25"/>
  <c r="H192" i="25"/>
  <c r="I194" i="25" s="1"/>
  <c r="F192" i="25"/>
  <c r="H191" i="25"/>
  <c r="F191" i="25"/>
  <c r="I190" i="25"/>
  <c r="H190" i="25"/>
  <c r="I192" i="25" s="1"/>
  <c r="F190" i="25"/>
  <c r="G192" i="25" s="1"/>
  <c r="H189" i="25"/>
  <c r="F189" i="25"/>
  <c r="G191" i="25" s="1"/>
  <c r="H188" i="25"/>
  <c r="F188" i="25"/>
  <c r="H187" i="25"/>
  <c r="I189" i="25" s="1"/>
  <c r="F187" i="25"/>
  <c r="H186" i="25"/>
  <c r="I188" i="25" s="1"/>
  <c r="F186" i="25"/>
  <c r="G188" i="25" s="1"/>
  <c r="H185" i="25"/>
  <c r="F185" i="25"/>
  <c r="H184" i="25"/>
  <c r="I186" i="25" s="1"/>
  <c r="F184" i="25"/>
  <c r="H183" i="25"/>
  <c r="F183" i="25"/>
  <c r="I182" i="25"/>
  <c r="H182" i="25"/>
  <c r="F182" i="25"/>
  <c r="H181" i="25"/>
  <c r="F181" i="25"/>
  <c r="G183" i="25" s="1"/>
  <c r="H180" i="25"/>
  <c r="F180" i="25"/>
  <c r="H179" i="25"/>
  <c r="I181" i="25" s="1"/>
  <c r="F179" i="25"/>
  <c r="H178" i="25"/>
  <c r="F178" i="25"/>
  <c r="G180" i="25" s="1"/>
  <c r="H177" i="25"/>
  <c r="F177" i="25"/>
  <c r="H176" i="25"/>
  <c r="I178" i="25" s="1"/>
  <c r="F176" i="25"/>
  <c r="H175" i="25"/>
  <c r="F175" i="25"/>
  <c r="I174" i="25"/>
  <c r="H174" i="25"/>
  <c r="I176" i="25" s="1"/>
  <c r="F174" i="25"/>
  <c r="G176" i="25" s="1"/>
  <c r="H173" i="25"/>
  <c r="F173" i="25"/>
  <c r="G175" i="25" s="1"/>
  <c r="H172" i="25"/>
  <c r="F172" i="25"/>
  <c r="H171" i="25"/>
  <c r="I173" i="25" s="1"/>
  <c r="F171" i="25"/>
  <c r="H170" i="25"/>
  <c r="I172" i="25" s="1"/>
  <c r="F170" i="25"/>
  <c r="G172" i="25" s="1"/>
  <c r="H169" i="25"/>
  <c r="F169" i="25"/>
  <c r="H168" i="25"/>
  <c r="I170" i="25" s="1"/>
  <c r="F168" i="25"/>
  <c r="H167" i="25"/>
  <c r="F167" i="25"/>
  <c r="I166" i="25"/>
  <c r="H166" i="25"/>
  <c r="F166" i="25"/>
  <c r="H165" i="25"/>
  <c r="F165" i="25"/>
  <c r="G167" i="25" s="1"/>
  <c r="H164" i="25"/>
  <c r="F164" i="25"/>
  <c r="H163" i="25"/>
  <c r="I165" i="25" s="1"/>
  <c r="F163" i="25"/>
  <c r="H162" i="25"/>
  <c r="F162" i="25"/>
  <c r="G164" i="25" s="1"/>
  <c r="H161" i="25"/>
  <c r="F161" i="25"/>
  <c r="H160" i="25"/>
  <c r="I162" i="25" s="1"/>
  <c r="F160" i="25"/>
  <c r="H159" i="25"/>
  <c r="F159" i="25"/>
  <c r="H158" i="25"/>
  <c r="I160" i="25" s="1"/>
  <c r="G158" i="25"/>
  <c r="F158" i="25"/>
  <c r="G160" i="25" s="1"/>
  <c r="H157" i="25"/>
  <c r="I159" i="25" s="1"/>
  <c r="F157" i="25"/>
  <c r="G159" i="25" s="1"/>
  <c r="H156" i="25"/>
  <c r="G156" i="25"/>
  <c r="F156" i="25"/>
  <c r="H155" i="25"/>
  <c r="F155" i="25"/>
  <c r="I154" i="25"/>
  <c r="H154" i="25"/>
  <c r="I156" i="25" s="1"/>
  <c r="F154" i="25"/>
  <c r="H153" i="25"/>
  <c r="I155" i="25" s="1"/>
  <c r="F153" i="25"/>
  <c r="G155" i="25" s="1"/>
  <c r="H152" i="25"/>
  <c r="G152" i="25"/>
  <c r="F152" i="25"/>
  <c r="G154" i="25" s="1"/>
  <c r="H151" i="25"/>
  <c r="F151" i="25"/>
  <c r="H150" i="25"/>
  <c r="I152" i="25" s="1"/>
  <c r="F150" i="25"/>
  <c r="H149" i="25"/>
  <c r="I151" i="25" s="1"/>
  <c r="F149" i="25"/>
  <c r="G151" i="25" s="1"/>
  <c r="H148" i="25"/>
  <c r="G148" i="25"/>
  <c r="F148" i="25"/>
  <c r="G150" i="25" s="1"/>
  <c r="H147" i="25"/>
  <c r="F147" i="25"/>
  <c r="I146" i="25"/>
  <c r="H146" i="25"/>
  <c r="I148" i="25" s="1"/>
  <c r="F146" i="25"/>
  <c r="H145" i="25"/>
  <c r="I147" i="25" s="1"/>
  <c r="F145" i="25"/>
  <c r="G147" i="25" s="1"/>
  <c r="H144" i="25"/>
  <c r="G144" i="25"/>
  <c r="F144" i="25"/>
  <c r="G146" i="25" s="1"/>
  <c r="H143" i="25"/>
  <c r="F143" i="25"/>
  <c r="H142" i="25"/>
  <c r="I144" i="25" s="1"/>
  <c r="F142" i="25"/>
  <c r="H141" i="25"/>
  <c r="I143" i="25" s="1"/>
  <c r="F141" i="25"/>
  <c r="G143" i="25" s="1"/>
  <c r="H140" i="25"/>
  <c r="G140" i="25"/>
  <c r="F140" i="25"/>
  <c r="G142" i="25" s="1"/>
  <c r="H139" i="25"/>
  <c r="F139" i="25"/>
  <c r="I138" i="25"/>
  <c r="H138" i="25"/>
  <c r="I140" i="25" s="1"/>
  <c r="F138" i="25"/>
  <c r="H137" i="25"/>
  <c r="I139" i="25" s="1"/>
  <c r="F137" i="25"/>
  <c r="G139" i="25" s="1"/>
  <c r="H136" i="25"/>
  <c r="G136" i="25"/>
  <c r="F136" i="25"/>
  <c r="G138" i="25" s="1"/>
  <c r="H135" i="25"/>
  <c r="F135" i="25"/>
  <c r="H134" i="25"/>
  <c r="I136" i="25" s="1"/>
  <c r="F134" i="25"/>
  <c r="H133" i="25"/>
  <c r="I135" i="25" s="1"/>
  <c r="F133" i="25"/>
  <c r="G135" i="25" s="1"/>
  <c r="H132" i="25"/>
  <c r="G132" i="25"/>
  <c r="F132" i="25"/>
  <c r="G134" i="25" s="1"/>
  <c r="H131" i="25"/>
  <c r="F131" i="25"/>
  <c r="I130" i="25"/>
  <c r="H130" i="25"/>
  <c r="I132" i="25" s="1"/>
  <c r="F130" i="25"/>
  <c r="H129" i="25"/>
  <c r="I131" i="25" s="1"/>
  <c r="F129" i="25"/>
  <c r="G131" i="25" s="1"/>
  <c r="H128" i="25"/>
  <c r="G128" i="25"/>
  <c r="F128" i="25"/>
  <c r="G130" i="25" s="1"/>
  <c r="H127" i="25"/>
  <c r="F127" i="25"/>
  <c r="H126" i="25"/>
  <c r="I128" i="25" s="1"/>
  <c r="F126" i="25"/>
  <c r="H125" i="25"/>
  <c r="I127" i="25" s="1"/>
  <c r="F125" i="25"/>
  <c r="G127" i="25" s="1"/>
  <c r="H124" i="25"/>
  <c r="G124" i="25"/>
  <c r="F124" i="25"/>
  <c r="G126" i="25" s="1"/>
  <c r="H123" i="25"/>
  <c r="F123" i="25"/>
  <c r="H122" i="25"/>
  <c r="I124" i="25" s="1"/>
  <c r="F122" i="25"/>
  <c r="H121" i="25"/>
  <c r="I123" i="25" s="1"/>
  <c r="F121" i="25"/>
  <c r="G123" i="25" s="1"/>
  <c r="H120" i="25"/>
  <c r="I122" i="25" s="1"/>
  <c r="F120" i="25"/>
  <c r="G122" i="25" s="1"/>
  <c r="H119" i="25"/>
  <c r="F119" i="25"/>
  <c r="G121" i="25" s="1"/>
  <c r="H118" i="25"/>
  <c r="I120" i="25" s="1"/>
  <c r="F118" i="25"/>
  <c r="G120" i="25" s="1"/>
  <c r="H117" i="25"/>
  <c r="F117" i="25"/>
  <c r="G119" i="25" s="1"/>
  <c r="H116" i="25"/>
  <c r="I118" i="25" s="1"/>
  <c r="F116" i="25"/>
  <c r="G118" i="25" s="1"/>
  <c r="H115" i="25"/>
  <c r="F115" i="25"/>
  <c r="G117" i="25" s="1"/>
  <c r="H114" i="25"/>
  <c r="I116" i="25" s="1"/>
  <c r="F114" i="25"/>
  <c r="G116" i="25" s="1"/>
  <c r="H113" i="25"/>
  <c r="I115" i="25" s="1"/>
  <c r="F113" i="25"/>
  <c r="G115" i="25" s="1"/>
  <c r="H112" i="25"/>
  <c r="I114" i="25" s="1"/>
  <c r="F112" i="25"/>
  <c r="G114" i="25" s="1"/>
  <c r="H111" i="25"/>
  <c r="F111" i="25"/>
  <c r="G113" i="25" s="1"/>
  <c r="H110" i="25"/>
  <c r="I112" i="25" s="1"/>
  <c r="F110" i="25"/>
  <c r="G112" i="25" s="1"/>
  <c r="H109" i="25"/>
  <c r="I111" i="25" s="1"/>
  <c r="F109" i="25"/>
  <c r="G111" i="25" s="1"/>
  <c r="H108" i="25"/>
  <c r="I110" i="25" s="1"/>
  <c r="F108" i="25"/>
  <c r="G110" i="25" s="1"/>
  <c r="H107" i="25"/>
  <c r="I109" i="25" s="1"/>
  <c r="F107" i="25"/>
  <c r="G109" i="25" s="1"/>
  <c r="H106" i="25"/>
  <c r="I108" i="25" s="1"/>
  <c r="F106" i="25"/>
  <c r="G108" i="25" s="1"/>
  <c r="H105" i="25"/>
  <c r="I107" i="25" s="1"/>
  <c r="F105" i="25"/>
  <c r="G107" i="25" s="1"/>
  <c r="H104" i="25"/>
  <c r="I106" i="25" s="1"/>
  <c r="F104" i="25"/>
  <c r="G106" i="25" s="1"/>
  <c r="H103" i="25"/>
  <c r="F103" i="25"/>
  <c r="G105" i="25" s="1"/>
  <c r="H102" i="25"/>
  <c r="I104" i="25" s="1"/>
  <c r="F102" i="25"/>
  <c r="G104" i="25" s="1"/>
  <c r="H101" i="25"/>
  <c r="F101" i="25"/>
  <c r="G103" i="25" s="1"/>
  <c r="H100" i="25"/>
  <c r="I102" i="25" s="1"/>
  <c r="F100" i="25"/>
  <c r="G102" i="25" s="1"/>
  <c r="H99" i="25"/>
  <c r="F99" i="25"/>
  <c r="G101" i="25" s="1"/>
  <c r="H98" i="25"/>
  <c r="I100" i="25" s="1"/>
  <c r="F98" i="25"/>
  <c r="G100" i="25" s="1"/>
  <c r="H97" i="25"/>
  <c r="I99" i="25" s="1"/>
  <c r="F97" i="25"/>
  <c r="G99" i="25" s="1"/>
  <c r="H96" i="25"/>
  <c r="F96" i="25"/>
  <c r="G98" i="25" s="1"/>
  <c r="H95" i="25"/>
  <c r="F95" i="25"/>
  <c r="G97" i="25" s="1"/>
  <c r="H94" i="25"/>
  <c r="I96" i="25" s="1"/>
  <c r="F94" i="25"/>
  <c r="G96" i="25" s="1"/>
  <c r="H93" i="25"/>
  <c r="I95" i="25" s="1"/>
  <c r="F93" i="25"/>
  <c r="G95" i="25" s="1"/>
  <c r="H92" i="25"/>
  <c r="I94" i="25" s="1"/>
  <c r="F92" i="25"/>
  <c r="G94" i="25" s="1"/>
  <c r="H91" i="25"/>
  <c r="I93" i="25" s="1"/>
  <c r="F91" i="25"/>
  <c r="G93" i="25" s="1"/>
  <c r="H90" i="25"/>
  <c r="I92" i="25" s="1"/>
  <c r="F90" i="25"/>
  <c r="G92" i="25" s="1"/>
  <c r="H89" i="25"/>
  <c r="I91" i="25" s="1"/>
  <c r="F89" i="25"/>
  <c r="G91" i="25" s="1"/>
  <c r="H88" i="25"/>
  <c r="I90" i="25" s="1"/>
  <c r="F88" i="25"/>
  <c r="G90" i="25" s="1"/>
  <c r="H87" i="25"/>
  <c r="F87" i="25"/>
  <c r="G89" i="25" s="1"/>
  <c r="H86" i="25"/>
  <c r="I88" i="25" s="1"/>
  <c r="G86" i="25"/>
  <c r="F86" i="25"/>
  <c r="G88" i="25" s="1"/>
  <c r="H85" i="25"/>
  <c r="F85" i="25"/>
  <c r="G87" i="25" s="1"/>
  <c r="H84" i="25"/>
  <c r="I86" i="25" s="1"/>
  <c r="F84" i="25"/>
  <c r="H83" i="25"/>
  <c r="F83" i="25"/>
  <c r="G85" i="25" s="1"/>
  <c r="H82" i="25"/>
  <c r="I84" i="25" s="1"/>
  <c r="F82" i="25"/>
  <c r="G84" i="25" s="1"/>
  <c r="H81" i="25"/>
  <c r="I83" i="25" s="1"/>
  <c r="F81" i="25"/>
  <c r="G83" i="25" s="1"/>
  <c r="H80" i="25"/>
  <c r="I82" i="25" s="1"/>
  <c r="G80" i="25"/>
  <c r="F80" i="25"/>
  <c r="G81" i="25" s="1"/>
  <c r="H79" i="25"/>
  <c r="I81" i="25" s="1"/>
  <c r="F79" i="25"/>
  <c r="H78" i="25"/>
  <c r="I80" i="25" s="1"/>
  <c r="G78" i="25"/>
  <c r="F78" i="25"/>
  <c r="G79" i="25" s="1"/>
  <c r="H77" i="25"/>
  <c r="I79" i="25" s="1"/>
  <c r="F77" i="25"/>
  <c r="H76" i="25"/>
  <c r="I78" i="25" s="1"/>
  <c r="F76" i="25"/>
  <c r="G77" i="25" s="1"/>
  <c r="H75" i="25"/>
  <c r="I77" i="25" s="1"/>
  <c r="F75" i="25"/>
  <c r="H74" i="25"/>
  <c r="I76" i="25" s="1"/>
  <c r="F74" i="25"/>
  <c r="G75" i="25" s="1"/>
  <c r="H73" i="25"/>
  <c r="I75" i="25" s="1"/>
  <c r="F73" i="25"/>
  <c r="H72" i="25"/>
  <c r="I74" i="25" s="1"/>
  <c r="F72" i="25"/>
  <c r="G73" i="25" s="1"/>
  <c r="H71" i="25"/>
  <c r="I73" i="25" s="1"/>
  <c r="F71" i="25"/>
  <c r="H70" i="25"/>
  <c r="I72" i="25" s="1"/>
  <c r="F70" i="25"/>
  <c r="G71" i="25" s="1"/>
  <c r="H69" i="25"/>
  <c r="I71" i="25" s="1"/>
  <c r="F69" i="25"/>
  <c r="H68" i="25"/>
  <c r="I70" i="25" s="1"/>
  <c r="F68" i="25"/>
  <c r="G69" i="25" s="1"/>
  <c r="H67" i="25"/>
  <c r="I69" i="25" s="1"/>
  <c r="F67" i="25"/>
  <c r="H66" i="25"/>
  <c r="I68" i="25" s="1"/>
  <c r="F66" i="25"/>
  <c r="G67" i="25" s="1"/>
  <c r="H65" i="25"/>
  <c r="I67" i="25" s="1"/>
  <c r="F65" i="25"/>
  <c r="H64" i="25"/>
  <c r="I66" i="25" s="1"/>
  <c r="F64" i="25"/>
  <c r="G65" i="25" s="1"/>
  <c r="H63" i="25"/>
  <c r="I65" i="25" s="1"/>
  <c r="F63" i="25"/>
  <c r="H62" i="25"/>
  <c r="I64" i="25" s="1"/>
  <c r="F62" i="25"/>
  <c r="G63" i="25" s="1"/>
  <c r="H61" i="25"/>
  <c r="I63" i="25" s="1"/>
  <c r="F61" i="25"/>
  <c r="H60" i="25"/>
  <c r="I62" i="25" s="1"/>
  <c r="F60" i="25"/>
  <c r="G61" i="25" s="1"/>
  <c r="H59" i="25"/>
  <c r="I61" i="25" s="1"/>
  <c r="F59" i="25"/>
  <c r="H58" i="25"/>
  <c r="I60" i="25" s="1"/>
  <c r="F58" i="25"/>
  <c r="G59" i="25" s="1"/>
  <c r="H57" i="25"/>
  <c r="I59" i="25" s="1"/>
  <c r="F57" i="25"/>
  <c r="H56" i="25"/>
  <c r="I58" i="25" s="1"/>
  <c r="F56" i="25"/>
  <c r="G57" i="25" s="1"/>
  <c r="H55" i="25"/>
  <c r="I57" i="25" s="1"/>
  <c r="F55" i="25"/>
  <c r="H54" i="25"/>
  <c r="I56" i="25" s="1"/>
  <c r="F54" i="25"/>
  <c r="G55" i="25" s="1"/>
  <c r="H53" i="25"/>
  <c r="I55" i="25" s="1"/>
  <c r="F53" i="25"/>
  <c r="H52" i="25"/>
  <c r="I54" i="25" s="1"/>
  <c r="F52" i="25"/>
  <c r="G54" i="25" s="1"/>
  <c r="H51" i="25"/>
  <c r="I53" i="25" s="1"/>
  <c r="F51" i="25"/>
  <c r="G53" i="25" s="1"/>
  <c r="H50" i="25"/>
  <c r="I52" i="25" s="1"/>
  <c r="F50" i="25"/>
  <c r="G52" i="25" s="1"/>
  <c r="H49" i="25"/>
  <c r="I51" i="25" s="1"/>
  <c r="F49" i="25"/>
  <c r="G51" i="25" s="1"/>
  <c r="H48" i="25"/>
  <c r="I50" i="25" s="1"/>
  <c r="F48" i="25"/>
  <c r="G50" i="25" s="1"/>
  <c r="H47" i="25"/>
  <c r="I49" i="25" s="1"/>
  <c r="F47" i="25"/>
  <c r="G49" i="25" s="1"/>
  <c r="H46" i="25"/>
  <c r="I48" i="25" s="1"/>
  <c r="F46" i="25"/>
  <c r="G48" i="25" s="1"/>
  <c r="H45" i="25"/>
  <c r="I47" i="25" s="1"/>
  <c r="F45" i="25"/>
  <c r="G47" i="25" s="1"/>
  <c r="H44" i="25"/>
  <c r="I46" i="25" s="1"/>
  <c r="F44" i="25"/>
  <c r="G46" i="25" s="1"/>
  <c r="H43" i="25"/>
  <c r="I45" i="25" s="1"/>
  <c r="F43" i="25"/>
  <c r="G45" i="25" s="1"/>
  <c r="H42" i="25"/>
  <c r="I44" i="25" s="1"/>
  <c r="F42" i="25"/>
  <c r="G44" i="25" s="1"/>
  <c r="H41" i="25"/>
  <c r="I43" i="25" s="1"/>
  <c r="F41" i="25"/>
  <c r="G43" i="25" s="1"/>
  <c r="H40" i="25"/>
  <c r="I42" i="25" s="1"/>
  <c r="F40" i="25"/>
  <c r="G42" i="25" s="1"/>
  <c r="H39" i="25"/>
  <c r="I41" i="25" s="1"/>
  <c r="F39" i="25"/>
  <c r="G41" i="25" s="1"/>
  <c r="H38" i="25"/>
  <c r="I40" i="25" s="1"/>
  <c r="F38" i="25"/>
  <c r="G40" i="25" s="1"/>
  <c r="H37" i="25"/>
  <c r="I39" i="25" s="1"/>
  <c r="F37" i="25"/>
  <c r="G39" i="25" s="1"/>
  <c r="H36" i="25"/>
  <c r="I38" i="25" s="1"/>
  <c r="F36" i="25"/>
  <c r="G38" i="25" s="1"/>
  <c r="H35" i="25"/>
  <c r="I37" i="25" s="1"/>
  <c r="F35" i="25"/>
  <c r="G37" i="25" s="1"/>
  <c r="H34" i="25"/>
  <c r="I36" i="25" s="1"/>
  <c r="F34" i="25"/>
  <c r="G36" i="25" s="1"/>
  <c r="H33" i="25"/>
  <c r="I35" i="25" s="1"/>
  <c r="F33" i="25"/>
  <c r="G35" i="25" s="1"/>
  <c r="H32" i="25"/>
  <c r="I34" i="25" s="1"/>
  <c r="F32" i="25"/>
  <c r="G34" i="25" s="1"/>
  <c r="H31" i="25"/>
  <c r="I33" i="25" s="1"/>
  <c r="F31" i="25"/>
  <c r="G33" i="25" s="1"/>
  <c r="H30" i="25"/>
  <c r="I32" i="25" s="1"/>
  <c r="F30" i="25"/>
  <c r="G32" i="25" s="1"/>
  <c r="I29" i="25"/>
  <c r="H29" i="25"/>
  <c r="I31" i="25" s="1"/>
  <c r="F29" i="25"/>
  <c r="G31" i="25" s="1"/>
  <c r="H28" i="25"/>
  <c r="I30" i="25" s="1"/>
  <c r="H27" i="25"/>
  <c r="H26" i="25"/>
  <c r="I28" i="25" s="1"/>
  <c r="H25" i="25"/>
  <c r="I27" i="25" s="1"/>
  <c r="H24" i="25"/>
  <c r="H23" i="25"/>
  <c r="I25" i="25" s="1"/>
  <c r="H22" i="25"/>
  <c r="I24" i="25" s="1"/>
  <c r="H21" i="25"/>
  <c r="I23" i="25" s="1"/>
  <c r="H20" i="25"/>
  <c r="H19" i="25"/>
  <c r="I21" i="25" s="1"/>
  <c r="H18" i="25"/>
  <c r="I20" i="25" s="1"/>
  <c r="H17" i="25"/>
  <c r="I19" i="25" s="1"/>
  <c r="H16" i="25"/>
  <c r="H15" i="25"/>
  <c r="I17" i="25" s="1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17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31" i="26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31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17" i="27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31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36" i="28"/>
  <c r="I237" i="28"/>
  <c r="I238" i="28"/>
  <c r="I239" i="28"/>
  <c r="I240" i="28"/>
  <c r="I241" i="28"/>
  <c r="I242" i="28"/>
  <c r="I243" i="28"/>
  <c r="I244" i="28"/>
  <c r="I245" i="28"/>
  <c r="I246" i="28"/>
  <c r="I247" i="28"/>
  <c r="I248" i="28"/>
  <c r="I249" i="28"/>
  <c r="I17" i="28"/>
  <c r="H249" i="28"/>
  <c r="F249" i="28"/>
  <c r="H248" i="28"/>
  <c r="F248" i="28"/>
  <c r="H247" i="28"/>
  <c r="F247" i="28"/>
  <c r="H246" i="28"/>
  <c r="F246" i="28"/>
  <c r="H245" i="28"/>
  <c r="F245" i="28"/>
  <c r="H244" i="28"/>
  <c r="F244" i="28"/>
  <c r="H243" i="28"/>
  <c r="F243" i="28"/>
  <c r="H242" i="28"/>
  <c r="F242" i="28"/>
  <c r="H241" i="28"/>
  <c r="F241" i="28"/>
  <c r="H240" i="28"/>
  <c r="F240" i="28"/>
  <c r="H239" i="28"/>
  <c r="F239" i="28"/>
  <c r="H238" i="28"/>
  <c r="F238" i="28"/>
  <c r="H237" i="28"/>
  <c r="F237" i="28"/>
  <c r="H236" i="28"/>
  <c r="F236" i="28"/>
  <c r="H235" i="28"/>
  <c r="F235" i="28"/>
  <c r="H234" i="28"/>
  <c r="F234" i="28"/>
  <c r="H233" i="28"/>
  <c r="F233" i="28"/>
  <c r="H232" i="28"/>
  <c r="F232" i="28"/>
  <c r="H231" i="28"/>
  <c r="F231" i="28"/>
  <c r="H230" i="28"/>
  <c r="F230" i="28"/>
  <c r="H229" i="28"/>
  <c r="F229" i="28"/>
  <c r="H228" i="28"/>
  <c r="F228" i="28"/>
  <c r="H227" i="28"/>
  <c r="F227" i="28"/>
  <c r="H226" i="28"/>
  <c r="F226" i="28"/>
  <c r="H225" i="28"/>
  <c r="F225" i="28"/>
  <c r="H224" i="28"/>
  <c r="F224" i="28"/>
  <c r="H223" i="28"/>
  <c r="F223" i="28"/>
  <c r="H222" i="28"/>
  <c r="F222" i="28"/>
  <c r="H221" i="28"/>
  <c r="F221" i="28"/>
  <c r="H220" i="28"/>
  <c r="F220" i="28"/>
  <c r="H219" i="28"/>
  <c r="F219" i="28"/>
  <c r="H218" i="28"/>
  <c r="F218" i="28"/>
  <c r="H217" i="28"/>
  <c r="F217" i="28"/>
  <c r="H216" i="28"/>
  <c r="F216" i="28"/>
  <c r="H215" i="28"/>
  <c r="F215" i="28"/>
  <c r="H214" i="28"/>
  <c r="F214" i="28"/>
  <c r="H213" i="28"/>
  <c r="F213" i="28"/>
  <c r="H212" i="28"/>
  <c r="F212" i="28"/>
  <c r="H211" i="28"/>
  <c r="F211" i="28"/>
  <c r="H210" i="28"/>
  <c r="F210" i="28"/>
  <c r="H209" i="28"/>
  <c r="F209" i="28"/>
  <c r="H208" i="28"/>
  <c r="F208" i="28"/>
  <c r="H207" i="28"/>
  <c r="F207" i="28"/>
  <c r="H206" i="28"/>
  <c r="F206" i="28"/>
  <c r="H205" i="28"/>
  <c r="F205" i="28"/>
  <c r="H204" i="28"/>
  <c r="F204" i="28"/>
  <c r="H203" i="28"/>
  <c r="F203" i="28"/>
  <c r="H202" i="28"/>
  <c r="F202" i="28"/>
  <c r="H201" i="28"/>
  <c r="F201" i="28"/>
  <c r="H200" i="28"/>
  <c r="F200" i="28"/>
  <c r="H199" i="28"/>
  <c r="F199" i="28"/>
  <c r="H198" i="28"/>
  <c r="F198" i="28"/>
  <c r="H197" i="28"/>
  <c r="F197" i="28"/>
  <c r="H196" i="28"/>
  <c r="F196" i="28"/>
  <c r="H195" i="28"/>
  <c r="F195" i="28"/>
  <c r="H194" i="28"/>
  <c r="F194" i="28"/>
  <c r="H193" i="28"/>
  <c r="F193" i="28"/>
  <c r="H192" i="28"/>
  <c r="F192" i="28"/>
  <c r="H191" i="28"/>
  <c r="F191" i="28"/>
  <c r="H190" i="28"/>
  <c r="F190" i="28"/>
  <c r="H189" i="28"/>
  <c r="F189" i="28"/>
  <c r="H188" i="28"/>
  <c r="F188" i="28"/>
  <c r="H187" i="28"/>
  <c r="F187" i="28"/>
  <c r="H186" i="28"/>
  <c r="F186" i="28"/>
  <c r="H185" i="28"/>
  <c r="F185" i="28"/>
  <c r="H184" i="28"/>
  <c r="F184" i="28"/>
  <c r="H183" i="28"/>
  <c r="F183" i="28"/>
  <c r="H182" i="28"/>
  <c r="F182" i="28"/>
  <c r="H181" i="28"/>
  <c r="F181" i="28"/>
  <c r="H180" i="28"/>
  <c r="F180" i="28"/>
  <c r="H179" i="28"/>
  <c r="F179" i="28"/>
  <c r="H178" i="28"/>
  <c r="F178" i="28"/>
  <c r="H177" i="28"/>
  <c r="F177" i="28"/>
  <c r="H176" i="28"/>
  <c r="F176" i="28"/>
  <c r="H175" i="28"/>
  <c r="F175" i="28"/>
  <c r="H174" i="28"/>
  <c r="F174" i="28"/>
  <c r="H173" i="28"/>
  <c r="F173" i="28"/>
  <c r="H172" i="28"/>
  <c r="F172" i="28"/>
  <c r="H171" i="28"/>
  <c r="F171" i="28"/>
  <c r="H170" i="28"/>
  <c r="F170" i="28"/>
  <c r="H169" i="28"/>
  <c r="F169" i="28"/>
  <c r="H168" i="28"/>
  <c r="F168" i="28"/>
  <c r="H167" i="28"/>
  <c r="F167" i="28"/>
  <c r="H166" i="28"/>
  <c r="F166" i="28"/>
  <c r="H165" i="28"/>
  <c r="F165" i="28"/>
  <c r="H164" i="28"/>
  <c r="F164" i="28"/>
  <c r="H163" i="28"/>
  <c r="F163" i="28"/>
  <c r="H162" i="28"/>
  <c r="F162" i="28"/>
  <c r="H161" i="28"/>
  <c r="F161" i="28"/>
  <c r="H160" i="28"/>
  <c r="F160" i="28"/>
  <c r="H159" i="28"/>
  <c r="F159" i="28"/>
  <c r="H158" i="28"/>
  <c r="F158" i="28"/>
  <c r="H157" i="28"/>
  <c r="F157" i="28"/>
  <c r="H156" i="28"/>
  <c r="F156" i="28"/>
  <c r="H155" i="28"/>
  <c r="F155" i="28"/>
  <c r="H154" i="28"/>
  <c r="F154" i="28"/>
  <c r="H153" i="28"/>
  <c r="F153" i="28"/>
  <c r="H152" i="28"/>
  <c r="F152" i="28"/>
  <c r="H151" i="28"/>
  <c r="F151" i="28"/>
  <c r="H150" i="28"/>
  <c r="F150" i="28"/>
  <c r="H149" i="28"/>
  <c r="F149" i="28"/>
  <c r="H148" i="28"/>
  <c r="F148" i="28"/>
  <c r="H147" i="28"/>
  <c r="F147" i="28"/>
  <c r="H146" i="28"/>
  <c r="F146" i="28"/>
  <c r="H145" i="28"/>
  <c r="F145" i="28"/>
  <c r="H144" i="28"/>
  <c r="F144" i="28"/>
  <c r="H143" i="28"/>
  <c r="F143" i="28"/>
  <c r="H142" i="28"/>
  <c r="F142" i="28"/>
  <c r="H141" i="28"/>
  <c r="F141" i="28"/>
  <c r="H140" i="28"/>
  <c r="F140" i="28"/>
  <c r="H139" i="28"/>
  <c r="F139" i="28"/>
  <c r="H138" i="28"/>
  <c r="F138" i="28"/>
  <c r="H137" i="28"/>
  <c r="F137" i="28"/>
  <c r="H136" i="28"/>
  <c r="F136" i="28"/>
  <c r="H135" i="28"/>
  <c r="F135" i="28"/>
  <c r="H134" i="28"/>
  <c r="F134" i="28"/>
  <c r="H133" i="28"/>
  <c r="F133" i="28"/>
  <c r="H132" i="28"/>
  <c r="F132" i="28"/>
  <c r="H131" i="28"/>
  <c r="F131" i="28"/>
  <c r="H130" i="28"/>
  <c r="F130" i="28"/>
  <c r="H129" i="28"/>
  <c r="F129" i="28"/>
  <c r="H128" i="28"/>
  <c r="F128" i="28"/>
  <c r="H127" i="28"/>
  <c r="F127" i="28"/>
  <c r="H126" i="28"/>
  <c r="F126" i="28"/>
  <c r="H125" i="28"/>
  <c r="F125" i="28"/>
  <c r="H124" i="28"/>
  <c r="F124" i="28"/>
  <c r="H123" i="28"/>
  <c r="F123" i="28"/>
  <c r="H122" i="28"/>
  <c r="F122" i="28"/>
  <c r="H121" i="28"/>
  <c r="F121" i="28"/>
  <c r="H120" i="28"/>
  <c r="F120" i="28"/>
  <c r="H119" i="28"/>
  <c r="F119" i="28"/>
  <c r="H118" i="28"/>
  <c r="F118" i="28"/>
  <c r="H117" i="28"/>
  <c r="F117" i="28"/>
  <c r="H116" i="28"/>
  <c r="F116" i="28"/>
  <c r="H115" i="28"/>
  <c r="F115" i="28"/>
  <c r="H114" i="28"/>
  <c r="F114" i="28"/>
  <c r="H113" i="28"/>
  <c r="F113" i="28"/>
  <c r="H112" i="28"/>
  <c r="F112" i="28"/>
  <c r="H111" i="28"/>
  <c r="F111" i="28"/>
  <c r="H110" i="28"/>
  <c r="F110" i="28"/>
  <c r="H109" i="28"/>
  <c r="F109" i="28"/>
  <c r="H108" i="28"/>
  <c r="F108" i="28"/>
  <c r="H107" i="28"/>
  <c r="F107" i="28"/>
  <c r="H106" i="28"/>
  <c r="F106" i="28"/>
  <c r="H105" i="28"/>
  <c r="F105" i="28"/>
  <c r="H104" i="28"/>
  <c r="F104" i="28"/>
  <c r="H103" i="28"/>
  <c r="F103" i="28"/>
  <c r="H102" i="28"/>
  <c r="F102" i="28"/>
  <c r="H101" i="28"/>
  <c r="F101" i="28"/>
  <c r="H100" i="28"/>
  <c r="F100" i="28"/>
  <c r="H99" i="28"/>
  <c r="F99" i="28"/>
  <c r="H98" i="28"/>
  <c r="F98" i="28"/>
  <c r="H97" i="28"/>
  <c r="F97" i="28"/>
  <c r="H96" i="28"/>
  <c r="F96" i="28"/>
  <c r="H95" i="28"/>
  <c r="F95" i="28"/>
  <c r="H94" i="28"/>
  <c r="F94" i="28"/>
  <c r="H93" i="28"/>
  <c r="F93" i="28"/>
  <c r="H92" i="28"/>
  <c r="F92" i="28"/>
  <c r="H91" i="28"/>
  <c r="F91" i="28"/>
  <c r="H90" i="28"/>
  <c r="F90" i="28"/>
  <c r="H89" i="28"/>
  <c r="F89" i="28"/>
  <c r="H88" i="28"/>
  <c r="F88" i="28"/>
  <c r="H87" i="28"/>
  <c r="F87" i="28"/>
  <c r="H86" i="28"/>
  <c r="F86" i="28"/>
  <c r="H85" i="28"/>
  <c r="F85" i="28"/>
  <c r="H84" i="28"/>
  <c r="F84" i="28"/>
  <c r="H83" i="28"/>
  <c r="F83" i="28"/>
  <c r="H82" i="28"/>
  <c r="F82" i="28"/>
  <c r="H81" i="28"/>
  <c r="F81" i="28"/>
  <c r="H80" i="28"/>
  <c r="F80" i="28"/>
  <c r="H79" i="28"/>
  <c r="F79" i="28"/>
  <c r="H78" i="28"/>
  <c r="F78" i="28"/>
  <c r="H77" i="28"/>
  <c r="F77" i="28"/>
  <c r="H76" i="28"/>
  <c r="F76" i="28"/>
  <c r="H75" i="28"/>
  <c r="F75" i="28"/>
  <c r="H74" i="28"/>
  <c r="F74" i="28"/>
  <c r="H73" i="28"/>
  <c r="F73" i="28"/>
  <c r="H72" i="28"/>
  <c r="F72" i="28"/>
  <c r="H71" i="28"/>
  <c r="F71" i="28"/>
  <c r="H70" i="28"/>
  <c r="F70" i="28"/>
  <c r="H69" i="28"/>
  <c r="F69" i="28"/>
  <c r="H68" i="28"/>
  <c r="F68" i="28"/>
  <c r="H67" i="28"/>
  <c r="F67" i="28"/>
  <c r="H66" i="28"/>
  <c r="F66" i="28"/>
  <c r="H65" i="28"/>
  <c r="F65" i="28"/>
  <c r="H64" i="28"/>
  <c r="F64" i="28"/>
  <c r="H63" i="28"/>
  <c r="F63" i="28"/>
  <c r="H62" i="28"/>
  <c r="F62" i="28"/>
  <c r="H61" i="28"/>
  <c r="F61" i="28"/>
  <c r="H60" i="28"/>
  <c r="F60" i="28"/>
  <c r="H59" i="28"/>
  <c r="F59" i="28"/>
  <c r="H58" i="28"/>
  <c r="F58" i="28"/>
  <c r="H57" i="28"/>
  <c r="F57" i="28"/>
  <c r="H56" i="28"/>
  <c r="F56" i="28"/>
  <c r="H55" i="28"/>
  <c r="F55" i="28"/>
  <c r="H54" i="28"/>
  <c r="F54" i="28"/>
  <c r="H53" i="28"/>
  <c r="F53" i="28"/>
  <c r="H52" i="28"/>
  <c r="F52" i="28"/>
  <c r="H51" i="28"/>
  <c r="F51" i="28"/>
  <c r="H50" i="28"/>
  <c r="F50" i="28"/>
  <c r="H49" i="28"/>
  <c r="F49" i="28"/>
  <c r="H48" i="28"/>
  <c r="F48" i="28"/>
  <c r="H47" i="28"/>
  <c r="F47" i="28"/>
  <c r="H46" i="28"/>
  <c r="F46" i="28"/>
  <c r="H45" i="28"/>
  <c r="F45" i="28"/>
  <c r="H44" i="28"/>
  <c r="F44" i="28"/>
  <c r="H43" i="28"/>
  <c r="F43" i="28"/>
  <c r="H42" i="28"/>
  <c r="F42" i="28"/>
  <c r="H41" i="28"/>
  <c r="F41" i="28"/>
  <c r="H40" i="28"/>
  <c r="F40" i="28"/>
  <c r="H39" i="28"/>
  <c r="F39" i="28"/>
  <c r="H38" i="28"/>
  <c r="F38" i="28"/>
  <c r="H37" i="28"/>
  <c r="F37" i="28"/>
  <c r="H36" i="28"/>
  <c r="F36" i="28"/>
  <c r="H35" i="28"/>
  <c r="F35" i="28"/>
  <c r="H34" i="28"/>
  <c r="F34" i="28"/>
  <c r="H33" i="28"/>
  <c r="F33" i="28"/>
  <c r="H32" i="28"/>
  <c r="F32" i="28"/>
  <c r="H31" i="28"/>
  <c r="F31" i="28"/>
  <c r="H30" i="28"/>
  <c r="F30" i="28"/>
  <c r="H29" i="28"/>
  <c r="F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249" i="27"/>
  <c r="F249" i="27"/>
  <c r="H248" i="27"/>
  <c r="F248" i="27"/>
  <c r="H247" i="27"/>
  <c r="F247" i="27"/>
  <c r="H246" i="27"/>
  <c r="F246" i="27"/>
  <c r="H245" i="27"/>
  <c r="F245" i="27"/>
  <c r="H244" i="27"/>
  <c r="F244" i="27"/>
  <c r="H243" i="27"/>
  <c r="F243" i="27"/>
  <c r="H242" i="27"/>
  <c r="F242" i="27"/>
  <c r="H241" i="27"/>
  <c r="F241" i="27"/>
  <c r="H240" i="27"/>
  <c r="F240" i="27"/>
  <c r="H239" i="27"/>
  <c r="F239" i="27"/>
  <c r="H238" i="27"/>
  <c r="F238" i="27"/>
  <c r="H237" i="27"/>
  <c r="F237" i="27"/>
  <c r="H236" i="27"/>
  <c r="F236" i="27"/>
  <c r="H235" i="27"/>
  <c r="F235" i="27"/>
  <c r="H234" i="27"/>
  <c r="F234" i="27"/>
  <c r="H233" i="27"/>
  <c r="F233" i="27"/>
  <c r="H232" i="27"/>
  <c r="F232" i="27"/>
  <c r="H231" i="27"/>
  <c r="F231" i="27"/>
  <c r="H230" i="27"/>
  <c r="F230" i="27"/>
  <c r="H229" i="27"/>
  <c r="F229" i="27"/>
  <c r="H228" i="27"/>
  <c r="F228" i="27"/>
  <c r="H227" i="27"/>
  <c r="F227" i="27"/>
  <c r="H226" i="27"/>
  <c r="F226" i="27"/>
  <c r="H225" i="27"/>
  <c r="F225" i="27"/>
  <c r="H224" i="27"/>
  <c r="F224" i="27"/>
  <c r="H223" i="27"/>
  <c r="F223" i="27"/>
  <c r="H222" i="27"/>
  <c r="F222" i="27"/>
  <c r="H221" i="27"/>
  <c r="F221" i="27"/>
  <c r="H220" i="27"/>
  <c r="F220" i="27"/>
  <c r="H219" i="27"/>
  <c r="F219" i="27"/>
  <c r="H218" i="27"/>
  <c r="F218" i="27"/>
  <c r="H217" i="27"/>
  <c r="F217" i="27"/>
  <c r="H216" i="27"/>
  <c r="F216" i="27"/>
  <c r="H215" i="27"/>
  <c r="F215" i="27"/>
  <c r="H214" i="27"/>
  <c r="F214" i="27"/>
  <c r="H213" i="27"/>
  <c r="F213" i="27"/>
  <c r="H212" i="27"/>
  <c r="F212" i="27"/>
  <c r="H211" i="27"/>
  <c r="F211" i="27"/>
  <c r="H210" i="27"/>
  <c r="F210" i="27"/>
  <c r="H209" i="27"/>
  <c r="F209" i="27"/>
  <c r="H208" i="27"/>
  <c r="F208" i="27"/>
  <c r="H207" i="27"/>
  <c r="F207" i="27"/>
  <c r="H206" i="27"/>
  <c r="F206" i="27"/>
  <c r="H205" i="27"/>
  <c r="F205" i="27"/>
  <c r="H204" i="27"/>
  <c r="F204" i="27"/>
  <c r="H203" i="27"/>
  <c r="F203" i="27"/>
  <c r="H202" i="27"/>
  <c r="F202" i="27"/>
  <c r="H201" i="27"/>
  <c r="F201" i="27"/>
  <c r="H200" i="27"/>
  <c r="F200" i="27"/>
  <c r="H199" i="27"/>
  <c r="F199" i="27"/>
  <c r="H198" i="27"/>
  <c r="F198" i="27"/>
  <c r="H197" i="27"/>
  <c r="F197" i="27"/>
  <c r="H196" i="27"/>
  <c r="F196" i="27"/>
  <c r="H195" i="27"/>
  <c r="F195" i="27"/>
  <c r="H194" i="27"/>
  <c r="F194" i="27"/>
  <c r="H193" i="27"/>
  <c r="F193" i="27"/>
  <c r="H192" i="27"/>
  <c r="F192" i="27"/>
  <c r="H191" i="27"/>
  <c r="F191" i="27"/>
  <c r="H190" i="27"/>
  <c r="F190" i="27"/>
  <c r="H189" i="27"/>
  <c r="F189" i="27"/>
  <c r="H188" i="27"/>
  <c r="F188" i="27"/>
  <c r="H187" i="27"/>
  <c r="F187" i="27"/>
  <c r="H186" i="27"/>
  <c r="F186" i="27"/>
  <c r="H185" i="27"/>
  <c r="F185" i="27"/>
  <c r="H184" i="27"/>
  <c r="F184" i="27"/>
  <c r="H183" i="27"/>
  <c r="F183" i="27"/>
  <c r="H182" i="27"/>
  <c r="F182" i="27"/>
  <c r="H181" i="27"/>
  <c r="F181" i="27"/>
  <c r="H180" i="27"/>
  <c r="F180" i="27"/>
  <c r="H179" i="27"/>
  <c r="F179" i="27"/>
  <c r="H178" i="27"/>
  <c r="F178" i="27"/>
  <c r="H177" i="27"/>
  <c r="F177" i="27"/>
  <c r="H176" i="27"/>
  <c r="F176" i="27"/>
  <c r="H175" i="27"/>
  <c r="F175" i="27"/>
  <c r="H174" i="27"/>
  <c r="F174" i="27"/>
  <c r="H173" i="27"/>
  <c r="F173" i="27"/>
  <c r="H172" i="27"/>
  <c r="F172" i="27"/>
  <c r="H171" i="27"/>
  <c r="F171" i="27"/>
  <c r="H170" i="27"/>
  <c r="F170" i="27"/>
  <c r="H169" i="27"/>
  <c r="F169" i="27"/>
  <c r="H168" i="27"/>
  <c r="F168" i="27"/>
  <c r="H167" i="27"/>
  <c r="F167" i="27"/>
  <c r="H166" i="27"/>
  <c r="F166" i="27"/>
  <c r="H165" i="27"/>
  <c r="F165" i="27"/>
  <c r="H164" i="27"/>
  <c r="F164" i="27"/>
  <c r="H163" i="27"/>
  <c r="F163" i="27"/>
  <c r="H162" i="27"/>
  <c r="F162" i="27"/>
  <c r="H161" i="27"/>
  <c r="F161" i="27"/>
  <c r="H160" i="27"/>
  <c r="F160" i="27"/>
  <c r="H159" i="27"/>
  <c r="F159" i="27"/>
  <c r="H158" i="27"/>
  <c r="F158" i="27"/>
  <c r="H157" i="27"/>
  <c r="F157" i="27"/>
  <c r="H156" i="27"/>
  <c r="F156" i="27"/>
  <c r="H155" i="27"/>
  <c r="F155" i="27"/>
  <c r="H154" i="27"/>
  <c r="F154" i="27"/>
  <c r="H153" i="27"/>
  <c r="F153" i="27"/>
  <c r="H152" i="27"/>
  <c r="F152" i="27"/>
  <c r="H151" i="27"/>
  <c r="F151" i="27"/>
  <c r="H150" i="27"/>
  <c r="F150" i="27"/>
  <c r="H149" i="27"/>
  <c r="F149" i="27"/>
  <c r="H148" i="27"/>
  <c r="F148" i="27"/>
  <c r="H147" i="27"/>
  <c r="F147" i="27"/>
  <c r="H146" i="27"/>
  <c r="F146" i="27"/>
  <c r="H145" i="27"/>
  <c r="F145" i="27"/>
  <c r="H144" i="27"/>
  <c r="F144" i="27"/>
  <c r="H143" i="27"/>
  <c r="F143" i="27"/>
  <c r="H142" i="27"/>
  <c r="F142" i="27"/>
  <c r="H141" i="27"/>
  <c r="F141" i="27"/>
  <c r="H140" i="27"/>
  <c r="F140" i="27"/>
  <c r="H139" i="27"/>
  <c r="F139" i="27"/>
  <c r="H138" i="27"/>
  <c r="F138" i="27"/>
  <c r="H137" i="27"/>
  <c r="F137" i="27"/>
  <c r="H136" i="27"/>
  <c r="F136" i="27"/>
  <c r="H135" i="27"/>
  <c r="F135" i="27"/>
  <c r="H134" i="27"/>
  <c r="F134" i="27"/>
  <c r="H133" i="27"/>
  <c r="F133" i="27"/>
  <c r="H132" i="27"/>
  <c r="F132" i="27"/>
  <c r="H131" i="27"/>
  <c r="F131" i="27"/>
  <c r="H130" i="27"/>
  <c r="F130" i="27"/>
  <c r="H129" i="27"/>
  <c r="F129" i="27"/>
  <c r="H128" i="27"/>
  <c r="F128" i="27"/>
  <c r="H127" i="27"/>
  <c r="F127" i="27"/>
  <c r="H126" i="27"/>
  <c r="F126" i="27"/>
  <c r="H125" i="27"/>
  <c r="F125" i="27"/>
  <c r="H124" i="27"/>
  <c r="F124" i="27"/>
  <c r="H123" i="27"/>
  <c r="F123" i="27"/>
  <c r="H122" i="27"/>
  <c r="F122" i="27"/>
  <c r="H121" i="27"/>
  <c r="F121" i="27"/>
  <c r="H120" i="27"/>
  <c r="F120" i="27"/>
  <c r="H119" i="27"/>
  <c r="F119" i="27"/>
  <c r="H118" i="27"/>
  <c r="F118" i="27"/>
  <c r="H117" i="27"/>
  <c r="F117" i="27"/>
  <c r="H116" i="27"/>
  <c r="F116" i="27"/>
  <c r="H115" i="27"/>
  <c r="F115" i="27"/>
  <c r="H114" i="27"/>
  <c r="F114" i="27"/>
  <c r="H113" i="27"/>
  <c r="F113" i="27"/>
  <c r="H112" i="27"/>
  <c r="F112" i="27"/>
  <c r="H111" i="27"/>
  <c r="F111" i="27"/>
  <c r="H110" i="27"/>
  <c r="F110" i="27"/>
  <c r="H109" i="27"/>
  <c r="F109" i="27"/>
  <c r="H108" i="27"/>
  <c r="F108" i="27"/>
  <c r="H107" i="27"/>
  <c r="F107" i="27"/>
  <c r="H106" i="27"/>
  <c r="F106" i="27"/>
  <c r="H105" i="27"/>
  <c r="F105" i="27"/>
  <c r="H104" i="27"/>
  <c r="F104" i="27"/>
  <c r="H103" i="27"/>
  <c r="F103" i="27"/>
  <c r="H102" i="27"/>
  <c r="F102" i="27"/>
  <c r="H101" i="27"/>
  <c r="F101" i="27"/>
  <c r="H100" i="27"/>
  <c r="F100" i="27"/>
  <c r="H99" i="27"/>
  <c r="F99" i="27"/>
  <c r="H98" i="27"/>
  <c r="F98" i="27"/>
  <c r="H97" i="27"/>
  <c r="F97" i="27"/>
  <c r="H96" i="27"/>
  <c r="F96" i="27"/>
  <c r="H95" i="27"/>
  <c r="F95" i="27"/>
  <c r="H94" i="27"/>
  <c r="F94" i="27"/>
  <c r="H93" i="27"/>
  <c r="F93" i="27"/>
  <c r="H92" i="27"/>
  <c r="F92" i="27"/>
  <c r="H91" i="27"/>
  <c r="F91" i="27"/>
  <c r="H90" i="27"/>
  <c r="F90" i="27"/>
  <c r="H89" i="27"/>
  <c r="F89" i="27"/>
  <c r="H88" i="27"/>
  <c r="F88" i="27"/>
  <c r="H87" i="27"/>
  <c r="F87" i="27"/>
  <c r="H86" i="27"/>
  <c r="F86" i="27"/>
  <c r="H85" i="27"/>
  <c r="F85" i="27"/>
  <c r="H84" i="27"/>
  <c r="F84" i="27"/>
  <c r="H83" i="27"/>
  <c r="F83" i="27"/>
  <c r="H82" i="27"/>
  <c r="F82" i="27"/>
  <c r="H81" i="27"/>
  <c r="F81" i="27"/>
  <c r="H80" i="27"/>
  <c r="F80" i="27"/>
  <c r="H79" i="27"/>
  <c r="F79" i="27"/>
  <c r="H78" i="27"/>
  <c r="F78" i="27"/>
  <c r="H77" i="27"/>
  <c r="F77" i="27"/>
  <c r="H76" i="27"/>
  <c r="F76" i="27"/>
  <c r="H75" i="27"/>
  <c r="F75" i="27"/>
  <c r="H74" i="27"/>
  <c r="F74" i="27"/>
  <c r="H73" i="27"/>
  <c r="F73" i="27"/>
  <c r="H72" i="27"/>
  <c r="F72" i="27"/>
  <c r="H71" i="27"/>
  <c r="F71" i="27"/>
  <c r="H70" i="27"/>
  <c r="F70" i="27"/>
  <c r="H69" i="27"/>
  <c r="F69" i="27"/>
  <c r="H68" i="27"/>
  <c r="F68" i="27"/>
  <c r="H67" i="27"/>
  <c r="F67" i="27"/>
  <c r="H66" i="27"/>
  <c r="F66" i="27"/>
  <c r="H65" i="27"/>
  <c r="F65" i="27"/>
  <c r="H64" i="27"/>
  <c r="F64" i="27"/>
  <c r="H63" i="27"/>
  <c r="F63" i="27"/>
  <c r="H62" i="27"/>
  <c r="F62" i="27"/>
  <c r="H61" i="27"/>
  <c r="F61" i="27"/>
  <c r="H60" i="27"/>
  <c r="F60" i="27"/>
  <c r="H59" i="27"/>
  <c r="F59" i="27"/>
  <c r="H58" i="27"/>
  <c r="F58" i="27"/>
  <c r="H57" i="27"/>
  <c r="F57" i="27"/>
  <c r="H56" i="27"/>
  <c r="F56" i="27"/>
  <c r="H55" i="27"/>
  <c r="F55" i="27"/>
  <c r="H54" i="27"/>
  <c r="F54" i="27"/>
  <c r="H53" i="27"/>
  <c r="F53" i="27"/>
  <c r="H52" i="27"/>
  <c r="F52" i="27"/>
  <c r="H51" i="27"/>
  <c r="F51" i="27"/>
  <c r="H50" i="27"/>
  <c r="F50" i="27"/>
  <c r="H49" i="27"/>
  <c r="F49" i="27"/>
  <c r="H48" i="27"/>
  <c r="F48" i="27"/>
  <c r="H47" i="27"/>
  <c r="F47" i="27"/>
  <c r="H46" i="27"/>
  <c r="F46" i="27"/>
  <c r="H45" i="27"/>
  <c r="F45" i="27"/>
  <c r="H44" i="27"/>
  <c r="F44" i="27"/>
  <c r="H43" i="27"/>
  <c r="F43" i="27"/>
  <c r="H42" i="27"/>
  <c r="F42" i="27"/>
  <c r="H41" i="27"/>
  <c r="F41" i="27"/>
  <c r="H40" i="27"/>
  <c r="F40" i="27"/>
  <c r="H39" i="27"/>
  <c r="F39" i="27"/>
  <c r="H38" i="27"/>
  <c r="F38" i="27"/>
  <c r="H37" i="27"/>
  <c r="F37" i="27"/>
  <c r="H36" i="27"/>
  <c r="F36" i="27"/>
  <c r="H35" i="27"/>
  <c r="F35" i="27"/>
  <c r="H34" i="27"/>
  <c r="F34" i="27"/>
  <c r="H33" i="27"/>
  <c r="F33" i="27"/>
  <c r="H32" i="27"/>
  <c r="F32" i="27"/>
  <c r="H31" i="27"/>
  <c r="F31" i="27"/>
  <c r="H30" i="27"/>
  <c r="F30" i="27"/>
  <c r="H29" i="27"/>
  <c r="F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249" i="26"/>
  <c r="F249" i="26"/>
  <c r="H248" i="26"/>
  <c r="F248" i="26"/>
  <c r="H247" i="26"/>
  <c r="F247" i="26"/>
  <c r="H246" i="26"/>
  <c r="F246" i="26"/>
  <c r="H245" i="26"/>
  <c r="F245" i="26"/>
  <c r="H244" i="26"/>
  <c r="F244" i="26"/>
  <c r="H243" i="26"/>
  <c r="F243" i="26"/>
  <c r="H242" i="26"/>
  <c r="F242" i="26"/>
  <c r="H241" i="26"/>
  <c r="F241" i="26"/>
  <c r="H240" i="26"/>
  <c r="F240" i="26"/>
  <c r="H239" i="26"/>
  <c r="F239" i="26"/>
  <c r="H238" i="26"/>
  <c r="F238" i="26"/>
  <c r="H237" i="26"/>
  <c r="F237" i="26"/>
  <c r="H236" i="26"/>
  <c r="F236" i="26"/>
  <c r="H235" i="26"/>
  <c r="F235" i="26"/>
  <c r="H234" i="26"/>
  <c r="F234" i="26"/>
  <c r="H233" i="26"/>
  <c r="F233" i="26"/>
  <c r="H232" i="26"/>
  <c r="F232" i="26"/>
  <c r="H231" i="26"/>
  <c r="F231" i="26"/>
  <c r="H230" i="26"/>
  <c r="F230" i="26"/>
  <c r="H229" i="26"/>
  <c r="F229" i="26"/>
  <c r="H228" i="26"/>
  <c r="F228" i="26"/>
  <c r="H227" i="26"/>
  <c r="F227" i="26"/>
  <c r="H226" i="26"/>
  <c r="F226" i="26"/>
  <c r="H225" i="26"/>
  <c r="F225" i="26"/>
  <c r="H224" i="26"/>
  <c r="F224" i="26"/>
  <c r="H223" i="26"/>
  <c r="F223" i="26"/>
  <c r="H222" i="26"/>
  <c r="F222" i="26"/>
  <c r="H221" i="26"/>
  <c r="F221" i="26"/>
  <c r="H220" i="26"/>
  <c r="F220" i="26"/>
  <c r="H219" i="26"/>
  <c r="F219" i="26"/>
  <c r="H218" i="26"/>
  <c r="F218" i="26"/>
  <c r="H217" i="26"/>
  <c r="F217" i="26"/>
  <c r="H216" i="26"/>
  <c r="F216" i="26"/>
  <c r="H215" i="26"/>
  <c r="F215" i="26"/>
  <c r="H214" i="26"/>
  <c r="F214" i="26"/>
  <c r="H213" i="26"/>
  <c r="F213" i="26"/>
  <c r="H212" i="26"/>
  <c r="F212" i="26"/>
  <c r="H211" i="26"/>
  <c r="F211" i="26"/>
  <c r="H210" i="26"/>
  <c r="F210" i="26"/>
  <c r="H209" i="26"/>
  <c r="F209" i="26"/>
  <c r="H208" i="26"/>
  <c r="F208" i="26"/>
  <c r="H207" i="26"/>
  <c r="F207" i="26"/>
  <c r="H206" i="26"/>
  <c r="F206" i="26"/>
  <c r="H205" i="26"/>
  <c r="F205" i="26"/>
  <c r="H204" i="26"/>
  <c r="F204" i="26"/>
  <c r="H203" i="26"/>
  <c r="F203" i="26"/>
  <c r="H202" i="26"/>
  <c r="F202" i="26"/>
  <c r="H201" i="26"/>
  <c r="F201" i="26"/>
  <c r="H200" i="26"/>
  <c r="F200" i="26"/>
  <c r="H199" i="26"/>
  <c r="F199" i="26"/>
  <c r="H198" i="26"/>
  <c r="F198" i="26"/>
  <c r="H197" i="26"/>
  <c r="F197" i="26"/>
  <c r="H196" i="26"/>
  <c r="F196" i="26"/>
  <c r="H195" i="26"/>
  <c r="F195" i="26"/>
  <c r="H194" i="26"/>
  <c r="F194" i="26"/>
  <c r="H193" i="26"/>
  <c r="F193" i="26"/>
  <c r="H192" i="26"/>
  <c r="F192" i="26"/>
  <c r="H191" i="26"/>
  <c r="F191" i="26"/>
  <c r="H190" i="26"/>
  <c r="F190" i="26"/>
  <c r="H189" i="26"/>
  <c r="F189" i="26"/>
  <c r="H188" i="26"/>
  <c r="F188" i="26"/>
  <c r="H187" i="26"/>
  <c r="F187" i="26"/>
  <c r="H186" i="26"/>
  <c r="F186" i="26"/>
  <c r="H185" i="26"/>
  <c r="F185" i="26"/>
  <c r="H184" i="26"/>
  <c r="F184" i="26"/>
  <c r="H183" i="26"/>
  <c r="F183" i="26"/>
  <c r="H182" i="26"/>
  <c r="F182" i="26"/>
  <c r="H181" i="26"/>
  <c r="F181" i="26"/>
  <c r="H180" i="26"/>
  <c r="F180" i="26"/>
  <c r="H179" i="26"/>
  <c r="F179" i="26"/>
  <c r="H178" i="26"/>
  <c r="F178" i="26"/>
  <c r="H177" i="26"/>
  <c r="F177" i="26"/>
  <c r="H176" i="26"/>
  <c r="F176" i="26"/>
  <c r="H175" i="26"/>
  <c r="F175" i="26"/>
  <c r="H174" i="26"/>
  <c r="F174" i="26"/>
  <c r="H173" i="26"/>
  <c r="F173" i="26"/>
  <c r="H172" i="26"/>
  <c r="F172" i="26"/>
  <c r="H171" i="26"/>
  <c r="F171" i="26"/>
  <c r="H170" i="26"/>
  <c r="F170" i="26"/>
  <c r="H169" i="26"/>
  <c r="F169" i="26"/>
  <c r="H168" i="26"/>
  <c r="F168" i="26"/>
  <c r="H167" i="26"/>
  <c r="F167" i="26"/>
  <c r="H166" i="26"/>
  <c r="F166" i="26"/>
  <c r="H165" i="26"/>
  <c r="F165" i="26"/>
  <c r="H164" i="26"/>
  <c r="F164" i="26"/>
  <c r="H163" i="26"/>
  <c r="F163" i="26"/>
  <c r="H162" i="26"/>
  <c r="F162" i="26"/>
  <c r="H161" i="26"/>
  <c r="F161" i="26"/>
  <c r="H160" i="26"/>
  <c r="F160" i="26"/>
  <c r="H159" i="26"/>
  <c r="F159" i="26"/>
  <c r="H158" i="26"/>
  <c r="F158" i="26"/>
  <c r="H157" i="26"/>
  <c r="F157" i="26"/>
  <c r="H156" i="26"/>
  <c r="F156" i="26"/>
  <c r="H155" i="26"/>
  <c r="F155" i="26"/>
  <c r="H154" i="26"/>
  <c r="F154" i="26"/>
  <c r="H153" i="26"/>
  <c r="F153" i="26"/>
  <c r="H152" i="26"/>
  <c r="F152" i="26"/>
  <c r="H151" i="26"/>
  <c r="F151" i="26"/>
  <c r="H150" i="26"/>
  <c r="F150" i="26"/>
  <c r="H149" i="26"/>
  <c r="F149" i="26"/>
  <c r="H148" i="26"/>
  <c r="F148" i="26"/>
  <c r="H147" i="26"/>
  <c r="F147" i="26"/>
  <c r="H146" i="26"/>
  <c r="F146" i="26"/>
  <c r="H145" i="26"/>
  <c r="F145" i="26"/>
  <c r="H144" i="26"/>
  <c r="F144" i="26"/>
  <c r="H143" i="26"/>
  <c r="F143" i="26"/>
  <c r="H142" i="26"/>
  <c r="F142" i="26"/>
  <c r="H141" i="26"/>
  <c r="F141" i="26"/>
  <c r="H140" i="26"/>
  <c r="F140" i="26"/>
  <c r="H139" i="26"/>
  <c r="F139" i="26"/>
  <c r="H138" i="26"/>
  <c r="F138" i="26"/>
  <c r="H137" i="26"/>
  <c r="F137" i="26"/>
  <c r="H136" i="26"/>
  <c r="F136" i="26"/>
  <c r="H135" i="26"/>
  <c r="F135" i="26"/>
  <c r="H134" i="26"/>
  <c r="F134" i="26"/>
  <c r="H133" i="26"/>
  <c r="F133" i="26"/>
  <c r="H132" i="26"/>
  <c r="F132" i="26"/>
  <c r="H131" i="26"/>
  <c r="F131" i="26"/>
  <c r="H130" i="26"/>
  <c r="F130" i="26"/>
  <c r="H129" i="26"/>
  <c r="F129" i="26"/>
  <c r="H128" i="26"/>
  <c r="F128" i="26"/>
  <c r="H127" i="26"/>
  <c r="F127" i="26"/>
  <c r="H126" i="26"/>
  <c r="F126" i="26"/>
  <c r="H125" i="26"/>
  <c r="F125" i="26"/>
  <c r="H124" i="26"/>
  <c r="F124" i="26"/>
  <c r="H123" i="26"/>
  <c r="F123" i="26"/>
  <c r="H122" i="26"/>
  <c r="F122" i="26"/>
  <c r="H121" i="26"/>
  <c r="F121" i="26"/>
  <c r="H120" i="26"/>
  <c r="F120" i="26"/>
  <c r="H119" i="26"/>
  <c r="F119" i="26"/>
  <c r="H118" i="26"/>
  <c r="F118" i="26"/>
  <c r="H117" i="26"/>
  <c r="F117" i="26"/>
  <c r="H116" i="26"/>
  <c r="F116" i="26"/>
  <c r="H115" i="26"/>
  <c r="F115" i="26"/>
  <c r="H114" i="26"/>
  <c r="F114" i="26"/>
  <c r="H113" i="26"/>
  <c r="F113" i="26"/>
  <c r="H112" i="26"/>
  <c r="F112" i="26"/>
  <c r="H111" i="26"/>
  <c r="F111" i="26"/>
  <c r="H110" i="26"/>
  <c r="F110" i="26"/>
  <c r="H109" i="26"/>
  <c r="F109" i="26"/>
  <c r="H108" i="26"/>
  <c r="F108" i="26"/>
  <c r="H107" i="26"/>
  <c r="F107" i="26"/>
  <c r="H106" i="26"/>
  <c r="F106" i="26"/>
  <c r="H105" i="26"/>
  <c r="F105" i="26"/>
  <c r="H104" i="26"/>
  <c r="F104" i="26"/>
  <c r="H103" i="26"/>
  <c r="F103" i="26"/>
  <c r="H102" i="26"/>
  <c r="F102" i="26"/>
  <c r="H101" i="26"/>
  <c r="F101" i="26"/>
  <c r="H100" i="26"/>
  <c r="F100" i="26"/>
  <c r="H99" i="26"/>
  <c r="F99" i="26"/>
  <c r="H98" i="26"/>
  <c r="F98" i="26"/>
  <c r="H97" i="26"/>
  <c r="F97" i="26"/>
  <c r="H96" i="26"/>
  <c r="F96" i="26"/>
  <c r="H95" i="26"/>
  <c r="F95" i="26"/>
  <c r="H94" i="26"/>
  <c r="F94" i="26"/>
  <c r="H93" i="26"/>
  <c r="F93" i="26"/>
  <c r="H92" i="26"/>
  <c r="F92" i="26"/>
  <c r="H91" i="26"/>
  <c r="F91" i="26"/>
  <c r="H90" i="26"/>
  <c r="F90" i="26"/>
  <c r="H89" i="26"/>
  <c r="F89" i="26"/>
  <c r="H88" i="26"/>
  <c r="F88" i="26"/>
  <c r="H87" i="26"/>
  <c r="F87" i="26"/>
  <c r="H86" i="26"/>
  <c r="F86" i="26"/>
  <c r="H85" i="26"/>
  <c r="F85" i="26"/>
  <c r="H84" i="26"/>
  <c r="F84" i="26"/>
  <c r="H83" i="26"/>
  <c r="F83" i="26"/>
  <c r="H82" i="26"/>
  <c r="F82" i="26"/>
  <c r="H81" i="26"/>
  <c r="F81" i="26"/>
  <c r="H80" i="26"/>
  <c r="F80" i="26"/>
  <c r="H79" i="26"/>
  <c r="F79" i="26"/>
  <c r="H78" i="26"/>
  <c r="F78" i="26"/>
  <c r="H77" i="26"/>
  <c r="F77" i="26"/>
  <c r="H76" i="26"/>
  <c r="F76" i="26"/>
  <c r="H75" i="26"/>
  <c r="F75" i="26"/>
  <c r="H74" i="26"/>
  <c r="F74" i="26"/>
  <c r="H73" i="26"/>
  <c r="F73" i="26"/>
  <c r="H72" i="26"/>
  <c r="F72" i="26"/>
  <c r="H71" i="26"/>
  <c r="F71" i="26"/>
  <c r="H70" i="26"/>
  <c r="F70" i="26"/>
  <c r="H69" i="26"/>
  <c r="F69" i="26"/>
  <c r="H68" i="26"/>
  <c r="F68" i="26"/>
  <c r="H67" i="26"/>
  <c r="F67" i="26"/>
  <c r="H66" i="26"/>
  <c r="F66" i="26"/>
  <c r="H65" i="26"/>
  <c r="F65" i="26"/>
  <c r="H64" i="26"/>
  <c r="F64" i="26"/>
  <c r="H63" i="26"/>
  <c r="F63" i="26"/>
  <c r="H62" i="26"/>
  <c r="F62" i="26"/>
  <c r="H61" i="26"/>
  <c r="F61" i="26"/>
  <c r="H60" i="26"/>
  <c r="F60" i="26"/>
  <c r="H59" i="26"/>
  <c r="F59" i="26"/>
  <c r="H58" i="26"/>
  <c r="F58" i="26"/>
  <c r="H57" i="26"/>
  <c r="F57" i="26"/>
  <c r="H56" i="26"/>
  <c r="F56" i="26"/>
  <c r="H55" i="26"/>
  <c r="F55" i="26"/>
  <c r="H54" i="26"/>
  <c r="F54" i="26"/>
  <c r="H53" i="26"/>
  <c r="F53" i="26"/>
  <c r="H52" i="26"/>
  <c r="F52" i="26"/>
  <c r="H51" i="26"/>
  <c r="F51" i="26"/>
  <c r="H50" i="26"/>
  <c r="F50" i="26"/>
  <c r="H49" i="26"/>
  <c r="F49" i="26"/>
  <c r="H48" i="26"/>
  <c r="F48" i="26"/>
  <c r="H47" i="26"/>
  <c r="F47" i="26"/>
  <c r="H46" i="26"/>
  <c r="F46" i="26"/>
  <c r="H45" i="26"/>
  <c r="F45" i="26"/>
  <c r="H44" i="26"/>
  <c r="F44" i="26"/>
  <c r="H43" i="26"/>
  <c r="F43" i="26"/>
  <c r="H42" i="26"/>
  <c r="F42" i="26"/>
  <c r="H41" i="26"/>
  <c r="F41" i="26"/>
  <c r="H40" i="26"/>
  <c r="F40" i="26"/>
  <c r="H39" i="26"/>
  <c r="F39" i="26"/>
  <c r="H38" i="26"/>
  <c r="F38" i="26"/>
  <c r="H37" i="26"/>
  <c r="F37" i="26"/>
  <c r="H36" i="26"/>
  <c r="F36" i="26"/>
  <c r="H35" i="26"/>
  <c r="F35" i="26"/>
  <c r="H34" i="26"/>
  <c r="F34" i="26"/>
  <c r="H33" i="26"/>
  <c r="F33" i="26"/>
  <c r="H32" i="26"/>
  <c r="F32" i="26"/>
  <c r="H31" i="26"/>
  <c r="F31" i="26"/>
  <c r="H30" i="26"/>
  <c r="F30" i="26"/>
  <c r="H29" i="26"/>
  <c r="F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M29" i="22"/>
  <c r="M30" i="22" s="1"/>
  <c r="M31" i="22" s="1"/>
  <c r="L29" i="22"/>
  <c r="G16" i="22"/>
  <c r="G17" i="22" s="1"/>
  <c r="F16" i="22"/>
  <c r="F17" i="22" s="1"/>
  <c r="F18" i="22" s="1"/>
  <c r="F19" i="22" s="1"/>
  <c r="F20" i="22" s="1"/>
  <c r="F21" i="22" s="1"/>
  <c r="F22" i="22" s="1"/>
  <c r="J8" i="22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95" i="22" s="1"/>
  <c r="J96" i="22" s="1"/>
  <c r="J97" i="22" s="1"/>
  <c r="J98" i="22" s="1"/>
  <c r="J99" i="22" s="1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19" i="22" s="1"/>
  <c r="J120" i="22" s="1"/>
  <c r="J121" i="22" s="1"/>
  <c r="J122" i="22" s="1"/>
  <c r="J123" i="22" s="1"/>
  <c r="J124" i="22" s="1"/>
  <c r="J125" i="22" s="1"/>
  <c r="J126" i="22" s="1"/>
  <c r="J127" i="22" s="1"/>
  <c r="J128" i="22" s="1"/>
  <c r="J129" i="22" s="1"/>
  <c r="J130" i="22" s="1"/>
  <c r="J131" i="22" s="1"/>
  <c r="J132" i="22" s="1"/>
  <c r="J133" i="22" s="1"/>
  <c r="J134" i="22" s="1"/>
  <c r="J135" i="22" s="1"/>
  <c r="J136" i="22" s="1"/>
  <c r="J137" i="22" s="1"/>
  <c r="J138" i="22" s="1"/>
  <c r="J139" i="22" s="1"/>
  <c r="J140" i="22" s="1"/>
  <c r="J141" i="22" s="1"/>
  <c r="J142" i="22" s="1"/>
  <c r="J143" i="22" s="1"/>
  <c r="J144" i="22" s="1"/>
  <c r="J145" i="22" s="1"/>
  <c r="J146" i="22" s="1"/>
  <c r="J147" i="22" s="1"/>
  <c r="J148" i="22" s="1"/>
  <c r="J149" i="22" s="1"/>
  <c r="J150" i="22" s="1"/>
  <c r="J151" i="22" s="1"/>
  <c r="J152" i="22" s="1"/>
  <c r="J153" i="22" s="1"/>
  <c r="J154" i="22" s="1"/>
  <c r="J155" i="22" s="1"/>
  <c r="J156" i="22" s="1"/>
  <c r="J157" i="22" s="1"/>
  <c r="J158" i="22" s="1"/>
  <c r="J159" i="22" s="1"/>
  <c r="J160" i="22" s="1"/>
  <c r="J161" i="22" s="1"/>
  <c r="J162" i="22" s="1"/>
  <c r="J163" i="22" s="1"/>
  <c r="J164" i="22" s="1"/>
  <c r="J165" i="22" s="1"/>
  <c r="J166" i="22" s="1"/>
  <c r="J167" i="22" s="1"/>
  <c r="J168" i="22" s="1"/>
  <c r="J169" i="22" s="1"/>
  <c r="J170" i="22" s="1"/>
  <c r="J171" i="22" s="1"/>
  <c r="J172" i="22" s="1"/>
  <c r="J173" i="22" s="1"/>
  <c r="J174" i="22" s="1"/>
  <c r="J175" i="22" s="1"/>
  <c r="J176" i="22" s="1"/>
  <c r="J177" i="22" s="1"/>
  <c r="J178" i="22" s="1"/>
  <c r="J179" i="22" s="1"/>
  <c r="J180" i="22" s="1"/>
  <c r="J181" i="22" s="1"/>
  <c r="J182" i="22" s="1"/>
  <c r="J183" i="22" s="1"/>
  <c r="J184" i="22" s="1"/>
  <c r="J185" i="22" s="1"/>
  <c r="J186" i="22" s="1"/>
  <c r="J187" i="22" s="1"/>
  <c r="J188" i="22" s="1"/>
  <c r="J189" i="22" s="1"/>
  <c r="J190" i="22" s="1"/>
  <c r="J191" i="22" s="1"/>
  <c r="J192" i="22" s="1"/>
  <c r="J193" i="22" s="1"/>
  <c r="J194" i="22" s="1"/>
  <c r="J195" i="22" s="1"/>
  <c r="J196" i="22" s="1"/>
  <c r="J197" i="22" s="1"/>
  <c r="J198" i="22" s="1"/>
  <c r="J199" i="22" s="1"/>
  <c r="J200" i="22" s="1"/>
  <c r="J201" i="22" s="1"/>
  <c r="J202" i="22" s="1"/>
  <c r="J203" i="22" s="1"/>
  <c r="J204" i="22" s="1"/>
  <c r="J205" i="22" s="1"/>
  <c r="J206" i="22" s="1"/>
  <c r="J207" i="22" s="1"/>
  <c r="J208" i="22" s="1"/>
  <c r="J209" i="22" s="1"/>
  <c r="J210" i="22" s="1"/>
  <c r="J211" i="22" s="1"/>
  <c r="J212" i="22" s="1"/>
  <c r="J213" i="22" s="1"/>
  <c r="J214" i="22" s="1"/>
  <c r="J215" i="22" s="1"/>
  <c r="J216" i="22" s="1"/>
  <c r="J217" i="22" s="1"/>
  <c r="J218" i="22" s="1"/>
  <c r="J219" i="22" s="1"/>
  <c r="J220" i="22" s="1"/>
  <c r="J221" i="22" s="1"/>
  <c r="J222" i="22" s="1"/>
  <c r="J223" i="22" s="1"/>
  <c r="J224" i="22" s="1"/>
  <c r="J225" i="22" s="1"/>
  <c r="J226" i="22" s="1"/>
  <c r="J227" i="22" s="1"/>
  <c r="J228" i="22" s="1"/>
  <c r="J229" i="22" s="1"/>
  <c r="J230" i="22" s="1"/>
  <c r="J231" i="22" s="1"/>
  <c r="J232" i="22" s="1"/>
  <c r="J233" i="22" s="1"/>
  <c r="J234" i="22" s="1"/>
  <c r="J235" i="22" s="1"/>
  <c r="J236" i="22" s="1"/>
  <c r="J237" i="22" s="1"/>
  <c r="J238" i="22" s="1"/>
  <c r="J239" i="22" s="1"/>
  <c r="J240" i="22" s="1"/>
  <c r="J241" i="22" s="1"/>
  <c r="J242" i="22" s="1"/>
  <c r="J243" i="22" s="1"/>
  <c r="J244" i="22" s="1"/>
  <c r="J245" i="22" s="1"/>
  <c r="J246" i="22" s="1"/>
  <c r="J247" i="22" s="1"/>
  <c r="J248" i="22" s="1"/>
  <c r="J249" i="22" s="1"/>
  <c r="J6" i="22"/>
  <c r="J7" i="22" s="1"/>
  <c r="Q5" i="22"/>
  <c r="Q6" i="22" s="1"/>
  <c r="Q7" i="22" s="1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95" i="22" s="1"/>
  <c r="Q96" i="22" s="1"/>
  <c r="Q97" i="22" s="1"/>
  <c r="Q98" i="22" s="1"/>
  <c r="Q99" i="22" s="1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19" i="22" s="1"/>
  <c r="Q120" i="22" s="1"/>
  <c r="Q121" i="22" s="1"/>
  <c r="Q122" i="22" s="1"/>
  <c r="Q123" i="22" s="1"/>
  <c r="Q124" i="22" s="1"/>
  <c r="Q125" i="22" s="1"/>
  <c r="Q126" i="22" s="1"/>
  <c r="Q127" i="22" s="1"/>
  <c r="Q128" i="22" s="1"/>
  <c r="Q129" i="22" s="1"/>
  <c r="Q130" i="22" s="1"/>
  <c r="Q131" i="22" s="1"/>
  <c r="Q132" i="22" s="1"/>
  <c r="Q133" i="22" s="1"/>
  <c r="Q134" i="22" s="1"/>
  <c r="Q135" i="22" s="1"/>
  <c r="Q136" i="22" s="1"/>
  <c r="Q137" i="22" s="1"/>
  <c r="Q138" i="22" s="1"/>
  <c r="Q139" i="22" s="1"/>
  <c r="Q140" i="22" s="1"/>
  <c r="Q141" i="22" s="1"/>
  <c r="Q142" i="22" s="1"/>
  <c r="Q143" i="22" s="1"/>
  <c r="Q144" i="22" s="1"/>
  <c r="Q145" i="22" s="1"/>
  <c r="Q146" i="22" s="1"/>
  <c r="Q147" i="22" s="1"/>
  <c r="Q148" i="22" s="1"/>
  <c r="Q149" i="22" s="1"/>
  <c r="Q150" i="22" s="1"/>
  <c r="Q151" i="22" s="1"/>
  <c r="Q152" i="22" s="1"/>
  <c r="Q153" i="22" s="1"/>
  <c r="Q154" i="22" s="1"/>
  <c r="Q155" i="22" s="1"/>
  <c r="Q156" i="22" s="1"/>
  <c r="Q157" i="22" s="1"/>
  <c r="Q158" i="22" s="1"/>
  <c r="Q159" i="22" s="1"/>
  <c r="Q160" i="22" s="1"/>
  <c r="Q161" i="22" s="1"/>
  <c r="Q162" i="22" s="1"/>
  <c r="Q163" i="22" s="1"/>
  <c r="Q164" i="22" s="1"/>
  <c r="Q165" i="22" s="1"/>
  <c r="Q166" i="22" s="1"/>
  <c r="Q167" i="22" s="1"/>
  <c r="Q168" i="22" s="1"/>
  <c r="Q169" i="22" s="1"/>
  <c r="Q170" i="22" s="1"/>
  <c r="Q171" i="22" s="1"/>
  <c r="Q172" i="22" s="1"/>
  <c r="Q173" i="22" s="1"/>
  <c r="Q174" i="22" s="1"/>
  <c r="Q175" i="22" s="1"/>
  <c r="Q176" i="22" s="1"/>
  <c r="Q177" i="22" s="1"/>
  <c r="Q178" i="22" s="1"/>
  <c r="Q179" i="22" s="1"/>
  <c r="Q180" i="22" s="1"/>
  <c r="Q181" i="22" s="1"/>
  <c r="Q182" i="22" s="1"/>
  <c r="Q183" i="22" s="1"/>
  <c r="Q184" i="22" s="1"/>
  <c r="Q185" i="22" s="1"/>
  <c r="Q186" i="22" s="1"/>
  <c r="Q187" i="22" s="1"/>
  <c r="Q188" i="22" s="1"/>
  <c r="Q189" i="22" s="1"/>
  <c r="Q190" i="22" s="1"/>
  <c r="Q191" i="22" s="1"/>
  <c r="Q192" i="22" s="1"/>
  <c r="Q193" i="22" s="1"/>
  <c r="Q194" i="22" s="1"/>
  <c r="Q195" i="22" s="1"/>
  <c r="Q196" i="22" s="1"/>
  <c r="Q197" i="22" s="1"/>
  <c r="Q198" i="22" s="1"/>
  <c r="Q199" i="22" s="1"/>
  <c r="Q200" i="22" s="1"/>
  <c r="Q201" i="22" s="1"/>
  <c r="Q202" i="22" s="1"/>
  <c r="Q203" i="22" s="1"/>
  <c r="Q204" i="22" s="1"/>
  <c r="Q205" i="22" s="1"/>
  <c r="Q206" i="22" s="1"/>
  <c r="Q207" i="22" s="1"/>
  <c r="Q208" i="22" s="1"/>
  <c r="Q209" i="22" s="1"/>
  <c r="Q210" i="22" s="1"/>
  <c r="Q211" i="22" s="1"/>
  <c r="Q212" i="22" s="1"/>
  <c r="Q213" i="22" s="1"/>
  <c r="Q214" i="22" s="1"/>
  <c r="Q215" i="22" s="1"/>
  <c r="Q216" i="22" s="1"/>
  <c r="Q217" i="22" s="1"/>
  <c r="Q218" i="22" s="1"/>
  <c r="Q219" i="22" s="1"/>
  <c r="Q220" i="22" s="1"/>
  <c r="Q221" i="22" s="1"/>
  <c r="Q222" i="22" s="1"/>
  <c r="Q223" i="22" s="1"/>
  <c r="Q224" i="22" s="1"/>
  <c r="Q225" i="22" s="1"/>
  <c r="Q226" i="22" s="1"/>
  <c r="Q227" i="22" s="1"/>
  <c r="Q228" i="22" s="1"/>
  <c r="Q229" i="22" s="1"/>
  <c r="Q230" i="22" s="1"/>
  <c r="Q231" i="22" s="1"/>
  <c r="Q232" i="22" s="1"/>
  <c r="Q233" i="22" s="1"/>
  <c r="Q234" i="22" s="1"/>
  <c r="Q235" i="22" s="1"/>
  <c r="Q236" i="22" s="1"/>
  <c r="Q237" i="22" s="1"/>
  <c r="Q238" i="22" s="1"/>
  <c r="Q239" i="22" s="1"/>
  <c r="Q240" i="22" s="1"/>
  <c r="Q241" i="22" s="1"/>
  <c r="Q242" i="22" s="1"/>
  <c r="Q243" i="22" s="1"/>
  <c r="Q244" i="22" s="1"/>
  <c r="Q245" i="22" s="1"/>
  <c r="Q246" i="22" s="1"/>
  <c r="Q247" i="22" s="1"/>
  <c r="Q248" i="22" s="1"/>
  <c r="Q249" i="22" s="1"/>
  <c r="J4" i="22"/>
  <c r="J5" i="22" s="1"/>
  <c r="Q3" i="22"/>
  <c r="Q4" i="22" s="1"/>
  <c r="P3" i="22"/>
  <c r="P4" i="22" s="1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95" i="22" s="1"/>
  <c r="P96" i="22" s="1"/>
  <c r="P97" i="22" s="1"/>
  <c r="P98" i="22" s="1"/>
  <c r="P99" i="22" s="1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P119" i="22" s="1"/>
  <c r="P120" i="22" s="1"/>
  <c r="P121" i="22" s="1"/>
  <c r="P122" i="22" s="1"/>
  <c r="P123" i="22" s="1"/>
  <c r="P124" i="22" s="1"/>
  <c r="P125" i="22" s="1"/>
  <c r="P126" i="22" s="1"/>
  <c r="P127" i="22" s="1"/>
  <c r="P128" i="22" s="1"/>
  <c r="P129" i="22" s="1"/>
  <c r="P130" i="22" s="1"/>
  <c r="P131" i="22" s="1"/>
  <c r="P132" i="22" s="1"/>
  <c r="P133" i="22" s="1"/>
  <c r="P134" i="22" s="1"/>
  <c r="P135" i="22" s="1"/>
  <c r="P136" i="22" s="1"/>
  <c r="P137" i="22" s="1"/>
  <c r="P138" i="22" s="1"/>
  <c r="P139" i="22" s="1"/>
  <c r="P140" i="22" s="1"/>
  <c r="P141" i="22" s="1"/>
  <c r="P142" i="22" s="1"/>
  <c r="P143" i="22" s="1"/>
  <c r="P144" i="22" s="1"/>
  <c r="P145" i="22" s="1"/>
  <c r="P146" i="22" s="1"/>
  <c r="P147" i="22" s="1"/>
  <c r="P148" i="22" s="1"/>
  <c r="P149" i="22" s="1"/>
  <c r="P150" i="22" s="1"/>
  <c r="P151" i="22" s="1"/>
  <c r="P152" i="22" s="1"/>
  <c r="P153" i="22" s="1"/>
  <c r="P154" i="22" s="1"/>
  <c r="P155" i="22" s="1"/>
  <c r="P156" i="22" s="1"/>
  <c r="P157" i="22" s="1"/>
  <c r="P158" i="22" s="1"/>
  <c r="P159" i="22" s="1"/>
  <c r="P160" i="22" s="1"/>
  <c r="P161" i="22" s="1"/>
  <c r="P162" i="22" s="1"/>
  <c r="P163" i="22" s="1"/>
  <c r="P164" i="22" s="1"/>
  <c r="P165" i="22" s="1"/>
  <c r="P166" i="22" s="1"/>
  <c r="P167" i="22" s="1"/>
  <c r="P168" i="22" s="1"/>
  <c r="P169" i="22" s="1"/>
  <c r="P170" i="22" s="1"/>
  <c r="P171" i="22" s="1"/>
  <c r="P172" i="22" s="1"/>
  <c r="P173" i="22" s="1"/>
  <c r="P174" i="22" s="1"/>
  <c r="P175" i="22" s="1"/>
  <c r="P176" i="22" s="1"/>
  <c r="P177" i="22" s="1"/>
  <c r="P178" i="22" s="1"/>
  <c r="P179" i="22" s="1"/>
  <c r="P180" i="22" s="1"/>
  <c r="P181" i="22" s="1"/>
  <c r="P182" i="22" s="1"/>
  <c r="P183" i="22" s="1"/>
  <c r="P184" i="22" s="1"/>
  <c r="P185" i="22" s="1"/>
  <c r="P186" i="22" s="1"/>
  <c r="P187" i="22" s="1"/>
  <c r="P188" i="22" s="1"/>
  <c r="P189" i="22" s="1"/>
  <c r="P190" i="22" s="1"/>
  <c r="P191" i="22" s="1"/>
  <c r="P192" i="22" s="1"/>
  <c r="P193" i="22" s="1"/>
  <c r="P194" i="22" s="1"/>
  <c r="P195" i="22" s="1"/>
  <c r="P196" i="22" s="1"/>
  <c r="P197" i="22" s="1"/>
  <c r="P198" i="22" s="1"/>
  <c r="P199" i="22" s="1"/>
  <c r="P200" i="22" s="1"/>
  <c r="P201" i="22" s="1"/>
  <c r="P202" i="22" s="1"/>
  <c r="P203" i="22" s="1"/>
  <c r="P204" i="22" s="1"/>
  <c r="P205" i="22" s="1"/>
  <c r="P206" i="22" s="1"/>
  <c r="P207" i="22" s="1"/>
  <c r="P208" i="22" s="1"/>
  <c r="P209" i="22" s="1"/>
  <c r="P210" i="22" s="1"/>
  <c r="P211" i="22" s="1"/>
  <c r="P212" i="22" s="1"/>
  <c r="P213" i="22" s="1"/>
  <c r="P214" i="22" s="1"/>
  <c r="P215" i="22" s="1"/>
  <c r="P216" i="22" s="1"/>
  <c r="P217" i="22" s="1"/>
  <c r="P218" i="22" s="1"/>
  <c r="P219" i="22" s="1"/>
  <c r="P220" i="22" s="1"/>
  <c r="P221" i="22" s="1"/>
  <c r="P222" i="22" s="1"/>
  <c r="P223" i="22" s="1"/>
  <c r="P224" i="22" s="1"/>
  <c r="P225" i="22" s="1"/>
  <c r="P226" i="22" s="1"/>
  <c r="P227" i="22" s="1"/>
  <c r="P228" i="22" s="1"/>
  <c r="P229" i="22" s="1"/>
  <c r="P230" i="22" s="1"/>
  <c r="P231" i="22" s="1"/>
  <c r="P232" i="22" s="1"/>
  <c r="P233" i="22" s="1"/>
  <c r="P234" i="22" s="1"/>
  <c r="P235" i="22" s="1"/>
  <c r="P236" i="22" s="1"/>
  <c r="P237" i="22" s="1"/>
  <c r="P238" i="22" s="1"/>
  <c r="P239" i="22" s="1"/>
  <c r="P240" i="22" s="1"/>
  <c r="P241" i="22" s="1"/>
  <c r="P242" i="22" s="1"/>
  <c r="P243" i="22" s="1"/>
  <c r="P244" i="22" s="1"/>
  <c r="P245" i="22" s="1"/>
  <c r="P246" i="22" s="1"/>
  <c r="P247" i="22" s="1"/>
  <c r="P248" i="22" s="1"/>
  <c r="P249" i="22" s="1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K95" i="22" s="1"/>
  <c r="K96" i="22" s="1"/>
  <c r="K97" i="22" s="1"/>
  <c r="K98" i="22" s="1"/>
  <c r="K99" i="22" s="1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K119" i="22" s="1"/>
  <c r="K120" i="22" s="1"/>
  <c r="K121" i="22" s="1"/>
  <c r="K122" i="22" s="1"/>
  <c r="K123" i="22" s="1"/>
  <c r="K124" i="22" s="1"/>
  <c r="K125" i="22" s="1"/>
  <c r="K126" i="22" s="1"/>
  <c r="K127" i="22" s="1"/>
  <c r="K128" i="22" s="1"/>
  <c r="K129" i="22" s="1"/>
  <c r="K130" i="22" s="1"/>
  <c r="K131" i="22" s="1"/>
  <c r="K132" i="22" s="1"/>
  <c r="K133" i="22" s="1"/>
  <c r="K134" i="22" s="1"/>
  <c r="K135" i="22" s="1"/>
  <c r="K136" i="22" s="1"/>
  <c r="K137" i="22" s="1"/>
  <c r="K138" i="22" s="1"/>
  <c r="K139" i="22" s="1"/>
  <c r="K140" i="22" s="1"/>
  <c r="K141" i="22" s="1"/>
  <c r="K142" i="22" s="1"/>
  <c r="K143" i="22" s="1"/>
  <c r="K144" i="22" s="1"/>
  <c r="K145" i="22" s="1"/>
  <c r="K146" i="22" s="1"/>
  <c r="K147" i="22" s="1"/>
  <c r="K148" i="22" s="1"/>
  <c r="K149" i="22" s="1"/>
  <c r="K150" i="22" s="1"/>
  <c r="K151" i="22" s="1"/>
  <c r="K152" i="22" s="1"/>
  <c r="K153" i="22" s="1"/>
  <c r="K154" i="22" s="1"/>
  <c r="K155" i="22" s="1"/>
  <c r="K156" i="22" s="1"/>
  <c r="K157" i="22" s="1"/>
  <c r="K158" i="22" s="1"/>
  <c r="K159" i="22" s="1"/>
  <c r="K160" i="22" s="1"/>
  <c r="K161" i="22" s="1"/>
  <c r="K162" i="22" s="1"/>
  <c r="K163" i="22" s="1"/>
  <c r="K164" i="22" s="1"/>
  <c r="K165" i="22" s="1"/>
  <c r="K166" i="22" s="1"/>
  <c r="K167" i="22" s="1"/>
  <c r="K168" i="22" s="1"/>
  <c r="K169" i="22" s="1"/>
  <c r="K170" i="22" s="1"/>
  <c r="K171" i="22" s="1"/>
  <c r="K172" i="22" s="1"/>
  <c r="K173" i="22" s="1"/>
  <c r="K174" i="22" s="1"/>
  <c r="K175" i="22" s="1"/>
  <c r="K176" i="22" s="1"/>
  <c r="K177" i="22" s="1"/>
  <c r="K178" i="22" s="1"/>
  <c r="K179" i="22" s="1"/>
  <c r="K180" i="22" s="1"/>
  <c r="K181" i="22" s="1"/>
  <c r="K182" i="22" s="1"/>
  <c r="K183" i="22" s="1"/>
  <c r="K184" i="22" s="1"/>
  <c r="K185" i="22" s="1"/>
  <c r="K186" i="22" s="1"/>
  <c r="K187" i="22" s="1"/>
  <c r="K188" i="22" s="1"/>
  <c r="K189" i="22" s="1"/>
  <c r="K190" i="22" s="1"/>
  <c r="K191" i="22" s="1"/>
  <c r="K192" i="22" s="1"/>
  <c r="K193" i="22" s="1"/>
  <c r="K194" i="22" s="1"/>
  <c r="K195" i="22" s="1"/>
  <c r="K196" i="22" s="1"/>
  <c r="K197" i="22" s="1"/>
  <c r="K198" i="22" s="1"/>
  <c r="K199" i="22" s="1"/>
  <c r="K200" i="22" s="1"/>
  <c r="K201" i="22" s="1"/>
  <c r="K202" i="22" s="1"/>
  <c r="K203" i="22" s="1"/>
  <c r="K204" i="22" s="1"/>
  <c r="K205" i="22" s="1"/>
  <c r="K206" i="22" s="1"/>
  <c r="K207" i="22" s="1"/>
  <c r="K208" i="22" s="1"/>
  <c r="K209" i="22" s="1"/>
  <c r="K210" i="22" s="1"/>
  <c r="K211" i="22" s="1"/>
  <c r="K212" i="22" s="1"/>
  <c r="K213" i="22" s="1"/>
  <c r="K214" i="22" s="1"/>
  <c r="K215" i="22" s="1"/>
  <c r="K216" i="22" s="1"/>
  <c r="K217" i="22" s="1"/>
  <c r="K218" i="22" s="1"/>
  <c r="K219" i="22" s="1"/>
  <c r="K220" i="22" s="1"/>
  <c r="K221" i="22" s="1"/>
  <c r="K222" i="22" s="1"/>
  <c r="K223" i="22" s="1"/>
  <c r="K224" i="22" s="1"/>
  <c r="K225" i="22" s="1"/>
  <c r="K226" i="22" s="1"/>
  <c r="K227" i="22" s="1"/>
  <c r="K228" i="22" s="1"/>
  <c r="K229" i="22" s="1"/>
  <c r="K230" i="22" s="1"/>
  <c r="K231" i="22" s="1"/>
  <c r="K232" i="22" s="1"/>
  <c r="K233" i="22" s="1"/>
  <c r="K234" i="22" s="1"/>
  <c r="K235" i="22" s="1"/>
  <c r="K236" i="22" s="1"/>
  <c r="K237" i="22" s="1"/>
  <c r="K238" i="22" s="1"/>
  <c r="K239" i="22" s="1"/>
  <c r="K240" i="22" s="1"/>
  <c r="K241" i="22" s="1"/>
  <c r="K242" i="22" s="1"/>
  <c r="K243" i="22" s="1"/>
  <c r="K244" i="22" s="1"/>
  <c r="K245" i="22" s="1"/>
  <c r="K246" i="22" s="1"/>
  <c r="K247" i="22" s="1"/>
  <c r="K248" i="22" s="1"/>
  <c r="K249" i="22" s="1"/>
  <c r="J3" i="22"/>
  <c r="M30" i="21"/>
  <c r="M31" i="21" s="1"/>
  <c r="L30" i="21"/>
  <c r="L31" i="21" s="1"/>
  <c r="N31" i="21" s="1"/>
  <c r="G30" i="21"/>
  <c r="M29" i="21"/>
  <c r="L29" i="21"/>
  <c r="N29" i="21" s="1"/>
  <c r="H16" i="21"/>
  <c r="I16" i="21" s="1"/>
  <c r="G16" i="2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F16" i="2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K7" i="2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K183" i="21" s="1"/>
  <c r="K184" i="21" s="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K214" i="21" s="1"/>
  <c r="K215" i="21" s="1"/>
  <c r="K216" i="21" s="1"/>
  <c r="K217" i="21" s="1"/>
  <c r="K218" i="21" s="1"/>
  <c r="K219" i="21" s="1"/>
  <c r="K220" i="21" s="1"/>
  <c r="K221" i="21" s="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K245" i="21" s="1"/>
  <c r="K246" i="21" s="1"/>
  <c r="K247" i="21" s="1"/>
  <c r="K248" i="21" s="1"/>
  <c r="K249" i="21" s="1"/>
  <c r="K5" i="21"/>
  <c r="K6" i="21" s="1"/>
  <c r="J5" i="2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J95" i="21" s="1"/>
  <c r="J96" i="21" s="1"/>
  <c r="J97" i="21" s="1"/>
  <c r="J98" i="21" s="1"/>
  <c r="J99" i="21" s="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19" i="21" s="1"/>
  <c r="J120" i="21" s="1"/>
  <c r="J121" i="21" s="1"/>
  <c r="J122" i="21" s="1"/>
  <c r="J123" i="21" s="1"/>
  <c r="J124" i="21" s="1"/>
  <c r="J125" i="21" s="1"/>
  <c r="J126" i="21" s="1"/>
  <c r="J127" i="21" s="1"/>
  <c r="J128" i="21" s="1"/>
  <c r="J129" i="21" s="1"/>
  <c r="J130" i="21" s="1"/>
  <c r="J131" i="21" s="1"/>
  <c r="J132" i="21" s="1"/>
  <c r="J133" i="21" s="1"/>
  <c r="J134" i="21" s="1"/>
  <c r="J135" i="21" s="1"/>
  <c r="J136" i="21" s="1"/>
  <c r="J137" i="21" s="1"/>
  <c r="J138" i="21" s="1"/>
  <c r="J139" i="21" s="1"/>
  <c r="J140" i="21" s="1"/>
  <c r="J141" i="21" s="1"/>
  <c r="J142" i="21" s="1"/>
  <c r="J143" i="21" s="1"/>
  <c r="J144" i="21" s="1"/>
  <c r="J145" i="21" s="1"/>
  <c r="J146" i="21" s="1"/>
  <c r="J147" i="21" s="1"/>
  <c r="J148" i="21" s="1"/>
  <c r="J149" i="21" s="1"/>
  <c r="J150" i="21" s="1"/>
  <c r="J151" i="21" s="1"/>
  <c r="J152" i="21" s="1"/>
  <c r="J153" i="21" s="1"/>
  <c r="J154" i="21" s="1"/>
  <c r="J155" i="21" s="1"/>
  <c r="J156" i="21" s="1"/>
  <c r="J157" i="21" s="1"/>
  <c r="J158" i="21" s="1"/>
  <c r="J159" i="21" s="1"/>
  <c r="J160" i="21" s="1"/>
  <c r="J161" i="21" s="1"/>
  <c r="J162" i="21" s="1"/>
  <c r="J163" i="21" s="1"/>
  <c r="J164" i="21" s="1"/>
  <c r="J165" i="21" s="1"/>
  <c r="J166" i="21" s="1"/>
  <c r="J167" i="21" s="1"/>
  <c r="J168" i="21" s="1"/>
  <c r="J169" i="21" s="1"/>
  <c r="J170" i="21" s="1"/>
  <c r="J171" i="21" s="1"/>
  <c r="J172" i="21" s="1"/>
  <c r="J173" i="21" s="1"/>
  <c r="J174" i="21" s="1"/>
  <c r="J175" i="21" s="1"/>
  <c r="J176" i="21" s="1"/>
  <c r="J177" i="21" s="1"/>
  <c r="J178" i="21" s="1"/>
  <c r="J179" i="21" s="1"/>
  <c r="J180" i="21" s="1"/>
  <c r="J181" i="21" s="1"/>
  <c r="J182" i="21" s="1"/>
  <c r="J183" i="21" s="1"/>
  <c r="J184" i="21" s="1"/>
  <c r="J185" i="21" s="1"/>
  <c r="J186" i="21" s="1"/>
  <c r="J187" i="21" s="1"/>
  <c r="J188" i="21" s="1"/>
  <c r="J189" i="21" s="1"/>
  <c r="J190" i="21" s="1"/>
  <c r="J191" i="21" s="1"/>
  <c r="J192" i="21" s="1"/>
  <c r="J193" i="21" s="1"/>
  <c r="J194" i="21" s="1"/>
  <c r="J195" i="21" s="1"/>
  <c r="J196" i="21" s="1"/>
  <c r="J197" i="21" s="1"/>
  <c r="J198" i="21" s="1"/>
  <c r="J199" i="21" s="1"/>
  <c r="J200" i="21" s="1"/>
  <c r="J201" i="21" s="1"/>
  <c r="J202" i="21" s="1"/>
  <c r="J203" i="21" s="1"/>
  <c r="J204" i="21" s="1"/>
  <c r="J205" i="21" s="1"/>
  <c r="J206" i="21" s="1"/>
  <c r="J207" i="21" s="1"/>
  <c r="J208" i="21" s="1"/>
  <c r="J209" i="21" s="1"/>
  <c r="J210" i="21" s="1"/>
  <c r="J211" i="21" s="1"/>
  <c r="J212" i="21" s="1"/>
  <c r="J213" i="21" s="1"/>
  <c r="J214" i="21" s="1"/>
  <c r="J215" i="21" s="1"/>
  <c r="J216" i="21" s="1"/>
  <c r="J217" i="21" s="1"/>
  <c r="J218" i="21" s="1"/>
  <c r="J219" i="21" s="1"/>
  <c r="J220" i="21" s="1"/>
  <c r="J221" i="21" s="1"/>
  <c r="J222" i="21" s="1"/>
  <c r="J223" i="21" s="1"/>
  <c r="J224" i="21" s="1"/>
  <c r="J225" i="21" s="1"/>
  <c r="J226" i="21" s="1"/>
  <c r="J227" i="21" s="1"/>
  <c r="J228" i="21" s="1"/>
  <c r="J229" i="21" s="1"/>
  <c r="J230" i="21" s="1"/>
  <c r="J231" i="21" s="1"/>
  <c r="J232" i="21" s="1"/>
  <c r="J233" i="21" s="1"/>
  <c r="J234" i="21" s="1"/>
  <c r="J235" i="21" s="1"/>
  <c r="J236" i="21" s="1"/>
  <c r="J237" i="21" s="1"/>
  <c r="J238" i="21" s="1"/>
  <c r="J239" i="21" s="1"/>
  <c r="J240" i="21" s="1"/>
  <c r="J241" i="21" s="1"/>
  <c r="J242" i="21" s="1"/>
  <c r="J243" i="21" s="1"/>
  <c r="J244" i="21" s="1"/>
  <c r="J245" i="21" s="1"/>
  <c r="J246" i="21" s="1"/>
  <c r="J247" i="21" s="1"/>
  <c r="J248" i="21" s="1"/>
  <c r="J249" i="21" s="1"/>
  <c r="Q4" i="2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Q95" i="21" s="1"/>
  <c r="Q96" i="21" s="1"/>
  <c r="Q97" i="21" s="1"/>
  <c r="Q98" i="21" s="1"/>
  <c r="Q99" i="21" s="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Q119" i="21" s="1"/>
  <c r="Q120" i="21" s="1"/>
  <c r="Q121" i="21" s="1"/>
  <c r="Q122" i="21" s="1"/>
  <c r="Q123" i="21" s="1"/>
  <c r="Q124" i="21" s="1"/>
  <c r="Q125" i="21" s="1"/>
  <c r="Q126" i="21" s="1"/>
  <c r="Q127" i="21" s="1"/>
  <c r="Q128" i="21" s="1"/>
  <c r="Q129" i="21" s="1"/>
  <c r="Q130" i="21" s="1"/>
  <c r="Q131" i="21" s="1"/>
  <c r="Q132" i="21" s="1"/>
  <c r="Q133" i="21" s="1"/>
  <c r="Q134" i="21" s="1"/>
  <c r="Q135" i="21" s="1"/>
  <c r="Q136" i="21" s="1"/>
  <c r="Q137" i="21" s="1"/>
  <c r="Q138" i="21" s="1"/>
  <c r="Q139" i="21" s="1"/>
  <c r="Q140" i="21" s="1"/>
  <c r="Q141" i="21" s="1"/>
  <c r="Q142" i="21" s="1"/>
  <c r="Q143" i="21" s="1"/>
  <c r="Q144" i="21" s="1"/>
  <c r="Q145" i="21" s="1"/>
  <c r="Q146" i="21" s="1"/>
  <c r="Q147" i="21" s="1"/>
  <c r="Q148" i="21" s="1"/>
  <c r="Q149" i="21" s="1"/>
  <c r="Q150" i="21" s="1"/>
  <c r="Q151" i="21" s="1"/>
  <c r="Q152" i="21" s="1"/>
  <c r="Q153" i="21" s="1"/>
  <c r="Q154" i="21" s="1"/>
  <c r="Q155" i="21" s="1"/>
  <c r="Q156" i="21" s="1"/>
  <c r="Q157" i="21" s="1"/>
  <c r="Q158" i="21" s="1"/>
  <c r="Q159" i="21" s="1"/>
  <c r="Q160" i="21" s="1"/>
  <c r="Q161" i="21" s="1"/>
  <c r="Q162" i="21" s="1"/>
  <c r="Q163" i="21" s="1"/>
  <c r="Q164" i="21" s="1"/>
  <c r="Q165" i="21" s="1"/>
  <c r="Q166" i="21" s="1"/>
  <c r="Q167" i="21" s="1"/>
  <c r="Q168" i="21" s="1"/>
  <c r="Q169" i="21" s="1"/>
  <c r="Q170" i="21" s="1"/>
  <c r="Q171" i="21" s="1"/>
  <c r="Q172" i="21" s="1"/>
  <c r="Q173" i="21" s="1"/>
  <c r="Q174" i="21" s="1"/>
  <c r="Q175" i="21" s="1"/>
  <c r="Q176" i="21" s="1"/>
  <c r="Q177" i="21" s="1"/>
  <c r="Q178" i="21" s="1"/>
  <c r="Q179" i="21" s="1"/>
  <c r="Q180" i="21" s="1"/>
  <c r="Q181" i="21" s="1"/>
  <c r="Q182" i="21" s="1"/>
  <c r="Q183" i="21" s="1"/>
  <c r="Q184" i="21" s="1"/>
  <c r="Q185" i="21" s="1"/>
  <c r="Q186" i="21" s="1"/>
  <c r="Q187" i="21" s="1"/>
  <c r="Q188" i="21" s="1"/>
  <c r="Q189" i="21" s="1"/>
  <c r="Q190" i="21" s="1"/>
  <c r="Q191" i="21" s="1"/>
  <c r="Q192" i="21" s="1"/>
  <c r="Q193" i="21" s="1"/>
  <c r="Q194" i="21" s="1"/>
  <c r="Q195" i="21" s="1"/>
  <c r="Q196" i="21" s="1"/>
  <c r="Q197" i="21" s="1"/>
  <c r="Q198" i="21" s="1"/>
  <c r="Q199" i="21" s="1"/>
  <c r="Q200" i="21" s="1"/>
  <c r="Q201" i="21" s="1"/>
  <c r="Q202" i="21" s="1"/>
  <c r="Q203" i="21" s="1"/>
  <c r="Q204" i="21" s="1"/>
  <c r="Q205" i="21" s="1"/>
  <c r="Q206" i="21" s="1"/>
  <c r="Q207" i="21" s="1"/>
  <c r="Q208" i="21" s="1"/>
  <c r="Q209" i="21" s="1"/>
  <c r="Q210" i="21" s="1"/>
  <c r="Q211" i="21" s="1"/>
  <c r="Q212" i="21" s="1"/>
  <c r="Q213" i="21" s="1"/>
  <c r="Q214" i="21" s="1"/>
  <c r="Q215" i="21" s="1"/>
  <c r="Q216" i="21" s="1"/>
  <c r="Q217" i="21" s="1"/>
  <c r="Q218" i="21" s="1"/>
  <c r="Q219" i="21" s="1"/>
  <c r="Q220" i="21" s="1"/>
  <c r="Q221" i="21" s="1"/>
  <c r="Q222" i="21" s="1"/>
  <c r="Q223" i="21" s="1"/>
  <c r="Q224" i="21" s="1"/>
  <c r="Q225" i="21" s="1"/>
  <c r="Q226" i="21" s="1"/>
  <c r="Q227" i="21" s="1"/>
  <c r="Q228" i="21" s="1"/>
  <c r="Q229" i="21" s="1"/>
  <c r="Q230" i="21" s="1"/>
  <c r="Q231" i="21" s="1"/>
  <c r="Q232" i="21" s="1"/>
  <c r="Q233" i="21" s="1"/>
  <c r="Q234" i="21" s="1"/>
  <c r="Q235" i="21" s="1"/>
  <c r="Q236" i="21" s="1"/>
  <c r="Q237" i="21" s="1"/>
  <c r="Q238" i="21" s="1"/>
  <c r="Q239" i="21" s="1"/>
  <c r="Q240" i="21" s="1"/>
  <c r="Q241" i="21" s="1"/>
  <c r="Q242" i="21" s="1"/>
  <c r="Q243" i="21" s="1"/>
  <c r="Q244" i="21" s="1"/>
  <c r="Q245" i="21" s="1"/>
  <c r="Q246" i="21" s="1"/>
  <c r="Q247" i="21" s="1"/>
  <c r="Q248" i="21" s="1"/>
  <c r="Q249" i="21" s="1"/>
  <c r="P4" i="21"/>
  <c r="P5" i="21" s="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95" i="21" s="1"/>
  <c r="P96" i="21" s="1"/>
  <c r="P97" i="21" s="1"/>
  <c r="P98" i="21" s="1"/>
  <c r="P99" i="21" s="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P119" i="21" s="1"/>
  <c r="P120" i="21" s="1"/>
  <c r="P121" i="21" s="1"/>
  <c r="P122" i="21" s="1"/>
  <c r="P123" i="21" s="1"/>
  <c r="P124" i="21" s="1"/>
  <c r="P125" i="21" s="1"/>
  <c r="P126" i="21" s="1"/>
  <c r="P127" i="21" s="1"/>
  <c r="P128" i="21" s="1"/>
  <c r="P129" i="21" s="1"/>
  <c r="P130" i="21" s="1"/>
  <c r="P131" i="21" s="1"/>
  <c r="P132" i="21" s="1"/>
  <c r="P133" i="21" s="1"/>
  <c r="P134" i="21" s="1"/>
  <c r="P135" i="21" s="1"/>
  <c r="P136" i="21" s="1"/>
  <c r="P137" i="21" s="1"/>
  <c r="P138" i="21" s="1"/>
  <c r="P139" i="21" s="1"/>
  <c r="P140" i="21" s="1"/>
  <c r="P141" i="21" s="1"/>
  <c r="P142" i="21" s="1"/>
  <c r="P143" i="21" s="1"/>
  <c r="P144" i="21" s="1"/>
  <c r="P145" i="21" s="1"/>
  <c r="P146" i="21" s="1"/>
  <c r="P147" i="21" s="1"/>
  <c r="P148" i="21" s="1"/>
  <c r="P149" i="21" s="1"/>
  <c r="P150" i="21" s="1"/>
  <c r="P151" i="21" s="1"/>
  <c r="P152" i="21" s="1"/>
  <c r="P153" i="21" s="1"/>
  <c r="P154" i="21" s="1"/>
  <c r="P155" i="21" s="1"/>
  <c r="P156" i="21" s="1"/>
  <c r="P157" i="21" s="1"/>
  <c r="P158" i="21" s="1"/>
  <c r="P159" i="21" s="1"/>
  <c r="P160" i="21" s="1"/>
  <c r="P161" i="21" s="1"/>
  <c r="P162" i="21" s="1"/>
  <c r="P163" i="21" s="1"/>
  <c r="P164" i="21" s="1"/>
  <c r="P165" i="21" s="1"/>
  <c r="P166" i="21" s="1"/>
  <c r="P167" i="21" s="1"/>
  <c r="P168" i="21" s="1"/>
  <c r="P169" i="21" s="1"/>
  <c r="P170" i="21" s="1"/>
  <c r="P171" i="21" s="1"/>
  <c r="P172" i="21" s="1"/>
  <c r="P173" i="21" s="1"/>
  <c r="P174" i="21" s="1"/>
  <c r="P175" i="21" s="1"/>
  <c r="P176" i="21" s="1"/>
  <c r="P177" i="21" s="1"/>
  <c r="P178" i="21" s="1"/>
  <c r="P179" i="21" s="1"/>
  <c r="P180" i="21" s="1"/>
  <c r="P181" i="21" s="1"/>
  <c r="P182" i="21" s="1"/>
  <c r="P183" i="21" s="1"/>
  <c r="P184" i="21" s="1"/>
  <c r="P185" i="21" s="1"/>
  <c r="P186" i="21" s="1"/>
  <c r="P187" i="21" s="1"/>
  <c r="P188" i="21" s="1"/>
  <c r="P189" i="21" s="1"/>
  <c r="P190" i="21" s="1"/>
  <c r="P191" i="21" s="1"/>
  <c r="P192" i="21" s="1"/>
  <c r="P193" i="21" s="1"/>
  <c r="P194" i="21" s="1"/>
  <c r="P195" i="21" s="1"/>
  <c r="P196" i="21" s="1"/>
  <c r="P197" i="21" s="1"/>
  <c r="P198" i="21" s="1"/>
  <c r="P199" i="21" s="1"/>
  <c r="P200" i="21" s="1"/>
  <c r="P201" i="21" s="1"/>
  <c r="P202" i="21" s="1"/>
  <c r="P203" i="21" s="1"/>
  <c r="P204" i="21" s="1"/>
  <c r="P205" i="21" s="1"/>
  <c r="P206" i="21" s="1"/>
  <c r="P207" i="21" s="1"/>
  <c r="P208" i="21" s="1"/>
  <c r="P209" i="21" s="1"/>
  <c r="P210" i="21" s="1"/>
  <c r="P211" i="21" s="1"/>
  <c r="P212" i="21" s="1"/>
  <c r="P213" i="21" s="1"/>
  <c r="P214" i="21" s="1"/>
  <c r="P215" i="21" s="1"/>
  <c r="P216" i="21" s="1"/>
  <c r="P217" i="21" s="1"/>
  <c r="P218" i="21" s="1"/>
  <c r="P219" i="21" s="1"/>
  <c r="P220" i="21" s="1"/>
  <c r="P221" i="21" s="1"/>
  <c r="P222" i="21" s="1"/>
  <c r="P223" i="21" s="1"/>
  <c r="P224" i="21" s="1"/>
  <c r="P225" i="21" s="1"/>
  <c r="P226" i="21" s="1"/>
  <c r="P227" i="21" s="1"/>
  <c r="P228" i="21" s="1"/>
  <c r="P229" i="21" s="1"/>
  <c r="P230" i="21" s="1"/>
  <c r="P231" i="21" s="1"/>
  <c r="P232" i="21" s="1"/>
  <c r="P233" i="21" s="1"/>
  <c r="P234" i="21" s="1"/>
  <c r="P235" i="21" s="1"/>
  <c r="P236" i="21" s="1"/>
  <c r="P237" i="21" s="1"/>
  <c r="P238" i="21" s="1"/>
  <c r="P239" i="21" s="1"/>
  <c r="P240" i="21" s="1"/>
  <c r="P241" i="21" s="1"/>
  <c r="P242" i="21" s="1"/>
  <c r="P243" i="21" s="1"/>
  <c r="P244" i="21" s="1"/>
  <c r="P245" i="21" s="1"/>
  <c r="P246" i="21" s="1"/>
  <c r="P247" i="21" s="1"/>
  <c r="P248" i="21" s="1"/>
  <c r="P249" i="21" s="1"/>
  <c r="Q3" i="21"/>
  <c r="P3" i="21"/>
  <c r="K3" i="21"/>
  <c r="K4" i="21" s="1"/>
  <c r="J3" i="21"/>
  <c r="J4" i="21" s="1"/>
  <c r="M30" i="20"/>
  <c r="L30" i="20"/>
  <c r="L31" i="20" s="1"/>
  <c r="L32" i="20" s="1"/>
  <c r="F30" i="20"/>
  <c r="O29" i="20"/>
  <c r="M29" i="20"/>
  <c r="L29" i="20"/>
  <c r="N29" i="20" s="1"/>
  <c r="G17" i="20"/>
  <c r="H17" i="20" s="1"/>
  <c r="G16" i="20"/>
  <c r="H16" i="20" s="1"/>
  <c r="I16" i="20" s="1"/>
  <c r="F16" i="20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J7" i="20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J95" i="20" s="1"/>
  <c r="J96" i="20" s="1"/>
  <c r="J97" i="20" s="1"/>
  <c r="J98" i="20" s="1"/>
  <c r="J99" i="20" s="1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J132" i="20" s="1"/>
  <c r="J133" i="20" s="1"/>
  <c r="J134" i="20" s="1"/>
  <c r="J135" i="20" s="1"/>
  <c r="J136" i="20" s="1"/>
  <c r="J137" i="20" s="1"/>
  <c r="J138" i="20" s="1"/>
  <c r="J139" i="20" s="1"/>
  <c r="J140" i="20" s="1"/>
  <c r="J141" i="20" s="1"/>
  <c r="J142" i="20" s="1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J169" i="20" s="1"/>
  <c r="J170" i="20" s="1"/>
  <c r="J171" i="20" s="1"/>
  <c r="J172" i="20" s="1"/>
  <c r="J173" i="20" s="1"/>
  <c r="J174" i="20" s="1"/>
  <c r="J175" i="20" s="1"/>
  <c r="J176" i="20" s="1"/>
  <c r="J177" i="20" s="1"/>
  <c r="J178" i="20" s="1"/>
  <c r="J179" i="20" s="1"/>
  <c r="J180" i="20" s="1"/>
  <c r="J181" i="20" s="1"/>
  <c r="J182" i="20" s="1"/>
  <c r="J183" i="20" s="1"/>
  <c r="J184" i="20" s="1"/>
  <c r="J185" i="20" s="1"/>
  <c r="J186" i="20" s="1"/>
  <c r="J187" i="20" s="1"/>
  <c r="J188" i="20" s="1"/>
  <c r="J189" i="20" s="1"/>
  <c r="J190" i="20" s="1"/>
  <c r="J191" i="20" s="1"/>
  <c r="J192" i="20" s="1"/>
  <c r="J193" i="20" s="1"/>
  <c r="J194" i="20" s="1"/>
  <c r="J195" i="20" s="1"/>
  <c r="J196" i="20" s="1"/>
  <c r="J197" i="20" s="1"/>
  <c r="J198" i="20" s="1"/>
  <c r="J199" i="20" s="1"/>
  <c r="J200" i="20" s="1"/>
  <c r="J201" i="20" s="1"/>
  <c r="J202" i="20" s="1"/>
  <c r="J203" i="20" s="1"/>
  <c r="J204" i="20" s="1"/>
  <c r="J205" i="20" s="1"/>
  <c r="J206" i="20" s="1"/>
  <c r="J207" i="20" s="1"/>
  <c r="J208" i="20" s="1"/>
  <c r="J209" i="20" s="1"/>
  <c r="J210" i="20" s="1"/>
  <c r="J211" i="20" s="1"/>
  <c r="J212" i="20" s="1"/>
  <c r="J213" i="20" s="1"/>
  <c r="J214" i="20" s="1"/>
  <c r="J215" i="20" s="1"/>
  <c r="J216" i="20" s="1"/>
  <c r="J217" i="20" s="1"/>
  <c r="J218" i="20" s="1"/>
  <c r="J219" i="20" s="1"/>
  <c r="J220" i="20" s="1"/>
  <c r="J221" i="20" s="1"/>
  <c r="J222" i="20" s="1"/>
  <c r="J223" i="20" s="1"/>
  <c r="J224" i="20" s="1"/>
  <c r="J225" i="20" s="1"/>
  <c r="J226" i="20" s="1"/>
  <c r="J227" i="20" s="1"/>
  <c r="J228" i="20" s="1"/>
  <c r="J229" i="20" s="1"/>
  <c r="J230" i="20" s="1"/>
  <c r="J231" i="20" s="1"/>
  <c r="J232" i="20" s="1"/>
  <c r="J233" i="20" s="1"/>
  <c r="J234" i="20" s="1"/>
  <c r="J235" i="20" s="1"/>
  <c r="J236" i="20" s="1"/>
  <c r="J237" i="20" s="1"/>
  <c r="J238" i="20" s="1"/>
  <c r="J239" i="20" s="1"/>
  <c r="J240" i="20" s="1"/>
  <c r="J241" i="20" s="1"/>
  <c r="J242" i="20" s="1"/>
  <c r="J243" i="20" s="1"/>
  <c r="J244" i="20" s="1"/>
  <c r="J245" i="20" s="1"/>
  <c r="J246" i="20" s="1"/>
  <c r="J247" i="20" s="1"/>
  <c r="J248" i="20" s="1"/>
  <c r="J249" i="20" s="1"/>
  <c r="J5" i="20"/>
  <c r="J6" i="20" s="1"/>
  <c r="K4" i="20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Q3" i="20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95" i="20" s="1"/>
  <c r="Q96" i="20" s="1"/>
  <c r="Q97" i="20" s="1"/>
  <c r="Q98" i="20" s="1"/>
  <c r="Q99" i="20" s="1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Q119" i="20" s="1"/>
  <c r="Q120" i="20" s="1"/>
  <c r="Q121" i="20" s="1"/>
  <c r="Q122" i="20" s="1"/>
  <c r="Q123" i="20" s="1"/>
  <c r="Q124" i="20" s="1"/>
  <c r="Q125" i="20" s="1"/>
  <c r="Q126" i="20" s="1"/>
  <c r="Q127" i="20" s="1"/>
  <c r="Q128" i="20" s="1"/>
  <c r="Q129" i="20" s="1"/>
  <c r="Q130" i="20" s="1"/>
  <c r="Q131" i="20" s="1"/>
  <c r="Q132" i="20" s="1"/>
  <c r="Q133" i="20" s="1"/>
  <c r="Q134" i="20" s="1"/>
  <c r="Q135" i="20" s="1"/>
  <c r="Q136" i="20" s="1"/>
  <c r="Q137" i="20" s="1"/>
  <c r="Q138" i="20" s="1"/>
  <c r="Q139" i="20" s="1"/>
  <c r="Q140" i="20" s="1"/>
  <c r="Q141" i="20" s="1"/>
  <c r="Q142" i="20" s="1"/>
  <c r="Q143" i="20" s="1"/>
  <c r="Q144" i="20" s="1"/>
  <c r="Q145" i="20" s="1"/>
  <c r="Q146" i="20" s="1"/>
  <c r="Q147" i="20" s="1"/>
  <c r="Q148" i="20" s="1"/>
  <c r="Q149" i="20" s="1"/>
  <c r="Q150" i="20" s="1"/>
  <c r="Q151" i="20" s="1"/>
  <c r="Q152" i="20" s="1"/>
  <c r="Q153" i="20" s="1"/>
  <c r="Q154" i="20" s="1"/>
  <c r="Q155" i="20" s="1"/>
  <c r="Q156" i="20" s="1"/>
  <c r="Q157" i="20" s="1"/>
  <c r="Q158" i="20" s="1"/>
  <c r="Q159" i="20" s="1"/>
  <c r="Q160" i="20" s="1"/>
  <c r="Q161" i="20" s="1"/>
  <c r="Q162" i="20" s="1"/>
  <c r="Q163" i="20" s="1"/>
  <c r="Q164" i="20" s="1"/>
  <c r="Q165" i="20" s="1"/>
  <c r="Q166" i="20" s="1"/>
  <c r="Q167" i="20" s="1"/>
  <c r="Q168" i="20" s="1"/>
  <c r="Q169" i="20" s="1"/>
  <c r="Q170" i="20" s="1"/>
  <c r="Q171" i="20" s="1"/>
  <c r="Q172" i="20" s="1"/>
  <c r="Q173" i="20" s="1"/>
  <c r="Q174" i="20" s="1"/>
  <c r="Q175" i="20" s="1"/>
  <c r="Q176" i="20" s="1"/>
  <c r="Q177" i="20" s="1"/>
  <c r="Q178" i="20" s="1"/>
  <c r="Q179" i="20" s="1"/>
  <c r="Q180" i="20" s="1"/>
  <c r="Q181" i="20" s="1"/>
  <c r="Q182" i="20" s="1"/>
  <c r="Q183" i="20" s="1"/>
  <c r="Q184" i="20" s="1"/>
  <c r="Q185" i="20" s="1"/>
  <c r="Q186" i="20" s="1"/>
  <c r="Q187" i="20" s="1"/>
  <c r="Q188" i="20" s="1"/>
  <c r="Q189" i="20" s="1"/>
  <c r="Q190" i="20" s="1"/>
  <c r="Q191" i="20" s="1"/>
  <c r="Q192" i="20" s="1"/>
  <c r="Q193" i="20" s="1"/>
  <c r="Q194" i="20" s="1"/>
  <c r="Q195" i="20" s="1"/>
  <c r="Q196" i="20" s="1"/>
  <c r="Q197" i="20" s="1"/>
  <c r="Q198" i="20" s="1"/>
  <c r="Q199" i="20" s="1"/>
  <c r="Q200" i="20" s="1"/>
  <c r="Q201" i="20" s="1"/>
  <c r="Q202" i="20" s="1"/>
  <c r="Q203" i="20" s="1"/>
  <c r="Q204" i="20" s="1"/>
  <c r="Q205" i="20" s="1"/>
  <c r="Q206" i="20" s="1"/>
  <c r="Q207" i="20" s="1"/>
  <c r="Q208" i="20" s="1"/>
  <c r="Q209" i="20" s="1"/>
  <c r="Q210" i="20" s="1"/>
  <c r="Q211" i="20" s="1"/>
  <c r="Q212" i="20" s="1"/>
  <c r="Q213" i="20" s="1"/>
  <c r="Q214" i="20" s="1"/>
  <c r="Q215" i="20" s="1"/>
  <c r="Q216" i="20" s="1"/>
  <c r="Q217" i="20" s="1"/>
  <c r="Q218" i="20" s="1"/>
  <c r="Q219" i="20" s="1"/>
  <c r="Q220" i="20" s="1"/>
  <c r="Q221" i="20" s="1"/>
  <c r="Q222" i="20" s="1"/>
  <c r="Q223" i="20" s="1"/>
  <c r="Q224" i="20" s="1"/>
  <c r="Q225" i="20" s="1"/>
  <c r="Q226" i="20" s="1"/>
  <c r="Q227" i="20" s="1"/>
  <c r="Q228" i="20" s="1"/>
  <c r="Q229" i="20" s="1"/>
  <c r="Q230" i="20" s="1"/>
  <c r="Q231" i="20" s="1"/>
  <c r="Q232" i="20" s="1"/>
  <c r="Q233" i="20" s="1"/>
  <c r="Q234" i="20" s="1"/>
  <c r="Q235" i="20" s="1"/>
  <c r="Q236" i="20" s="1"/>
  <c r="Q237" i="20" s="1"/>
  <c r="Q238" i="20" s="1"/>
  <c r="Q239" i="20" s="1"/>
  <c r="Q240" i="20" s="1"/>
  <c r="Q241" i="20" s="1"/>
  <c r="Q242" i="20" s="1"/>
  <c r="Q243" i="20" s="1"/>
  <c r="Q244" i="20" s="1"/>
  <c r="Q245" i="20" s="1"/>
  <c r="Q246" i="20" s="1"/>
  <c r="Q247" i="20" s="1"/>
  <c r="Q248" i="20" s="1"/>
  <c r="Q249" i="20" s="1"/>
  <c r="P3" i="20"/>
  <c r="P4" i="20" s="1"/>
  <c r="P5" i="20" s="1"/>
  <c r="P6" i="20" s="1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95" i="20" s="1"/>
  <c r="P96" i="20" s="1"/>
  <c r="P97" i="20" s="1"/>
  <c r="P98" i="20" s="1"/>
  <c r="P99" i="20" s="1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P119" i="20" s="1"/>
  <c r="P120" i="20" s="1"/>
  <c r="P121" i="20" s="1"/>
  <c r="P122" i="20" s="1"/>
  <c r="P123" i="20" s="1"/>
  <c r="P124" i="20" s="1"/>
  <c r="P125" i="20" s="1"/>
  <c r="P126" i="20" s="1"/>
  <c r="P127" i="20" s="1"/>
  <c r="P128" i="20" s="1"/>
  <c r="P129" i="20" s="1"/>
  <c r="P130" i="20" s="1"/>
  <c r="P131" i="20" s="1"/>
  <c r="P132" i="20" s="1"/>
  <c r="P133" i="20" s="1"/>
  <c r="P134" i="20" s="1"/>
  <c r="P135" i="20" s="1"/>
  <c r="P136" i="20" s="1"/>
  <c r="P137" i="20" s="1"/>
  <c r="P138" i="20" s="1"/>
  <c r="P139" i="20" s="1"/>
  <c r="P140" i="20" s="1"/>
  <c r="P141" i="20" s="1"/>
  <c r="P142" i="20" s="1"/>
  <c r="P143" i="20" s="1"/>
  <c r="P144" i="20" s="1"/>
  <c r="P145" i="20" s="1"/>
  <c r="P146" i="20" s="1"/>
  <c r="P147" i="20" s="1"/>
  <c r="P148" i="20" s="1"/>
  <c r="P149" i="20" s="1"/>
  <c r="P150" i="20" s="1"/>
  <c r="P151" i="20" s="1"/>
  <c r="P152" i="20" s="1"/>
  <c r="P153" i="20" s="1"/>
  <c r="P154" i="20" s="1"/>
  <c r="P155" i="20" s="1"/>
  <c r="P156" i="20" s="1"/>
  <c r="P157" i="20" s="1"/>
  <c r="P158" i="20" s="1"/>
  <c r="P159" i="20" s="1"/>
  <c r="P160" i="20" s="1"/>
  <c r="P161" i="20" s="1"/>
  <c r="P162" i="20" s="1"/>
  <c r="P163" i="20" s="1"/>
  <c r="P164" i="20" s="1"/>
  <c r="P165" i="20" s="1"/>
  <c r="P166" i="20" s="1"/>
  <c r="P167" i="20" s="1"/>
  <c r="P168" i="20" s="1"/>
  <c r="P169" i="20" s="1"/>
  <c r="P170" i="20" s="1"/>
  <c r="P171" i="20" s="1"/>
  <c r="P172" i="20" s="1"/>
  <c r="P173" i="20" s="1"/>
  <c r="P174" i="20" s="1"/>
  <c r="P175" i="20" s="1"/>
  <c r="P176" i="20" s="1"/>
  <c r="P177" i="20" s="1"/>
  <c r="P178" i="20" s="1"/>
  <c r="P179" i="20" s="1"/>
  <c r="P180" i="20" s="1"/>
  <c r="P181" i="20" s="1"/>
  <c r="P182" i="20" s="1"/>
  <c r="P183" i="20" s="1"/>
  <c r="P184" i="20" s="1"/>
  <c r="P185" i="20" s="1"/>
  <c r="P186" i="20" s="1"/>
  <c r="P187" i="20" s="1"/>
  <c r="P188" i="20" s="1"/>
  <c r="P189" i="20" s="1"/>
  <c r="P190" i="20" s="1"/>
  <c r="P191" i="20" s="1"/>
  <c r="P192" i="20" s="1"/>
  <c r="P193" i="20" s="1"/>
  <c r="P194" i="20" s="1"/>
  <c r="P195" i="20" s="1"/>
  <c r="P196" i="20" s="1"/>
  <c r="P197" i="20" s="1"/>
  <c r="P198" i="20" s="1"/>
  <c r="P199" i="20" s="1"/>
  <c r="P200" i="20" s="1"/>
  <c r="P201" i="20" s="1"/>
  <c r="P202" i="20" s="1"/>
  <c r="P203" i="20" s="1"/>
  <c r="P204" i="20" s="1"/>
  <c r="P205" i="20" s="1"/>
  <c r="P206" i="20" s="1"/>
  <c r="P207" i="20" s="1"/>
  <c r="P208" i="20" s="1"/>
  <c r="P209" i="20" s="1"/>
  <c r="P210" i="20" s="1"/>
  <c r="P211" i="20" s="1"/>
  <c r="P212" i="20" s="1"/>
  <c r="P213" i="20" s="1"/>
  <c r="P214" i="20" s="1"/>
  <c r="P215" i="20" s="1"/>
  <c r="P216" i="20" s="1"/>
  <c r="P217" i="20" s="1"/>
  <c r="P218" i="20" s="1"/>
  <c r="P219" i="20" s="1"/>
  <c r="P220" i="20" s="1"/>
  <c r="P221" i="20" s="1"/>
  <c r="P222" i="20" s="1"/>
  <c r="P223" i="20" s="1"/>
  <c r="P224" i="20" s="1"/>
  <c r="P225" i="20" s="1"/>
  <c r="P226" i="20" s="1"/>
  <c r="P227" i="20" s="1"/>
  <c r="P228" i="20" s="1"/>
  <c r="P229" i="20" s="1"/>
  <c r="P230" i="20" s="1"/>
  <c r="P231" i="20" s="1"/>
  <c r="P232" i="20" s="1"/>
  <c r="P233" i="20" s="1"/>
  <c r="P234" i="20" s="1"/>
  <c r="P235" i="20" s="1"/>
  <c r="P236" i="20" s="1"/>
  <c r="P237" i="20" s="1"/>
  <c r="P238" i="20" s="1"/>
  <c r="P239" i="20" s="1"/>
  <c r="P240" i="20" s="1"/>
  <c r="P241" i="20" s="1"/>
  <c r="P242" i="20" s="1"/>
  <c r="P243" i="20" s="1"/>
  <c r="P244" i="20" s="1"/>
  <c r="P245" i="20" s="1"/>
  <c r="P246" i="20" s="1"/>
  <c r="P247" i="20" s="1"/>
  <c r="P248" i="20" s="1"/>
  <c r="P249" i="20" s="1"/>
  <c r="K3" i="20"/>
  <c r="J3" i="20"/>
  <c r="J4" i="20" s="1"/>
  <c r="M32" i="19"/>
  <c r="M33" i="19" s="1"/>
  <c r="M30" i="19"/>
  <c r="M31" i="19" s="1"/>
  <c r="L30" i="19"/>
  <c r="L31" i="19" s="1"/>
  <c r="N31" i="19" s="1"/>
  <c r="G30" i="19"/>
  <c r="F30" i="19"/>
  <c r="M29" i="19"/>
  <c r="L29" i="19"/>
  <c r="N29" i="19" s="1"/>
  <c r="H29" i="19"/>
  <c r="I29" i="19" s="1"/>
  <c r="H27" i="19"/>
  <c r="I27" i="19" s="1"/>
  <c r="H26" i="19"/>
  <c r="I26" i="19" s="1"/>
  <c r="H23" i="19"/>
  <c r="I23" i="19" s="1"/>
  <c r="H22" i="19"/>
  <c r="I22" i="19" s="1"/>
  <c r="H19" i="19"/>
  <c r="I19" i="19" s="1"/>
  <c r="H18" i="19"/>
  <c r="I18" i="19" s="1"/>
  <c r="I16" i="19"/>
  <c r="H16" i="19"/>
  <c r="G16" i="19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F16" i="19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Q3" i="19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95" i="19" s="1"/>
  <c r="Q96" i="19" s="1"/>
  <c r="Q97" i="19" s="1"/>
  <c r="Q98" i="19" s="1"/>
  <c r="Q99" i="19" s="1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Q119" i="19" s="1"/>
  <c r="Q120" i="19" s="1"/>
  <c r="Q121" i="19" s="1"/>
  <c r="Q122" i="19" s="1"/>
  <c r="Q123" i="19" s="1"/>
  <c r="Q124" i="19" s="1"/>
  <c r="Q125" i="19" s="1"/>
  <c r="Q126" i="19" s="1"/>
  <c r="Q127" i="19" s="1"/>
  <c r="Q128" i="19" s="1"/>
  <c r="Q129" i="19" s="1"/>
  <c r="Q130" i="19" s="1"/>
  <c r="Q131" i="19" s="1"/>
  <c r="Q132" i="19" s="1"/>
  <c r="Q133" i="19" s="1"/>
  <c r="Q134" i="19" s="1"/>
  <c r="Q135" i="19" s="1"/>
  <c r="Q136" i="19" s="1"/>
  <c r="Q137" i="19" s="1"/>
  <c r="Q138" i="19" s="1"/>
  <c r="Q139" i="19" s="1"/>
  <c r="Q140" i="19" s="1"/>
  <c r="Q141" i="19" s="1"/>
  <c r="Q142" i="19" s="1"/>
  <c r="Q143" i="19" s="1"/>
  <c r="Q144" i="19" s="1"/>
  <c r="Q145" i="19" s="1"/>
  <c r="Q146" i="19" s="1"/>
  <c r="Q147" i="19" s="1"/>
  <c r="Q148" i="19" s="1"/>
  <c r="Q149" i="19" s="1"/>
  <c r="Q150" i="19" s="1"/>
  <c r="Q151" i="19" s="1"/>
  <c r="Q152" i="19" s="1"/>
  <c r="Q153" i="19" s="1"/>
  <c r="Q154" i="19" s="1"/>
  <c r="Q155" i="19" s="1"/>
  <c r="Q156" i="19" s="1"/>
  <c r="Q157" i="19" s="1"/>
  <c r="Q158" i="19" s="1"/>
  <c r="Q159" i="19" s="1"/>
  <c r="Q160" i="19" s="1"/>
  <c r="Q161" i="19" s="1"/>
  <c r="Q162" i="19" s="1"/>
  <c r="Q163" i="19" s="1"/>
  <c r="Q164" i="19" s="1"/>
  <c r="Q165" i="19" s="1"/>
  <c r="Q166" i="19" s="1"/>
  <c r="Q167" i="19" s="1"/>
  <c r="Q168" i="19" s="1"/>
  <c r="Q169" i="19" s="1"/>
  <c r="Q170" i="19" s="1"/>
  <c r="Q171" i="19" s="1"/>
  <c r="Q172" i="19" s="1"/>
  <c r="Q173" i="19" s="1"/>
  <c r="Q174" i="19" s="1"/>
  <c r="Q175" i="19" s="1"/>
  <c r="Q176" i="19" s="1"/>
  <c r="Q177" i="19" s="1"/>
  <c r="Q178" i="19" s="1"/>
  <c r="Q179" i="19" s="1"/>
  <c r="Q180" i="19" s="1"/>
  <c r="Q181" i="19" s="1"/>
  <c r="Q182" i="19" s="1"/>
  <c r="Q183" i="19" s="1"/>
  <c r="Q184" i="19" s="1"/>
  <c r="Q185" i="19" s="1"/>
  <c r="Q186" i="19" s="1"/>
  <c r="Q187" i="19" s="1"/>
  <c r="Q188" i="19" s="1"/>
  <c r="Q189" i="19" s="1"/>
  <c r="Q190" i="19" s="1"/>
  <c r="Q191" i="19" s="1"/>
  <c r="Q192" i="19" s="1"/>
  <c r="Q193" i="19" s="1"/>
  <c r="Q194" i="19" s="1"/>
  <c r="Q195" i="19" s="1"/>
  <c r="Q196" i="19" s="1"/>
  <c r="Q197" i="19" s="1"/>
  <c r="Q198" i="19" s="1"/>
  <c r="Q199" i="19" s="1"/>
  <c r="Q200" i="19" s="1"/>
  <c r="Q201" i="19" s="1"/>
  <c r="Q202" i="19" s="1"/>
  <c r="Q203" i="19" s="1"/>
  <c r="Q204" i="19" s="1"/>
  <c r="Q205" i="19" s="1"/>
  <c r="Q206" i="19" s="1"/>
  <c r="Q207" i="19" s="1"/>
  <c r="Q208" i="19" s="1"/>
  <c r="Q209" i="19" s="1"/>
  <c r="Q210" i="19" s="1"/>
  <c r="Q211" i="19" s="1"/>
  <c r="Q212" i="19" s="1"/>
  <c r="Q213" i="19" s="1"/>
  <c r="Q214" i="19" s="1"/>
  <c r="Q215" i="19" s="1"/>
  <c r="Q216" i="19" s="1"/>
  <c r="Q217" i="19" s="1"/>
  <c r="Q218" i="19" s="1"/>
  <c r="Q219" i="19" s="1"/>
  <c r="Q220" i="19" s="1"/>
  <c r="Q221" i="19" s="1"/>
  <c r="Q222" i="19" s="1"/>
  <c r="Q223" i="19" s="1"/>
  <c r="Q224" i="19" s="1"/>
  <c r="Q225" i="19" s="1"/>
  <c r="Q226" i="19" s="1"/>
  <c r="Q227" i="19" s="1"/>
  <c r="Q228" i="19" s="1"/>
  <c r="Q229" i="19" s="1"/>
  <c r="Q230" i="19" s="1"/>
  <c r="Q231" i="19" s="1"/>
  <c r="Q232" i="19" s="1"/>
  <c r="Q233" i="19" s="1"/>
  <c r="Q234" i="19" s="1"/>
  <c r="Q235" i="19" s="1"/>
  <c r="Q236" i="19" s="1"/>
  <c r="Q237" i="19" s="1"/>
  <c r="Q238" i="19" s="1"/>
  <c r="Q239" i="19" s="1"/>
  <c r="Q240" i="19" s="1"/>
  <c r="Q241" i="19" s="1"/>
  <c r="Q242" i="19" s="1"/>
  <c r="Q243" i="19" s="1"/>
  <c r="Q244" i="19" s="1"/>
  <c r="Q245" i="19" s="1"/>
  <c r="Q246" i="19" s="1"/>
  <c r="Q247" i="19" s="1"/>
  <c r="Q248" i="19" s="1"/>
  <c r="Q249" i="19" s="1"/>
  <c r="P3" i="19"/>
  <c r="P4" i="19" s="1"/>
  <c r="P5" i="19" s="1"/>
  <c r="P6" i="19" s="1"/>
  <c r="P7" i="19" s="1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95" i="19" s="1"/>
  <c r="P96" i="19" s="1"/>
  <c r="P97" i="19" s="1"/>
  <c r="P98" i="19" s="1"/>
  <c r="P99" i="19" s="1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19" i="19" s="1"/>
  <c r="P120" i="19" s="1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P151" i="19" s="1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P176" i="19" s="1"/>
  <c r="P177" i="19" s="1"/>
  <c r="P178" i="19" s="1"/>
  <c r="P179" i="19" s="1"/>
  <c r="P180" i="19" s="1"/>
  <c r="P181" i="19" s="1"/>
  <c r="P182" i="19" s="1"/>
  <c r="P183" i="19" s="1"/>
  <c r="P184" i="19" s="1"/>
  <c r="P185" i="19" s="1"/>
  <c r="P186" i="19" s="1"/>
  <c r="P187" i="19" s="1"/>
  <c r="P188" i="19" s="1"/>
  <c r="P189" i="19" s="1"/>
  <c r="P190" i="19" s="1"/>
  <c r="P191" i="19" s="1"/>
  <c r="P192" i="19" s="1"/>
  <c r="P193" i="19" s="1"/>
  <c r="P194" i="19" s="1"/>
  <c r="P195" i="19" s="1"/>
  <c r="P196" i="19" s="1"/>
  <c r="P197" i="19" s="1"/>
  <c r="P198" i="19" s="1"/>
  <c r="P199" i="19" s="1"/>
  <c r="P200" i="19" s="1"/>
  <c r="P201" i="19" s="1"/>
  <c r="P202" i="19" s="1"/>
  <c r="P203" i="19" s="1"/>
  <c r="P204" i="19" s="1"/>
  <c r="P205" i="19" s="1"/>
  <c r="P206" i="19" s="1"/>
  <c r="P207" i="19" s="1"/>
  <c r="P208" i="19" s="1"/>
  <c r="P209" i="19" s="1"/>
  <c r="P210" i="19" s="1"/>
  <c r="P211" i="19" s="1"/>
  <c r="P212" i="19" s="1"/>
  <c r="P213" i="19" s="1"/>
  <c r="P214" i="19" s="1"/>
  <c r="P215" i="19" s="1"/>
  <c r="P216" i="19" s="1"/>
  <c r="P217" i="19" s="1"/>
  <c r="P218" i="19" s="1"/>
  <c r="P219" i="19" s="1"/>
  <c r="P220" i="19" s="1"/>
  <c r="P221" i="19" s="1"/>
  <c r="P222" i="19" s="1"/>
  <c r="P223" i="19" s="1"/>
  <c r="P224" i="19" s="1"/>
  <c r="P225" i="19" s="1"/>
  <c r="P226" i="19" s="1"/>
  <c r="P227" i="19" s="1"/>
  <c r="P228" i="19" s="1"/>
  <c r="P229" i="19" s="1"/>
  <c r="P230" i="19" s="1"/>
  <c r="P231" i="19" s="1"/>
  <c r="P232" i="19" s="1"/>
  <c r="P233" i="19" s="1"/>
  <c r="P234" i="19" s="1"/>
  <c r="P235" i="19" s="1"/>
  <c r="P236" i="19" s="1"/>
  <c r="P237" i="19" s="1"/>
  <c r="P238" i="19" s="1"/>
  <c r="P239" i="19" s="1"/>
  <c r="P240" i="19" s="1"/>
  <c r="P241" i="19" s="1"/>
  <c r="P242" i="19" s="1"/>
  <c r="P243" i="19" s="1"/>
  <c r="P244" i="19" s="1"/>
  <c r="P245" i="19" s="1"/>
  <c r="P246" i="19" s="1"/>
  <c r="P247" i="19" s="1"/>
  <c r="P248" i="19" s="1"/>
  <c r="P249" i="19" s="1"/>
  <c r="K3" i="19"/>
  <c r="K4" i="19" s="1"/>
  <c r="K5" i="19" s="1"/>
  <c r="K6" i="19" s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95" i="19" s="1"/>
  <c r="K96" i="19" s="1"/>
  <c r="K97" i="19" s="1"/>
  <c r="K98" i="19" s="1"/>
  <c r="K99" i="19" s="1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K132" i="19" s="1"/>
  <c r="K133" i="19" s="1"/>
  <c r="K134" i="19" s="1"/>
  <c r="K135" i="19" s="1"/>
  <c r="K136" i="19" s="1"/>
  <c r="K137" i="19" s="1"/>
  <c r="K138" i="19" s="1"/>
  <c r="K139" i="19" s="1"/>
  <c r="K140" i="19" s="1"/>
  <c r="K141" i="19" s="1"/>
  <c r="K142" i="19" s="1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K169" i="19" s="1"/>
  <c r="K170" i="19" s="1"/>
  <c r="K171" i="19" s="1"/>
  <c r="K172" i="19" s="1"/>
  <c r="K173" i="19" s="1"/>
  <c r="K174" i="19" s="1"/>
  <c r="K175" i="19" s="1"/>
  <c r="K176" i="19" s="1"/>
  <c r="K177" i="19" s="1"/>
  <c r="K178" i="19" s="1"/>
  <c r="K179" i="19" s="1"/>
  <c r="K180" i="19" s="1"/>
  <c r="K181" i="19" s="1"/>
  <c r="K182" i="19" s="1"/>
  <c r="K183" i="19" s="1"/>
  <c r="K184" i="19" s="1"/>
  <c r="K185" i="19" s="1"/>
  <c r="K186" i="19" s="1"/>
  <c r="K187" i="19" s="1"/>
  <c r="K188" i="19" s="1"/>
  <c r="K189" i="19" s="1"/>
  <c r="K190" i="19" s="1"/>
  <c r="K191" i="19" s="1"/>
  <c r="K192" i="19" s="1"/>
  <c r="K193" i="19" s="1"/>
  <c r="K194" i="19" s="1"/>
  <c r="K195" i="19" s="1"/>
  <c r="K196" i="19" s="1"/>
  <c r="K197" i="19" s="1"/>
  <c r="K198" i="19" s="1"/>
  <c r="K199" i="19" s="1"/>
  <c r="K200" i="19" s="1"/>
  <c r="K201" i="19" s="1"/>
  <c r="K202" i="19" s="1"/>
  <c r="K203" i="19" s="1"/>
  <c r="K204" i="19" s="1"/>
  <c r="K205" i="19" s="1"/>
  <c r="K206" i="19" s="1"/>
  <c r="K207" i="19" s="1"/>
  <c r="K208" i="19" s="1"/>
  <c r="K209" i="19" s="1"/>
  <c r="K210" i="19" s="1"/>
  <c r="K211" i="19" s="1"/>
  <c r="K212" i="19" s="1"/>
  <c r="K213" i="19" s="1"/>
  <c r="K214" i="19" s="1"/>
  <c r="K215" i="19" s="1"/>
  <c r="K216" i="19" s="1"/>
  <c r="K217" i="19" s="1"/>
  <c r="K218" i="19" s="1"/>
  <c r="K219" i="19" s="1"/>
  <c r="K220" i="19" s="1"/>
  <c r="K221" i="19" s="1"/>
  <c r="K222" i="19" s="1"/>
  <c r="K223" i="19" s="1"/>
  <c r="K224" i="19" s="1"/>
  <c r="K225" i="19" s="1"/>
  <c r="K226" i="19" s="1"/>
  <c r="K227" i="19" s="1"/>
  <c r="K228" i="19" s="1"/>
  <c r="K229" i="19" s="1"/>
  <c r="K230" i="19" s="1"/>
  <c r="K231" i="19" s="1"/>
  <c r="K232" i="19" s="1"/>
  <c r="K233" i="19" s="1"/>
  <c r="K234" i="19" s="1"/>
  <c r="K235" i="19" s="1"/>
  <c r="K236" i="19" s="1"/>
  <c r="K237" i="19" s="1"/>
  <c r="K238" i="19" s="1"/>
  <c r="K239" i="19" s="1"/>
  <c r="K240" i="19" s="1"/>
  <c r="K241" i="19" s="1"/>
  <c r="K242" i="19" s="1"/>
  <c r="K243" i="19" s="1"/>
  <c r="K244" i="19" s="1"/>
  <c r="K245" i="19" s="1"/>
  <c r="K246" i="19" s="1"/>
  <c r="K247" i="19" s="1"/>
  <c r="K248" i="19" s="1"/>
  <c r="K249" i="19" s="1"/>
  <c r="J3" i="19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95" i="19" s="1"/>
  <c r="J96" i="19" s="1"/>
  <c r="J97" i="19" s="1"/>
  <c r="J98" i="19" s="1"/>
  <c r="J99" i="19" s="1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32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5" i="19" s="1"/>
  <c r="J176" i="19" s="1"/>
  <c r="J177" i="19" s="1"/>
  <c r="J178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198" i="19" s="1"/>
  <c r="J199" i="19" s="1"/>
  <c r="J200" i="19" s="1"/>
  <c r="J201" i="19" s="1"/>
  <c r="J202" i="19" s="1"/>
  <c r="J203" i="19" s="1"/>
  <c r="J204" i="19" s="1"/>
  <c r="J205" i="19" s="1"/>
  <c r="J206" i="19" s="1"/>
  <c r="J207" i="19" s="1"/>
  <c r="J208" i="19" s="1"/>
  <c r="J209" i="19" s="1"/>
  <c r="J210" i="19" s="1"/>
  <c r="J211" i="19" s="1"/>
  <c r="J212" i="19" s="1"/>
  <c r="J213" i="19" s="1"/>
  <c r="J214" i="19" s="1"/>
  <c r="J215" i="19" s="1"/>
  <c r="J216" i="19" s="1"/>
  <c r="J217" i="19" s="1"/>
  <c r="J218" i="19" s="1"/>
  <c r="J219" i="19" s="1"/>
  <c r="J220" i="19" s="1"/>
  <c r="J221" i="19" s="1"/>
  <c r="J222" i="19" s="1"/>
  <c r="J223" i="19" s="1"/>
  <c r="J224" i="19" s="1"/>
  <c r="J225" i="19" s="1"/>
  <c r="J226" i="19" s="1"/>
  <c r="J227" i="19" s="1"/>
  <c r="J228" i="19" s="1"/>
  <c r="J229" i="19" s="1"/>
  <c r="J230" i="19" s="1"/>
  <c r="J231" i="19" s="1"/>
  <c r="J232" i="19" s="1"/>
  <c r="J233" i="19" s="1"/>
  <c r="J234" i="19" s="1"/>
  <c r="J235" i="19" s="1"/>
  <c r="J236" i="19" s="1"/>
  <c r="J237" i="19" s="1"/>
  <c r="J238" i="19" s="1"/>
  <c r="J239" i="19" s="1"/>
  <c r="J240" i="19" s="1"/>
  <c r="J241" i="19" s="1"/>
  <c r="J242" i="19" s="1"/>
  <c r="J243" i="19" s="1"/>
  <c r="J244" i="19" s="1"/>
  <c r="J245" i="19" s="1"/>
  <c r="J246" i="19" s="1"/>
  <c r="J247" i="19" s="1"/>
  <c r="J248" i="19" s="1"/>
  <c r="J249" i="19" s="1"/>
  <c r="P3" i="18"/>
  <c r="Q3" i="18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95" i="18" s="1"/>
  <c r="Q96" i="18" s="1"/>
  <c r="Q97" i="18" s="1"/>
  <c r="Q98" i="18" s="1"/>
  <c r="Q99" i="18" s="1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Q119" i="18" s="1"/>
  <c r="Q120" i="18" s="1"/>
  <c r="Q121" i="18" s="1"/>
  <c r="Q122" i="18" s="1"/>
  <c r="Q123" i="18" s="1"/>
  <c r="Q124" i="18" s="1"/>
  <c r="Q125" i="18" s="1"/>
  <c r="Q126" i="18" s="1"/>
  <c r="Q127" i="18" s="1"/>
  <c r="Q128" i="18" s="1"/>
  <c r="Q129" i="18" s="1"/>
  <c r="Q130" i="18" s="1"/>
  <c r="Q131" i="18" s="1"/>
  <c r="Q132" i="18" s="1"/>
  <c r="Q133" i="18" s="1"/>
  <c r="Q134" i="18" s="1"/>
  <c r="Q135" i="18" s="1"/>
  <c r="Q136" i="18" s="1"/>
  <c r="Q137" i="18" s="1"/>
  <c r="Q138" i="18" s="1"/>
  <c r="Q139" i="18" s="1"/>
  <c r="Q140" i="18" s="1"/>
  <c r="Q141" i="18" s="1"/>
  <c r="Q142" i="18" s="1"/>
  <c r="Q143" i="18" s="1"/>
  <c r="Q144" i="18" s="1"/>
  <c r="Q145" i="18" s="1"/>
  <c r="Q146" i="18" s="1"/>
  <c r="Q147" i="18" s="1"/>
  <c r="Q148" i="18" s="1"/>
  <c r="Q149" i="18" s="1"/>
  <c r="Q150" i="18" s="1"/>
  <c r="Q151" i="18" s="1"/>
  <c r="Q152" i="18" s="1"/>
  <c r="Q153" i="18" s="1"/>
  <c r="Q154" i="18" s="1"/>
  <c r="Q155" i="18" s="1"/>
  <c r="Q156" i="18" s="1"/>
  <c r="Q157" i="18" s="1"/>
  <c r="Q158" i="18" s="1"/>
  <c r="Q159" i="18" s="1"/>
  <c r="Q160" i="18" s="1"/>
  <c r="Q161" i="18" s="1"/>
  <c r="Q162" i="18" s="1"/>
  <c r="Q163" i="18" s="1"/>
  <c r="Q164" i="18" s="1"/>
  <c r="Q165" i="18" s="1"/>
  <c r="Q166" i="18" s="1"/>
  <c r="Q167" i="18" s="1"/>
  <c r="Q168" i="18" s="1"/>
  <c r="Q169" i="18" s="1"/>
  <c r="Q170" i="18" s="1"/>
  <c r="Q171" i="18" s="1"/>
  <c r="Q172" i="18" s="1"/>
  <c r="Q173" i="18" s="1"/>
  <c r="Q174" i="18" s="1"/>
  <c r="Q175" i="18" s="1"/>
  <c r="Q176" i="18" s="1"/>
  <c r="Q177" i="18" s="1"/>
  <c r="Q178" i="18" s="1"/>
  <c r="Q179" i="18" s="1"/>
  <c r="Q180" i="18" s="1"/>
  <c r="Q181" i="18" s="1"/>
  <c r="Q182" i="18" s="1"/>
  <c r="Q183" i="18" s="1"/>
  <c r="Q184" i="18" s="1"/>
  <c r="Q185" i="18" s="1"/>
  <c r="Q186" i="18" s="1"/>
  <c r="Q187" i="18" s="1"/>
  <c r="Q188" i="18" s="1"/>
  <c r="Q189" i="18" s="1"/>
  <c r="Q190" i="18" s="1"/>
  <c r="Q191" i="18" s="1"/>
  <c r="Q192" i="18" s="1"/>
  <c r="Q193" i="18" s="1"/>
  <c r="Q194" i="18" s="1"/>
  <c r="Q195" i="18" s="1"/>
  <c r="Q196" i="18" s="1"/>
  <c r="Q197" i="18" s="1"/>
  <c r="Q198" i="18" s="1"/>
  <c r="Q199" i="18" s="1"/>
  <c r="Q200" i="18" s="1"/>
  <c r="Q201" i="18" s="1"/>
  <c r="Q202" i="18" s="1"/>
  <c r="Q203" i="18" s="1"/>
  <c r="Q204" i="18" s="1"/>
  <c r="Q205" i="18" s="1"/>
  <c r="Q206" i="18" s="1"/>
  <c r="Q207" i="18" s="1"/>
  <c r="Q208" i="18" s="1"/>
  <c r="Q209" i="18" s="1"/>
  <c r="Q210" i="18" s="1"/>
  <c r="Q211" i="18" s="1"/>
  <c r="Q212" i="18" s="1"/>
  <c r="Q213" i="18" s="1"/>
  <c r="Q214" i="18" s="1"/>
  <c r="Q215" i="18" s="1"/>
  <c r="Q216" i="18" s="1"/>
  <c r="Q217" i="18" s="1"/>
  <c r="Q218" i="18" s="1"/>
  <c r="Q219" i="18" s="1"/>
  <c r="Q220" i="18" s="1"/>
  <c r="Q221" i="18" s="1"/>
  <c r="Q222" i="18" s="1"/>
  <c r="Q223" i="18" s="1"/>
  <c r="Q224" i="18" s="1"/>
  <c r="Q225" i="18" s="1"/>
  <c r="Q226" i="18" s="1"/>
  <c r="Q227" i="18" s="1"/>
  <c r="Q228" i="18" s="1"/>
  <c r="Q229" i="18" s="1"/>
  <c r="Q230" i="18" s="1"/>
  <c r="Q231" i="18" s="1"/>
  <c r="Q232" i="18" s="1"/>
  <c r="Q233" i="18" s="1"/>
  <c r="Q234" i="18" s="1"/>
  <c r="Q235" i="18" s="1"/>
  <c r="Q236" i="18" s="1"/>
  <c r="Q237" i="18" s="1"/>
  <c r="Q238" i="18" s="1"/>
  <c r="Q239" i="18" s="1"/>
  <c r="Q240" i="18" s="1"/>
  <c r="Q241" i="18" s="1"/>
  <c r="Q242" i="18" s="1"/>
  <c r="Q243" i="18" s="1"/>
  <c r="Q244" i="18" s="1"/>
  <c r="Q245" i="18" s="1"/>
  <c r="Q246" i="18" s="1"/>
  <c r="Q247" i="18" s="1"/>
  <c r="Q248" i="18" s="1"/>
  <c r="Q249" i="18" s="1"/>
  <c r="P4" i="18"/>
  <c r="P5" i="18" s="1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P177" i="18" s="1"/>
  <c r="P178" i="18" s="1"/>
  <c r="P179" i="18" s="1"/>
  <c r="P180" i="18" s="1"/>
  <c r="P181" i="18" s="1"/>
  <c r="P182" i="18" s="1"/>
  <c r="P183" i="18" s="1"/>
  <c r="P184" i="18" s="1"/>
  <c r="P185" i="18" s="1"/>
  <c r="P186" i="18" s="1"/>
  <c r="P187" i="18" s="1"/>
  <c r="P188" i="18" s="1"/>
  <c r="P189" i="18" s="1"/>
  <c r="P190" i="18" s="1"/>
  <c r="P191" i="18" s="1"/>
  <c r="P192" i="18" s="1"/>
  <c r="P193" i="18" s="1"/>
  <c r="P194" i="18" s="1"/>
  <c r="P195" i="18" s="1"/>
  <c r="P196" i="18" s="1"/>
  <c r="P197" i="18" s="1"/>
  <c r="P198" i="18" s="1"/>
  <c r="P199" i="18" s="1"/>
  <c r="P200" i="18" s="1"/>
  <c r="P201" i="18" s="1"/>
  <c r="P202" i="18" s="1"/>
  <c r="P203" i="18" s="1"/>
  <c r="P204" i="18" s="1"/>
  <c r="P205" i="18" s="1"/>
  <c r="P206" i="18" s="1"/>
  <c r="P207" i="18" s="1"/>
  <c r="P208" i="18" s="1"/>
  <c r="P209" i="18" s="1"/>
  <c r="P210" i="18" s="1"/>
  <c r="P211" i="18" s="1"/>
  <c r="P212" i="18" s="1"/>
  <c r="P213" i="18" s="1"/>
  <c r="P214" i="18" s="1"/>
  <c r="P215" i="18" s="1"/>
  <c r="P216" i="18" s="1"/>
  <c r="P217" i="18" s="1"/>
  <c r="P218" i="18" s="1"/>
  <c r="P219" i="18" s="1"/>
  <c r="P220" i="18" s="1"/>
  <c r="P221" i="18" s="1"/>
  <c r="P222" i="18" s="1"/>
  <c r="P223" i="18" s="1"/>
  <c r="P224" i="18" s="1"/>
  <c r="P225" i="18" s="1"/>
  <c r="P226" i="18" s="1"/>
  <c r="P227" i="18" s="1"/>
  <c r="P228" i="18" s="1"/>
  <c r="P229" i="18" s="1"/>
  <c r="P230" i="18" s="1"/>
  <c r="P231" i="18" s="1"/>
  <c r="P232" i="18" s="1"/>
  <c r="P233" i="18" s="1"/>
  <c r="P234" i="18" s="1"/>
  <c r="P235" i="18" s="1"/>
  <c r="P236" i="18" s="1"/>
  <c r="P237" i="18" s="1"/>
  <c r="P238" i="18" s="1"/>
  <c r="P239" i="18" s="1"/>
  <c r="P240" i="18" s="1"/>
  <c r="P241" i="18" s="1"/>
  <c r="P242" i="18" s="1"/>
  <c r="P243" i="18" s="1"/>
  <c r="P244" i="18" s="1"/>
  <c r="P245" i="18" s="1"/>
  <c r="P246" i="18" s="1"/>
  <c r="P247" i="18" s="1"/>
  <c r="P248" i="18" s="1"/>
  <c r="P249" i="18" s="1"/>
  <c r="J3" i="18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J95" i="18" s="1"/>
  <c r="J96" i="18" s="1"/>
  <c r="J97" i="18" s="1"/>
  <c r="J98" i="18" s="1"/>
  <c r="J99" i="18" s="1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J132" i="18" s="1"/>
  <c r="J133" i="18" s="1"/>
  <c r="J134" i="18" s="1"/>
  <c r="J135" i="18" s="1"/>
  <c r="J136" i="18" s="1"/>
  <c r="J137" i="18" s="1"/>
  <c r="J138" i="18" s="1"/>
  <c r="J139" i="18" s="1"/>
  <c r="J140" i="18" s="1"/>
  <c r="J141" i="18" s="1"/>
  <c r="J142" i="18" s="1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J169" i="18" s="1"/>
  <c r="J170" i="18" s="1"/>
  <c r="J171" i="18" s="1"/>
  <c r="J172" i="18" s="1"/>
  <c r="J173" i="18" s="1"/>
  <c r="J174" i="18" s="1"/>
  <c r="J175" i="18" s="1"/>
  <c r="J176" i="18" s="1"/>
  <c r="J177" i="18" s="1"/>
  <c r="J178" i="18" s="1"/>
  <c r="J179" i="18" s="1"/>
  <c r="J180" i="18" s="1"/>
  <c r="J181" i="18" s="1"/>
  <c r="J182" i="18" s="1"/>
  <c r="J183" i="18" s="1"/>
  <c r="J184" i="18" s="1"/>
  <c r="J185" i="18" s="1"/>
  <c r="J186" i="18" s="1"/>
  <c r="J187" i="18" s="1"/>
  <c r="J188" i="18" s="1"/>
  <c r="J189" i="18" s="1"/>
  <c r="J190" i="18" s="1"/>
  <c r="J191" i="18" s="1"/>
  <c r="J192" i="18" s="1"/>
  <c r="J193" i="18" s="1"/>
  <c r="J194" i="18" s="1"/>
  <c r="J195" i="18" s="1"/>
  <c r="J196" i="18" s="1"/>
  <c r="J197" i="18" s="1"/>
  <c r="J198" i="18" s="1"/>
  <c r="J199" i="18" s="1"/>
  <c r="J200" i="18" s="1"/>
  <c r="J201" i="18" s="1"/>
  <c r="J202" i="18" s="1"/>
  <c r="J203" i="18" s="1"/>
  <c r="J204" i="18" s="1"/>
  <c r="J205" i="18" s="1"/>
  <c r="J206" i="18" s="1"/>
  <c r="J207" i="18" s="1"/>
  <c r="J208" i="18" s="1"/>
  <c r="J209" i="18" s="1"/>
  <c r="J210" i="18" s="1"/>
  <c r="J211" i="18" s="1"/>
  <c r="J212" i="18" s="1"/>
  <c r="J213" i="18" s="1"/>
  <c r="J214" i="18" s="1"/>
  <c r="J215" i="18" s="1"/>
  <c r="J216" i="18" s="1"/>
  <c r="J217" i="18" s="1"/>
  <c r="J218" i="18" s="1"/>
  <c r="J219" i="18" s="1"/>
  <c r="J220" i="18" s="1"/>
  <c r="J221" i="18" s="1"/>
  <c r="J222" i="18" s="1"/>
  <c r="J223" i="18" s="1"/>
  <c r="J224" i="18" s="1"/>
  <c r="J225" i="18" s="1"/>
  <c r="J226" i="18" s="1"/>
  <c r="J227" i="18" s="1"/>
  <c r="J228" i="18" s="1"/>
  <c r="J229" i="18" s="1"/>
  <c r="J230" i="18" s="1"/>
  <c r="J231" i="18" s="1"/>
  <c r="J232" i="18" s="1"/>
  <c r="J233" i="18" s="1"/>
  <c r="J234" i="18" s="1"/>
  <c r="J235" i="18" s="1"/>
  <c r="J236" i="18" s="1"/>
  <c r="J237" i="18" s="1"/>
  <c r="J238" i="18" s="1"/>
  <c r="J239" i="18" s="1"/>
  <c r="J240" i="18" s="1"/>
  <c r="J241" i="18" s="1"/>
  <c r="J242" i="18" s="1"/>
  <c r="J243" i="18" s="1"/>
  <c r="J244" i="18" s="1"/>
  <c r="J245" i="18" s="1"/>
  <c r="J246" i="18" s="1"/>
  <c r="J247" i="18" s="1"/>
  <c r="J248" i="18" s="1"/>
  <c r="J249" i="18" s="1"/>
  <c r="K3" i="18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C249" i="18"/>
  <c r="E249" i="18" s="1"/>
  <c r="C248" i="18"/>
  <c r="E248" i="18" s="1"/>
  <c r="C247" i="18"/>
  <c r="E247" i="18" s="1"/>
  <c r="C246" i="18"/>
  <c r="C245" i="18"/>
  <c r="E245" i="18" s="1"/>
  <c r="C244" i="18"/>
  <c r="D244" i="18" s="1"/>
  <c r="C243" i="18"/>
  <c r="E243" i="18" s="1"/>
  <c r="C242" i="18"/>
  <c r="D242" i="18" s="1"/>
  <c r="C241" i="18"/>
  <c r="E241" i="18" s="1"/>
  <c r="C240" i="18"/>
  <c r="C239" i="18"/>
  <c r="E239" i="18" s="1"/>
  <c r="C238" i="18"/>
  <c r="E238" i="18" s="1"/>
  <c r="C237" i="18"/>
  <c r="C236" i="18"/>
  <c r="E236" i="18" s="1"/>
  <c r="C235" i="18"/>
  <c r="E235" i="18" s="1"/>
  <c r="C234" i="18"/>
  <c r="E234" i="18" s="1"/>
  <c r="C233" i="18"/>
  <c r="C232" i="18"/>
  <c r="E232" i="18" s="1"/>
  <c r="C231" i="18"/>
  <c r="D231" i="18" s="1"/>
  <c r="C230" i="18"/>
  <c r="E230" i="18" s="1"/>
  <c r="C229" i="18"/>
  <c r="C228" i="18"/>
  <c r="E228" i="18" s="1"/>
  <c r="C227" i="18"/>
  <c r="D227" i="18" s="1"/>
  <c r="C226" i="18"/>
  <c r="D226" i="18" s="1"/>
  <c r="C225" i="18"/>
  <c r="E225" i="18" s="1"/>
  <c r="C224" i="18"/>
  <c r="D224" i="18" s="1"/>
  <c r="C223" i="18"/>
  <c r="E223" i="18" s="1"/>
  <c r="C222" i="18"/>
  <c r="C221" i="18"/>
  <c r="C220" i="18"/>
  <c r="E220" i="18" s="1"/>
  <c r="E219" i="18"/>
  <c r="C219" i="18"/>
  <c r="D219" i="18" s="1"/>
  <c r="C218" i="18"/>
  <c r="E218" i="18" s="1"/>
  <c r="C217" i="18"/>
  <c r="D217" i="18" s="1"/>
  <c r="C216" i="18"/>
  <c r="E216" i="18" s="1"/>
  <c r="C215" i="18"/>
  <c r="C214" i="18"/>
  <c r="E214" i="18" s="1"/>
  <c r="C213" i="18"/>
  <c r="C212" i="18"/>
  <c r="E212" i="18" s="1"/>
  <c r="C211" i="18"/>
  <c r="E211" i="18" s="1"/>
  <c r="C210" i="18"/>
  <c r="D210" i="18" s="1"/>
  <c r="C209" i="18"/>
  <c r="E209" i="18" s="1"/>
  <c r="C208" i="18"/>
  <c r="C207" i="18"/>
  <c r="E207" i="18" s="1"/>
  <c r="C206" i="18"/>
  <c r="E206" i="18" s="1"/>
  <c r="C205" i="18"/>
  <c r="C204" i="18"/>
  <c r="E204" i="18" s="1"/>
  <c r="C203" i="18"/>
  <c r="E203" i="18" s="1"/>
  <c r="C202" i="18"/>
  <c r="E202" i="18" s="1"/>
  <c r="C201" i="18"/>
  <c r="C200" i="18"/>
  <c r="E200" i="18" s="1"/>
  <c r="C199" i="18"/>
  <c r="E199" i="18" s="1"/>
  <c r="C198" i="18"/>
  <c r="E198" i="18" s="1"/>
  <c r="C197" i="18"/>
  <c r="C196" i="18"/>
  <c r="E196" i="18" s="1"/>
  <c r="C195" i="18"/>
  <c r="E195" i="18" s="1"/>
  <c r="C194" i="18"/>
  <c r="C193" i="18"/>
  <c r="D193" i="18" s="1"/>
  <c r="C192" i="18"/>
  <c r="D192" i="18" s="1"/>
  <c r="C191" i="18"/>
  <c r="D191" i="18" s="1"/>
  <c r="C190" i="18"/>
  <c r="C189" i="18"/>
  <c r="D189" i="18" s="1"/>
  <c r="C188" i="18"/>
  <c r="E188" i="18" s="1"/>
  <c r="C187" i="18"/>
  <c r="C186" i="18"/>
  <c r="D186" i="18" s="1"/>
  <c r="C185" i="18"/>
  <c r="C184" i="18"/>
  <c r="D184" i="18" s="1"/>
  <c r="C183" i="18"/>
  <c r="D183" i="18" s="1"/>
  <c r="C182" i="18"/>
  <c r="C181" i="18"/>
  <c r="C180" i="18"/>
  <c r="E180" i="18" s="1"/>
  <c r="C179" i="18"/>
  <c r="D179" i="18" s="1"/>
  <c r="C178" i="18"/>
  <c r="D178" i="18" s="1"/>
  <c r="C177" i="18"/>
  <c r="C176" i="18"/>
  <c r="C175" i="18"/>
  <c r="D175" i="18" s="1"/>
  <c r="C174" i="18"/>
  <c r="C173" i="18"/>
  <c r="D173" i="18" s="1"/>
  <c r="C172" i="18"/>
  <c r="D172" i="18" s="1"/>
  <c r="C171" i="18"/>
  <c r="C170" i="18"/>
  <c r="D170" i="18" s="1"/>
  <c r="C169" i="18"/>
  <c r="E169" i="18" s="1"/>
  <c r="C168" i="18"/>
  <c r="E168" i="18" s="1"/>
  <c r="C167" i="18"/>
  <c r="E167" i="18" s="1"/>
  <c r="C166" i="18"/>
  <c r="E166" i="18" s="1"/>
  <c r="C165" i="18"/>
  <c r="D165" i="18" s="1"/>
  <c r="C164" i="18"/>
  <c r="E164" i="18" s="1"/>
  <c r="C163" i="18"/>
  <c r="D163" i="18" s="1"/>
  <c r="C162" i="18"/>
  <c r="C161" i="18"/>
  <c r="D161" i="18" s="1"/>
  <c r="C160" i="18"/>
  <c r="E160" i="18" s="1"/>
  <c r="C159" i="18"/>
  <c r="D159" i="18" s="1"/>
  <c r="C158" i="18"/>
  <c r="E158" i="18" s="1"/>
  <c r="C157" i="18"/>
  <c r="D157" i="18" s="1"/>
  <c r="C156" i="18"/>
  <c r="E156" i="18" s="1"/>
  <c r="C155" i="18"/>
  <c r="E155" i="18" s="1"/>
  <c r="C154" i="18"/>
  <c r="E154" i="18" s="1"/>
  <c r="C153" i="18"/>
  <c r="E153" i="18" s="1"/>
  <c r="C152" i="18"/>
  <c r="D152" i="18" s="1"/>
  <c r="C151" i="18"/>
  <c r="C150" i="18"/>
  <c r="C149" i="18"/>
  <c r="C148" i="18"/>
  <c r="D148" i="18" s="1"/>
  <c r="C147" i="18"/>
  <c r="D147" i="18" s="1"/>
  <c r="C146" i="18"/>
  <c r="E146" i="18" s="1"/>
  <c r="C145" i="18"/>
  <c r="C144" i="18"/>
  <c r="E144" i="18" s="1"/>
  <c r="C143" i="18"/>
  <c r="D143" i="18" s="1"/>
  <c r="C142" i="18"/>
  <c r="C141" i="18"/>
  <c r="D141" i="18" s="1"/>
  <c r="C140" i="18"/>
  <c r="E140" i="18" s="1"/>
  <c r="C139" i="18"/>
  <c r="E139" i="18" s="1"/>
  <c r="C138" i="18"/>
  <c r="D138" i="18" s="1"/>
  <c r="C137" i="18"/>
  <c r="D137" i="18" s="1"/>
  <c r="C136" i="18"/>
  <c r="D136" i="18" s="1"/>
  <c r="C135" i="18"/>
  <c r="D135" i="18" s="1"/>
  <c r="C134" i="18"/>
  <c r="E134" i="18" s="1"/>
  <c r="C133" i="18"/>
  <c r="D133" i="18" s="1"/>
  <c r="C132" i="18"/>
  <c r="E132" i="18" s="1"/>
  <c r="C131" i="18"/>
  <c r="C130" i="18"/>
  <c r="E130" i="18" s="1"/>
  <c r="C129" i="18"/>
  <c r="E129" i="18" s="1"/>
  <c r="C128" i="18"/>
  <c r="D128" i="18" s="1"/>
  <c r="C127" i="18"/>
  <c r="E127" i="18" s="1"/>
  <c r="C126" i="18"/>
  <c r="D126" i="18" s="1"/>
  <c r="C125" i="18"/>
  <c r="E125" i="18" s="1"/>
  <c r="C124" i="18"/>
  <c r="C123" i="18"/>
  <c r="D123" i="18" s="1"/>
  <c r="C122" i="18"/>
  <c r="D122" i="18" s="1"/>
  <c r="C121" i="18"/>
  <c r="D121" i="18" s="1"/>
  <c r="C120" i="18"/>
  <c r="E120" i="18" s="1"/>
  <c r="C119" i="18"/>
  <c r="E119" i="18" s="1"/>
  <c r="C118" i="18"/>
  <c r="E118" i="18" s="1"/>
  <c r="C117" i="18"/>
  <c r="E117" i="18" s="1"/>
  <c r="C116" i="18"/>
  <c r="D116" i="18" s="1"/>
  <c r="C115" i="18"/>
  <c r="E115" i="18" s="1"/>
  <c r="C114" i="18"/>
  <c r="E114" i="18" s="1"/>
  <c r="C113" i="18"/>
  <c r="E113" i="18" s="1"/>
  <c r="C112" i="18"/>
  <c r="E112" i="18" s="1"/>
  <c r="C111" i="18"/>
  <c r="E111" i="18" s="1"/>
  <c r="C110" i="18"/>
  <c r="E110" i="18" s="1"/>
  <c r="C109" i="18"/>
  <c r="E109" i="18" s="1"/>
  <c r="C108" i="18"/>
  <c r="D108" i="18" s="1"/>
  <c r="C107" i="18"/>
  <c r="E107" i="18" s="1"/>
  <c r="C106" i="18"/>
  <c r="E106" i="18" s="1"/>
  <c r="C105" i="18"/>
  <c r="E105" i="18" s="1"/>
  <c r="C104" i="18"/>
  <c r="E104" i="18" s="1"/>
  <c r="C103" i="18"/>
  <c r="C102" i="18"/>
  <c r="E102" i="18" s="1"/>
  <c r="C101" i="18"/>
  <c r="E101" i="18" s="1"/>
  <c r="C100" i="18"/>
  <c r="D100" i="18" s="1"/>
  <c r="C99" i="18"/>
  <c r="E99" i="18" s="1"/>
  <c r="C98" i="18"/>
  <c r="C97" i="18"/>
  <c r="E97" i="18" s="1"/>
  <c r="C96" i="18"/>
  <c r="E96" i="18" s="1"/>
  <c r="E95" i="18"/>
  <c r="C95" i="18"/>
  <c r="D95" i="18" s="1"/>
  <c r="C94" i="18"/>
  <c r="C93" i="18"/>
  <c r="E93" i="18" s="1"/>
  <c r="C92" i="18"/>
  <c r="D92" i="18" s="1"/>
  <c r="C91" i="18"/>
  <c r="E91" i="18" s="1"/>
  <c r="C90" i="18"/>
  <c r="E90" i="18" s="1"/>
  <c r="C89" i="18"/>
  <c r="C88" i="18"/>
  <c r="E88" i="18" s="1"/>
  <c r="C87" i="18"/>
  <c r="E87" i="18" s="1"/>
  <c r="C86" i="18"/>
  <c r="E86" i="18" s="1"/>
  <c r="C85" i="18"/>
  <c r="C84" i="18"/>
  <c r="D84" i="18" s="1"/>
  <c r="C83" i="18"/>
  <c r="E83" i="18" s="1"/>
  <c r="C82" i="18"/>
  <c r="E82" i="18" s="1"/>
  <c r="C81" i="18"/>
  <c r="E81" i="18" s="1"/>
  <c r="C80" i="18"/>
  <c r="C79" i="18"/>
  <c r="E79" i="18" s="1"/>
  <c r="C78" i="18"/>
  <c r="E78" i="18" s="1"/>
  <c r="C77" i="18"/>
  <c r="E77" i="18" s="1"/>
  <c r="C76" i="18"/>
  <c r="C75" i="18"/>
  <c r="E75" i="18" s="1"/>
  <c r="C74" i="18"/>
  <c r="E74" i="18" s="1"/>
  <c r="C73" i="18"/>
  <c r="E73" i="18" s="1"/>
  <c r="C72" i="18"/>
  <c r="E72" i="18" s="1"/>
  <c r="C71" i="18"/>
  <c r="C70" i="18"/>
  <c r="E70" i="18" s="1"/>
  <c r="C69" i="18"/>
  <c r="E69" i="18" s="1"/>
  <c r="C68" i="18"/>
  <c r="E68" i="18" s="1"/>
  <c r="C67" i="18"/>
  <c r="E67" i="18" s="1"/>
  <c r="C66" i="18"/>
  <c r="E66" i="18" s="1"/>
  <c r="C65" i="18"/>
  <c r="C64" i="18"/>
  <c r="E64" i="18" s="1"/>
  <c r="C63" i="18"/>
  <c r="E63" i="18" s="1"/>
  <c r="C62" i="18"/>
  <c r="E62" i="18" s="1"/>
  <c r="C61" i="18"/>
  <c r="E61" i="18" s="1"/>
  <c r="C60" i="18"/>
  <c r="E60" i="18" s="1"/>
  <c r="C59" i="18"/>
  <c r="E59" i="18" s="1"/>
  <c r="C58" i="18"/>
  <c r="E58" i="18" s="1"/>
  <c r="C57" i="18"/>
  <c r="C56" i="18"/>
  <c r="E56" i="18" s="1"/>
  <c r="C55" i="18"/>
  <c r="E55" i="18" s="1"/>
  <c r="C54" i="18"/>
  <c r="E54" i="18" s="1"/>
  <c r="C53" i="18"/>
  <c r="E53" i="18" s="1"/>
  <c r="C52" i="18"/>
  <c r="E52" i="18" s="1"/>
  <c r="C51" i="18"/>
  <c r="E51" i="18" s="1"/>
  <c r="C50" i="18"/>
  <c r="E50" i="18" s="1"/>
  <c r="C49" i="18"/>
  <c r="C48" i="18"/>
  <c r="E48" i="18" s="1"/>
  <c r="C47" i="18"/>
  <c r="E47" i="18" s="1"/>
  <c r="C46" i="18"/>
  <c r="E46" i="18" s="1"/>
  <c r="C45" i="18"/>
  <c r="E45" i="18" s="1"/>
  <c r="C44" i="18"/>
  <c r="E44" i="18" s="1"/>
  <c r="C43" i="18"/>
  <c r="D43" i="18" s="1"/>
  <c r="C42" i="18"/>
  <c r="E42" i="18" s="1"/>
  <c r="C41" i="18"/>
  <c r="E41" i="18" s="1"/>
  <c r="C40" i="18"/>
  <c r="C39" i="18"/>
  <c r="E39" i="18" s="1"/>
  <c r="C38" i="18"/>
  <c r="E38" i="18" s="1"/>
  <c r="C37" i="18"/>
  <c r="E37" i="18" s="1"/>
  <c r="C36" i="18"/>
  <c r="E36" i="18" s="1"/>
  <c r="C35" i="18"/>
  <c r="D35" i="18" s="1"/>
  <c r="C34" i="18"/>
  <c r="E34" i="18" s="1"/>
  <c r="C33" i="18"/>
  <c r="E33" i="18" s="1"/>
  <c r="C32" i="18"/>
  <c r="C31" i="18"/>
  <c r="E31" i="18" s="1"/>
  <c r="C30" i="18"/>
  <c r="E30" i="18" s="1"/>
  <c r="C29" i="18"/>
  <c r="E29" i="18" s="1"/>
  <c r="C28" i="18"/>
  <c r="E28" i="18" s="1"/>
  <c r="C27" i="18"/>
  <c r="E27" i="18" s="1"/>
  <c r="C26" i="18"/>
  <c r="D26" i="18" s="1"/>
  <c r="C25" i="18"/>
  <c r="E25" i="18" s="1"/>
  <c r="C24" i="18"/>
  <c r="C23" i="18"/>
  <c r="E23" i="18" s="1"/>
  <c r="C22" i="18"/>
  <c r="E22" i="18" s="1"/>
  <c r="C21" i="18"/>
  <c r="E21" i="18" s="1"/>
  <c r="C20" i="18"/>
  <c r="E20" i="18" s="1"/>
  <c r="C19" i="18"/>
  <c r="D19" i="18" s="1"/>
  <c r="C18" i="18"/>
  <c r="E18" i="18" s="1"/>
  <c r="C17" i="18"/>
  <c r="E17" i="18" s="1"/>
  <c r="C16" i="18"/>
  <c r="C15" i="18"/>
  <c r="E15" i="18" s="1"/>
  <c r="C14" i="18"/>
  <c r="E14" i="18" s="1"/>
  <c r="C13" i="18"/>
  <c r="E13" i="18" s="1"/>
  <c r="C12" i="18"/>
  <c r="E12" i="18" s="1"/>
  <c r="C11" i="18"/>
  <c r="E11" i="18" s="1"/>
  <c r="E10" i="18"/>
  <c r="C10" i="18"/>
  <c r="D10" i="18" s="1"/>
  <c r="C9" i="18"/>
  <c r="E9" i="18" s="1"/>
  <c r="C8" i="18"/>
  <c r="C7" i="18"/>
  <c r="E7" i="18" s="1"/>
  <c r="C6" i="18"/>
  <c r="E6" i="18" s="1"/>
  <c r="C5" i="18"/>
  <c r="E5" i="18" s="1"/>
  <c r="C4" i="18"/>
  <c r="E4" i="18" s="1"/>
  <c r="C3" i="18"/>
  <c r="E3" i="18" s="1"/>
  <c r="G36" i="24" l="1"/>
  <c r="G35" i="24"/>
  <c r="G68" i="24"/>
  <c r="G67" i="24"/>
  <c r="G46" i="24"/>
  <c r="G45" i="24"/>
  <c r="G62" i="24"/>
  <c r="G61" i="24"/>
  <c r="G99" i="24"/>
  <c r="G40" i="24"/>
  <c r="G39" i="24"/>
  <c r="G56" i="24"/>
  <c r="G55" i="24"/>
  <c r="G50" i="24"/>
  <c r="G49" i="24"/>
  <c r="G66" i="24"/>
  <c r="G65" i="24"/>
  <c r="G52" i="24"/>
  <c r="G51" i="24"/>
  <c r="I23" i="24"/>
  <c r="G44" i="24"/>
  <c r="G43" i="24"/>
  <c r="G60" i="24"/>
  <c r="G59" i="24"/>
  <c r="G34" i="24"/>
  <c r="G33" i="24"/>
  <c r="G38" i="24"/>
  <c r="G37" i="24"/>
  <c r="G54" i="24"/>
  <c r="G53" i="24"/>
  <c r="G32" i="24"/>
  <c r="G48" i="24"/>
  <c r="G47" i="24"/>
  <c r="G64" i="24"/>
  <c r="G63" i="24"/>
  <c r="G83" i="24"/>
  <c r="I19" i="24"/>
  <c r="G42" i="24"/>
  <c r="G41" i="24"/>
  <c r="G58" i="24"/>
  <c r="G57" i="24"/>
  <c r="G91" i="24"/>
  <c r="I94" i="24"/>
  <c r="I87" i="24"/>
  <c r="I103" i="24"/>
  <c r="I119" i="24"/>
  <c r="I135" i="24"/>
  <c r="I151" i="24"/>
  <c r="I167" i="24"/>
  <c r="I183" i="24"/>
  <c r="I199" i="24"/>
  <c r="I215" i="24"/>
  <c r="G218" i="24"/>
  <c r="I225" i="24"/>
  <c r="I233" i="24"/>
  <c r="G69" i="24"/>
  <c r="G71" i="24"/>
  <c r="G73" i="24"/>
  <c r="G75" i="24"/>
  <c r="G77" i="24"/>
  <c r="G79" i="24"/>
  <c r="G81" i="24"/>
  <c r="I85" i="24"/>
  <c r="I101" i="24"/>
  <c r="I117" i="24"/>
  <c r="I133" i="24"/>
  <c r="I149" i="24"/>
  <c r="I165" i="24"/>
  <c r="I181" i="24"/>
  <c r="I197" i="24"/>
  <c r="I213" i="24"/>
  <c r="G226" i="24"/>
  <c r="G234" i="24"/>
  <c r="G242" i="24"/>
  <c r="I193" i="24"/>
  <c r="I209" i="24"/>
  <c r="I95" i="24"/>
  <c r="I111" i="24"/>
  <c r="I127" i="24"/>
  <c r="I143" i="24"/>
  <c r="I159" i="24"/>
  <c r="I175" i="24"/>
  <c r="I191" i="24"/>
  <c r="I207" i="24"/>
  <c r="I93" i="24"/>
  <c r="I109" i="24"/>
  <c r="I125" i="24"/>
  <c r="I141" i="24"/>
  <c r="I157" i="24"/>
  <c r="I173" i="24"/>
  <c r="I189" i="24"/>
  <c r="I205" i="24"/>
  <c r="G222" i="24"/>
  <c r="G230" i="24"/>
  <c r="G238" i="24"/>
  <c r="I238" i="24"/>
  <c r="G246" i="24"/>
  <c r="I246" i="24"/>
  <c r="I91" i="24"/>
  <c r="I107" i="24"/>
  <c r="I123" i="24"/>
  <c r="I139" i="24"/>
  <c r="I155" i="24"/>
  <c r="I171" i="24"/>
  <c r="I187" i="24"/>
  <c r="I203" i="24"/>
  <c r="I219" i="24"/>
  <c r="I227" i="24"/>
  <c r="I235" i="24"/>
  <c r="I243" i="24"/>
  <c r="I97" i="25"/>
  <c r="I113" i="25"/>
  <c r="G125" i="25"/>
  <c r="G133" i="25"/>
  <c r="G141" i="25"/>
  <c r="G149" i="25"/>
  <c r="G157" i="25"/>
  <c r="G166" i="25"/>
  <c r="G169" i="25"/>
  <c r="I175" i="25"/>
  <c r="G182" i="25"/>
  <c r="G185" i="25"/>
  <c r="I191" i="25"/>
  <c r="G198" i="25"/>
  <c r="G201" i="25"/>
  <c r="I207" i="25"/>
  <c r="G214" i="25"/>
  <c r="G217" i="25"/>
  <c r="I223" i="25"/>
  <c r="G230" i="25"/>
  <c r="G233" i="25"/>
  <c r="I239" i="25"/>
  <c r="G246" i="25"/>
  <c r="G249" i="25"/>
  <c r="G82" i="25"/>
  <c r="I125" i="25"/>
  <c r="I133" i="25"/>
  <c r="I141" i="25"/>
  <c r="I149" i="25"/>
  <c r="I157" i="25"/>
  <c r="G163" i="25"/>
  <c r="I169" i="25"/>
  <c r="G179" i="25"/>
  <c r="I185" i="25"/>
  <c r="G195" i="25"/>
  <c r="I201" i="25"/>
  <c r="G211" i="25"/>
  <c r="I217" i="25"/>
  <c r="G227" i="25"/>
  <c r="I233" i="25"/>
  <c r="I234" i="25"/>
  <c r="G243" i="25"/>
  <c r="I249" i="25"/>
  <c r="I18" i="25"/>
  <c r="I22" i="25"/>
  <c r="I26" i="25"/>
  <c r="G56" i="25"/>
  <c r="G58" i="25"/>
  <c r="G60" i="25"/>
  <c r="G62" i="25"/>
  <c r="G64" i="25"/>
  <c r="G66" i="25"/>
  <c r="G68" i="25"/>
  <c r="G70" i="25"/>
  <c r="G72" i="25"/>
  <c r="G74" i="25"/>
  <c r="G76" i="25"/>
  <c r="I163" i="25"/>
  <c r="I164" i="25"/>
  <c r="G170" i="25"/>
  <c r="G173" i="25"/>
  <c r="I179" i="25"/>
  <c r="I180" i="25"/>
  <c r="G186" i="25"/>
  <c r="G189" i="25"/>
  <c r="I195" i="25"/>
  <c r="I196" i="25"/>
  <c r="G202" i="25"/>
  <c r="G205" i="25"/>
  <c r="I211" i="25"/>
  <c r="I212" i="25"/>
  <c r="G218" i="25"/>
  <c r="G221" i="25"/>
  <c r="G234" i="25"/>
  <c r="G237" i="25"/>
  <c r="I126" i="25"/>
  <c r="I134" i="25"/>
  <c r="I142" i="25"/>
  <c r="I150" i="25"/>
  <c r="I158" i="25"/>
  <c r="I89" i="25"/>
  <c r="I105" i="25"/>
  <c r="I121" i="25"/>
  <c r="G129" i="25"/>
  <c r="G137" i="25"/>
  <c r="G145" i="25"/>
  <c r="G153" i="25"/>
  <c r="G161" i="25"/>
  <c r="I167" i="25"/>
  <c r="I168" i="25"/>
  <c r="G174" i="25"/>
  <c r="G177" i="25"/>
  <c r="I183" i="25"/>
  <c r="I184" i="25"/>
  <c r="G190" i="25"/>
  <c r="G193" i="25"/>
  <c r="I199" i="25"/>
  <c r="I200" i="25"/>
  <c r="G206" i="25"/>
  <c r="G209" i="25"/>
  <c r="I215" i="25"/>
  <c r="I216" i="25"/>
  <c r="G222" i="25"/>
  <c r="G225" i="25"/>
  <c r="G238" i="25"/>
  <c r="G241" i="25"/>
  <c r="I98" i="25"/>
  <c r="I87" i="25"/>
  <c r="I103" i="25"/>
  <c r="I119" i="25"/>
  <c r="I129" i="25"/>
  <c r="I137" i="25"/>
  <c r="I145" i="25"/>
  <c r="I153" i="25"/>
  <c r="I161" i="25"/>
  <c r="G168" i="25"/>
  <c r="G171" i="25"/>
  <c r="I177" i="25"/>
  <c r="G184" i="25"/>
  <c r="G187" i="25"/>
  <c r="I193" i="25"/>
  <c r="G200" i="25"/>
  <c r="G203" i="25"/>
  <c r="I209" i="25"/>
  <c r="G216" i="25"/>
  <c r="G219" i="25"/>
  <c r="I225" i="25"/>
  <c r="G232" i="25"/>
  <c r="G235" i="25"/>
  <c r="I241" i="25"/>
  <c r="G248" i="25"/>
  <c r="I85" i="25"/>
  <c r="I101" i="25"/>
  <c r="I117" i="25"/>
  <c r="G162" i="25"/>
  <c r="G165" i="25"/>
  <c r="I171" i="25"/>
  <c r="G178" i="25"/>
  <c r="G181" i="25"/>
  <c r="I187" i="25"/>
  <c r="G194" i="25"/>
  <c r="G197" i="25"/>
  <c r="I203" i="25"/>
  <c r="G210" i="25"/>
  <c r="G213" i="25"/>
  <c r="I219" i="25"/>
  <c r="G226" i="25"/>
  <c r="G229" i="25"/>
  <c r="I235" i="25"/>
  <c r="G242" i="25"/>
  <c r="G245" i="25"/>
  <c r="G18" i="22"/>
  <c r="M32" i="22"/>
  <c r="H17" i="22"/>
  <c r="I17" i="22" s="1"/>
  <c r="F23" i="22"/>
  <c r="N29" i="22"/>
  <c r="O29" i="22" s="1"/>
  <c r="L30" i="22"/>
  <c r="H16" i="22"/>
  <c r="I16" i="22" s="1"/>
  <c r="H18" i="22"/>
  <c r="F31" i="21"/>
  <c r="H30" i="21"/>
  <c r="O31" i="21"/>
  <c r="H18" i="21"/>
  <c r="I18" i="21" s="1"/>
  <c r="H22" i="21"/>
  <c r="I22" i="21" s="1"/>
  <c r="H28" i="21"/>
  <c r="H17" i="21"/>
  <c r="I17" i="21" s="1"/>
  <c r="H19" i="21"/>
  <c r="I19" i="21" s="1"/>
  <c r="H21" i="21"/>
  <c r="I21" i="21" s="1"/>
  <c r="H23" i="21"/>
  <c r="I23" i="21" s="1"/>
  <c r="H25" i="21"/>
  <c r="I25" i="21" s="1"/>
  <c r="H27" i="21"/>
  <c r="I27" i="21" s="1"/>
  <c r="H29" i="21"/>
  <c r="I29" i="21" s="1"/>
  <c r="I30" i="21"/>
  <c r="G31" i="21"/>
  <c r="H24" i="21"/>
  <c r="I20" i="21"/>
  <c r="I24" i="21"/>
  <c r="I26" i="21"/>
  <c r="I28" i="21"/>
  <c r="O29" i="21"/>
  <c r="O30" i="21"/>
  <c r="H20" i="21"/>
  <c r="H26" i="21"/>
  <c r="N30" i="21"/>
  <c r="L32" i="21"/>
  <c r="M32" i="21"/>
  <c r="L33" i="20"/>
  <c r="F31" i="20"/>
  <c r="I17" i="20"/>
  <c r="G18" i="20"/>
  <c r="M31" i="20"/>
  <c r="N31" i="20" s="1"/>
  <c r="N30" i="20"/>
  <c r="O30" i="20" s="1"/>
  <c r="H20" i="19"/>
  <c r="I20" i="19" s="1"/>
  <c r="H24" i="19"/>
  <c r="I24" i="19" s="1"/>
  <c r="L32" i="19"/>
  <c r="F31" i="19"/>
  <c r="H30" i="19"/>
  <c r="O31" i="19"/>
  <c r="M34" i="19"/>
  <c r="H17" i="19"/>
  <c r="I17" i="19" s="1"/>
  <c r="H21" i="19"/>
  <c r="H25" i="19"/>
  <c r="I25" i="19" s="1"/>
  <c r="H28" i="19"/>
  <c r="I28" i="19" s="1"/>
  <c r="N30" i="19"/>
  <c r="I30" i="19"/>
  <c r="G31" i="19"/>
  <c r="I21" i="19"/>
  <c r="O29" i="19"/>
  <c r="O30" i="19"/>
  <c r="D6" i="18"/>
  <c r="D67" i="18"/>
  <c r="D38" i="18"/>
  <c r="E122" i="18"/>
  <c r="D230" i="18"/>
  <c r="E227" i="18"/>
  <c r="D9" i="18"/>
  <c r="D154" i="18"/>
  <c r="E161" i="18"/>
  <c r="E186" i="18"/>
  <c r="D99" i="18"/>
  <c r="E136" i="18"/>
  <c r="E172" i="18"/>
  <c r="D204" i="18"/>
  <c r="D29" i="18"/>
  <c r="E35" i="18"/>
  <c r="D169" i="18"/>
  <c r="D14" i="18"/>
  <c r="D54" i="18"/>
  <c r="D167" i="18"/>
  <c r="E178" i="18"/>
  <c r="E192" i="18"/>
  <c r="D211" i="18"/>
  <c r="D223" i="18"/>
  <c r="D62" i="18"/>
  <c r="D158" i="18"/>
  <c r="E163" i="18"/>
  <c r="D75" i="18"/>
  <c r="D81" i="18"/>
  <c r="D37" i="18"/>
  <c r="E100" i="18"/>
  <c r="D107" i="18"/>
  <c r="D113" i="18"/>
  <c r="D140" i="18"/>
  <c r="E159" i="18"/>
  <c r="E26" i="18"/>
  <c r="D96" i="18"/>
  <c r="E165" i="18"/>
  <c r="D196" i="18"/>
  <c r="D13" i="18"/>
  <c r="E148" i="18"/>
  <c r="E170" i="18"/>
  <c r="D17" i="18"/>
  <c r="D21" i="18"/>
  <c r="E43" i="18"/>
  <c r="D46" i="18"/>
  <c r="D52" i="18"/>
  <c r="D60" i="18"/>
  <c r="D72" i="18"/>
  <c r="D83" i="18"/>
  <c r="D87" i="18"/>
  <c r="D91" i="18"/>
  <c r="D104" i="18"/>
  <c r="D115" i="18"/>
  <c r="D119" i="18"/>
  <c r="D132" i="18"/>
  <c r="D146" i="18"/>
  <c r="E173" i="18"/>
  <c r="E183" i="18"/>
  <c r="D216" i="18"/>
  <c r="E231" i="18"/>
  <c r="D236" i="18"/>
  <c r="E242" i="18"/>
  <c r="D68" i="18"/>
  <c r="D129" i="18"/>
  <c r="E141" i="18"/>
  <c r="D155" i="18"/>
  <c r="E179" i="18"/>
  <c r="D188" i="18"/>
  <c r="E193" i="18"/>
  <c r="D202" i="18"/>
  <c r="D209" i="18"/>
  <c r="D212" i="18"/>
  <c r="D220" i="18"/>
  <c r="E224" i="18"/>
  <c r="D4" i="18"/>
  <c r="D7" i="18"/>
  <c r="D30" i="18"/>
  <c r="D44" i="18"/>
  <c r="E184" i="18"/>
  <c r="D228" i="18"/>
  <c r="D243" i="18"/>
  <c r="D248" i="18"/>
  <c r="E19" i="18"/>
  <c r="D22" i="18"/>
  <c r="D36" i="18"/>
  <c r="D53" i="18"/>
  <c r="D61" i="18"/>
  <c r="D73" i="18"/>
  <c r="D77" i="18"/>
  <c r="E92" i="18"/>
  <c r="D105" i="18"/>
  <c r="D109" i="18"/>
  <c r="D134" i="18"/>
  <c r="E138" i="18"/>
  <c r="E147" i="18"/>
  <c r="E152" i="18"/>
  <c r="D156" i="18"/>
  <c r="E175" i="18"/>
  <c r="D180" i="18"/>
  <c r="D206" i="18"/>
  <c r="E217" i="18"/>
  <c r="D225" i="18"/>
  <c r="D12" i="18"/>
  <c r="D15" i="18"/>
  <c r="D28" i="18"/>
  <c r="D66" i="18"/>
  <c r="D69" i="18"/>
  <c r="D101" i="18"/>
  <c r="E121" i="18"/>
  <c r="D130" i="18"/>
  <c r="D160" i="18"/>
  <c r="D164" i="18"/>
  <c r="D168" i="18"/>
  <c r="D195" i="18"/>
  <c r="D203" i="18"/>
  <c r="E210" i="18"/>
  <c r="D5" i="18"/>
  <c r="D20" i="18"/>
  <c r="D45" i="18"/>
  <c r="D59" i="18"/>
  <c r="D78" i="18"/>
  <c r="D82" i="18"/>
  <c r="D86" i="18"/>
  <c r="D90" i="18"/>
  <c r="D110" i="18"/>
  <c r="D114" i="18"/>
  <c r="D118" i="18"/>
  <c r="D127" i="18"/>
  <c r="D144" i="18"/>
  <c r="D153" i="18"/>
  <c r="D200" i="18"/>
  <c r="D207" i="18"/>
  <c r="D214" i="18"/>
  <c r="E226" i="18"/>
  <c r="D235" i="18"/>
  <c r="E244" i="18"/>
  <c r="D249" i="18"/>
  <c r="D33" i="18"/>
  <c r="E49" i="18"/>
  <c r="D49" i="18"/>
  <c r="E80" i="18"/>
  <c r="D80" i="18"/>
  <c r="E85" i="18"/>
  <c r="D85" i="18"/>
  <c r="E24" i="18"/>
  <c r="D24" i="18"/>
  <c r="E94" i="18"/>
  <c r="D94" i="18"/>
  <c r="E8" i="18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95" i="18" s="1"/>
  <c r="M96" i="18" s="1"/>
  <c r="M97" i="18" s="1"/>
  <c r="M98" i="18" s="1"/>
  <c r="M99" i="18" s="1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19" i="18" s="1"/>
  <c r="M120" i="18" s="1"/>
  <c r="M121" i="18" s="1"/>
  <c r="M122" i="18" s="1"/>
  <c r="M123" i="18" s="1"/>
  <c r="M124" i="18" s="1"/>
  <c r="M125" i="18" s="1"/>
  <c r="M126" i="18" s="1"/>
  <c r="M127" i="18" s="1"/>
  <c r="M128" i="18" s="1"/>
  <c r="M129" i="18" s="1"/>
  <c r="M130" i="18" s="1"/>
  <c r="M131" i="18" s="1"/>
  <c r="M132" i="18" s="1"/>
  <c r="M133" i="18" s="1"/>
  <c r="M134" i="18" s="1"/>
  <c r="M135" i="18" s="1"/>
  <c r="M136" i="18" s="1"/>
  <c r="M137" i="18" s="1"/>
  <c r="M138" i="18" s="1"/>
  <c r="M139" i="18" s="1"/>
  <c r="M140" i="18" s="1"/>
  <c r="M141" i="18" s="1"/>
  <c r="M142" i="18" s="1"/>
  <c r="M143" i="18" s="1"/>
  <c r="M144" i="18" s="1"/>
  <c r="M145" i="18" s="1"/>
  <c r="M146" i="18" s="1"/>
  <c r="M147" i="18" s="1"/>
  <c r="M148" i="18" s="1"/>
  <c r="M149" i="18" s="1"/>
  <c r="M150" i="18" s="1"/>
  <c r="M151" i="18" s="1"/>
  <c r="M152" i="18" s="1"/>
  <c r="M153" i="18" s="1"/>
  <c r="M154" i="18" s="1"/>
  <c r="M155" i="18" s="1"/>
  <c r="M156" i="18" s="1"/>
  <c r="M157" i="18" s="1"/>
  <c r="M158" i="18" s="1"/>
  <c r="M159" i="18" s="1"/>
  <c r="M160" i="18" s="1"/>
  <c r="M161" i="18" s="1"/>
  <c r="M162" i="18" s="1"/>
  <c r="M163" i="18" s="1"/>
  <c r="M164" i="18" s="1"/>
  <c r="M165" i="18" s="1"/>
  <c r="M166" i="18" s="1"/>
  <c r="M167" i="18" s="1"/>
  <c r="M168" i="18" s="1"/>
  <c r="M169" i="18" s="1"/>
  <c r="M170" i="18" s="1"/>
  <c r="M171" i="18" s="1"/>
  <c r="M172" i="18" s="1"/>
  <c r="M173" i="18" s="1"/>
  <c r="M174" i="18" s="1"/>
  <c r="M175" i="18" s="1"/>
  <c r="M176" i="18" s="1"/>
  <c r="M177" i="18" s="1"/>
  <c r="M178" i="18" s="1"/>
  <c r="M179" i="18" s="1"/>
  <c r="M180" i="18" s="1"/>
  <c r="M181" i="18" s="1"/>
  <c r="M182" i="18" s="1"/>
  <c r="M183" i="18" s="1"/>
  <c r="M184" i="18" s="1"/>
  <c r="M185" i="18" s="1"/>
  <c r="M186" i="18" s="1"/>
  <c r="M187" i="18" s="1"/>
  <c r="M188" i="18" s="1"/>
  <c r="M189" i="18" s="1"/>
  <c r="M190" i="18" s="1"/>
  <c r="M191" i="18" s="1"/>
  <c r="M192" i="18" s="1"/>
  <c r="M193" i="18" s="1"/>
  <c r="M194" i="18" s="1"/>
  <c r="M195" i="18" s="1"/>
  <c r="M196" i="18" s="1"/>
  <c r="M197" i="18" s="1"/>
  <c r="M198" i="18" s="1"/>
  <c r="M199" i="18" s="1"/>
  <c r="M200" i="18" s="1"/>
  <c r="M201" i="18" s="1"/>
  <c r="M202" i="18" s="1"/>
  <c r="M203" i="18" s="1"/>
  <c r="M204" i="18" s="1"/>
  <c r="M205" i="18" s="1"/>
  <c r="M206" i="18" s="1"/>
  <c r="M207" i="18" s="1"/>
  <c r="M208" i="18" s="1"/>
  <c r="M209" i="18" s="1"/>
  <c r="M210" i="18" s="1"/>
  <c r="M211" i="18" s="1"/>
  <c r="M212" i="18" s="1"/>
  <c r="M213" i="18" s="1"/>
  <c r="M214" i="18" s="1"/>
  <c r="M215" i="18" s="1"/>
  <c r="M216" i="18" s="1"/>
  <c r="M217" i="18" s="1"/>
  <c r="M218" i="18" s="1"/>
  <c r="M219" i="18" s="1"/>
  <c r="M220" i="18" s="1"/>
  <c r="M221" i="18" s="1"/>
  <c r="M222" i="18" s="1"/>
  <c r="M223" i="18" s="1"/>
  <c r="M224" i="18" s="1"/>
  <c r="M225" i="18" s="1"/>
  <c r="M226" i="18" s="1"/>
  <c r="M227" i="18" s="1"/>
  <c r="M228" i="18" s="1"/>
  <c r="M229" i="18" s="1"/>
  <c r="M230" i="18" s="1"/>
  <c r="M231" i="18" s="1"/>
  <c r="M232" i="18" s="1"/>
  <c r="M233" i="18" s="1"/>
  <c r="M234" i="18" s="1"/>
  <c r="M235" i="18" s="1"/>
  <c r="M236" i="18" s="1"/>
  <c r="M237" i="18" s="1"/>
  <c r="M238" i="18" s="1"/>
  <c r="M239" i="18" s="1"/>
  <c r="M240" i="18" s="1"/>
  <c r="M241" i="18" s="1"/>
  <c r="M242" i="18" s="1"/>
  <c r="M243" i="18" s="1"/>
  <c r="M244" i="18" s="1"/>
  <c r="M245" i="18" s="1"/>
  <c r="M246" i="18" s="1"/>
  <c r="M247" i="18" s="1"/>
  <c r="M248" i="18" s="1"/>
  <c r="M249" i="18" s="1"/>
  <c r="D8" i="18"/>
  <c r="D27" i="18"/>
  <c r="D34" i="18"/>
  <c r="D41" i="18"/>
  <c r="D50" i="18"/>
  <c r="E89" i="18"/>
  <c r="D89" i="18"/>
  <c r="E32" i="18"/>
  <c r="D32" i="18"/>
  <c r="E57" i="18"/>
  <c r="D57" i="18"/>
  <c r="E98" i="18"/>
  <c r="D98" i="18"/>
  <c r="D18" i="18"/>
  <c r="D25" i="18"/>
  <c r="D51" i="18"/>
  <c r="E65" i="18"/>
  <c r="D65" i="18"/>
  <c r="E71" i="18"/>
  <c r="D71" i="18"/>
  <c r="D76" i="18"/>
  <c r="E76" i="18"/>
  <c r="E16" i="18"/>
  <c r="D16" i="18"/>
  <c r="D42" i="18"/>
  <c r="D58" i="18"/>
  <c r="E40" i="18"/>
  <c r="D40" i="18"/>
  <c r="E103" i="18"/>
  <c r="D103" i="18"/>
  <c r="D240" i="18"/>
  <c r="E240" i="18"/>
  <c r="E124" i="18"/>
  <c r="D124" i="18"/>
  <c r="E142" i="18"/>
  <c r="D142" i="18"/>
  <c r="E176" i="18"/>
  <c r="D176" i="18"/>
  <c r="E201" i="18"/>
  <c r="D201" i="18"/>
  <c r="E222" i="18"/>
  <c r="D222" i="18"/>
  <c r="E145" i="18"/>
  <c r="D145" i="18"/>
  <c r="E126" i="18"/>
  <c r="D131" i="18"/>
  <c r="E131" i="18"/>
  <c r="D149" i="18"/>
  <c r="E149" i="18"/>
  <c r="E174" i="18"/>
  <c r="D174" i="18"/>
  <c r="E177" i="18"/>
  <c r="D177" i="18"/>
  <c r="D187" i="18"/>
  <c r="E187" i="18"/>
  <c r="E108" i="18"/>
  <c r="D112" i="18"/>
  <c r="D117" i="18"/>
  <c r="D120" i="18"/>
  <c r="E128" i="18"/>
  <c r="E143" i="18"/>
  <c r="E150" i="18"/>
  <c r="D150" i="18"/>
  <c r="E171" i="18"/>
  <c r="D171" i="18"/>
  <c r="D199" i="18"/>
  <c r="D48" i="18"/>
  <c r="D56" i="18"/>
  <c r="D64" i="18"/>
  <c r="E123" i="18"/>
  <c r="E133" i="18"/>
  <c r="E194" i="18"/>
  <c r="D194" i="18"/>
  <c r="D218" i="18"/>
  <c r="D3" i="18"/>
  <c r="D11" i="18"/>
  <c r="D23" i="18"/>
  <c r="D31" i="18"/>
  <c r="D39" i="18"/>
  <c r="D47" i="18"/>
  <c r="D55" i="18"/>
  <c r="D63" i="18"/>
  <c r="D70" i="18"/>
  <c r="D74" i="18"/>
  <c r="D79" i="18"/>
  <c r="E84" i="18"/>
  <c r="D88" i="18"/>
  <c r="D93" i="18"/>
  <c r="D97" i="18"/>
  <c r="D102" i="18"/>
  <c r="D106" i="18"/>
  <c r="D111" i="18"/>
  <c r="E116" i="18"/>
  <c r="D125" i="18"/>
  <c r="E135" i="18"/>
  <c r="E162" i="18"/>
  <c r="D162" i="18"/>
  <c r="E185" i="18"/>
  <c r="D185" i="18"/>
  <c r="E137" i="18"/>
  <c r="D139" i="18"/>
  <c r="E151" i="18"/>
  <c r="D151" i="18"/>
  <c r="E182" i="18"/>
  <c r="D182" i="18"/>
  <c r="E191" i="18"/>
  <c r="E213" i="18"/>
  <c r="D213" i="18"/>
  <c r="D233" i="18"/>
  <c r="E233" i="18"/>
  <c r="E215" i="18"/>
  <c r="D215" i="18"/>
  <c r="E197" i="18"/>
  <c r="D197" i="18"/>
  <c r="E229" i="18"/>
  <c r="D229" i="18"/>
  <c r="E246" i="18"/>
  <c r="D246" i="18"/>
  <c r="D181" i="18"/>
  <c r="E181" i="18"/>
  <c r="E190" i="18"/>
  <c r="D190" i="18"/>
  <c r="E208" i="18"/>
  <c r="D208" i="18"/>
  <c r="D232" i="18"/>
  <c r="D239" i="18"/>
  <c r="E237" i="18"/>
  <c r="D237" i="18"/>
  <c r="E205" i="18"/>
  <c r="D205" i="18"/>
  <c r="D198" i="18"/>
  <c r="D234" i="18"/>
  <c r="D241" i="18"/>
  <c r="E157" i="18"/>
  <c r="D166" i="18"/>
  <c r="E189" i="18"/>
  <c r="E221" i="18"/>
  <c r="D221" i="18"/>
  <c r="D238" i="18"/>
  <c r="D247" i="18"/>
  <c r="D245" i="18"/>
  <c r="F24" i="22" l="1"/>
  <c r="M33" i="22"/>
  <c r="N30" i="22"/>
  <c r="O30" i="22" s="1"/>
  <c r="L31" i="22"/>
  <c r="I18" i="22"/>
  <c r="G19" i="22"/>
  <c r="G32" i="21"/>
  <c r="M33" i="21"/>
  <c r="L33" i="21"/>
  <c r="N32" i="21"/>
  <c r="O32" i="21" s="1"/>
  <c r="H31" i="21"/>
  <c r="I31" i="21" s="1"/>
  <c r="F32" i="21"/>
  <c r="G19" i="20"/>
  <c r="F32" i="20"/>
  <c r="H18" i="20"/>
  <c r="I18" i="20" s="1"/>
  <c r="M32" i="20"/>
  <c r="O31" i="20"/>
  <c r="L34" i="20"/>
  <c r="G32" i="19"/>
  <c r="F32" i="19"/>
  <c r="H31" i="19"/>
  <c r="I31" i="19" s="1"/>
  <c r="L33" i="19"/>
  <c r="N32" i="19"/>
  <c r="O32" i="19" s="1"/>
  <c r="M35" i="19"/>
  <c r="G16" i="18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F16" i="18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L29" i="18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L95" i="18" s="1"/>
  <c r="L96" i="18" s="1"/>
  <c r="L97" i="18" s="1"/>
  <c r="L98" i="18" s="1"/>
  <c r="L99" i="18" s="1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L129" i="18" s="1"/>
  <c r="L130" i="18" s="1"/>
  <c r="L131" i="18" s="1"/>
  <c r="L132" i="18" s="1"/>
  <c r="L133" i="18" s="1"/>
  <c r="L134" i="18" s="1"/>
  <c r="L135" i="18" s="1"/>
  <c r="L136" i="18" s="1"/>
  <c r="L137" i="18" s="1"/>
  <c r="L138" i="18" s="1"/>
  <c r="L139" i="18" s="1"/>
  <c r="L140" i="18" s="1"/>
  <c r="L141" i="18" s="1"/>
  <c r="L142" i="18" s="1"/>
  <c r="L143" i="18" s="1"/>
  <c r="L144" i="18" s="1"/>
  <c r="L145" i="18" s="1"/>
  <c r="L146" i="18" s="1"/>
  <c r="L147" i="18" s="1"/>
  <c r="L148" i="18" s="1"/>
  <c r="L149" i="18" s="1"/>
  <c r="L150" i="18" s="1"/>
  <c r="L151" i="18" s="1"/>
  <c r="L152" i="18" s="1"/>
  <c r="L153" i="18" s="1"/>
  <c r="L154" i="18" s="1"/>
  <c r="L155" i="18" s="1"/>
  <c r="L156" i="18" s="1"/>
  <c r="L157" i="18" s="1"/>
  <c r="L158" i="18" s="1"/>
  <c r="L159" i="18" s="1"/>
  <c r="L160" i="18" s="1"/>
  <c r="L161" i="18" s="1"/>
  <c r="L162" i="18" s="1"/>
  <c r="L163" i="18" s="1"/>
  <c r="L164" i="18" s="1"/>
  <c r="L165" i="18" s="1"/>
  <c r="L166" i="18" s="1"/>
  <c r="L167" i="18" s="1"/>
  <c r="L168" i="18" s="1"/>
  <c r="L169" i="18" s="1"/>
  <c r="L170" i="18" s="1"/>
  <c r="L171" i="18" s="1"/>
  <c r="L172" i="18" s="1"/>
  <c r="L173" i="18" s="1"/>
  <c r="L174" i="18" s="1"/>
  <c r="L175" i="18" s="1"/>
  <c r="L176" i="18" s="1"/>
  <c r="L177" i="18" s="1"/>
  <c r="L178" i="18" s="1"/>
  <c r="L179" i="18" s="1"/>
  <c r="L180" i="18" s="1"/>
  <c r="L181" i="18" s="1"/>
  <c r="L182" i="18" s="1"/>
  <c r="L183" i="18" s="1"/>
  <c r="L184" i="18" s="1"/>
  <c r="L185" i="18" s="1"/>
  <c r="L186" i="18" s="1"/>
  <c r="L187" i="18" s="1"/>
  <c r="L188" i="18" s="1"/>
  <c r="L189" i="18" s="1"/>
  <c r="L190" i="18" s="1"/>
  <c r="L191" i="18" s="1"/>
  <c r="L192" i="18" s="1"/>
  <c r="L193" i="18" s="1"/>
  <c r="L194" i="18" s="1"/>
  <c r="L195" i="18" s="1"/>
  <c r="L196" i="18" s="1"/>
  <c r="L197" i="18" s="1"/>
  <c r="L198" i="18" s="1"/>
  <c r="L199" i="18" s="1"/>
  <c r="L200" i="18" s="1"/>
  <c r="L201" i="18" s="1"/>
  <c r="L202" i="18" s="1"/>
  <c r="L203" i="18" s="1"/>
  <c r="L204" i="18" s="1"/>
  <c r="L205" i="18" s="1"/>
  <c r="L206" i="18" s="1"/>
  <c r="L207" i="18" s="1"/>
  <c r="L208" i="18" s="1"/>
  <c r="L209" i="18" s="1"/>
  <c r="L210" i="18" s="1"/>
  <c r="L211" i="18" s="1"/>
  <c r="L212" i="18" s="1"/>
  <c r="L213" i="18" s="1"/>
  <c r="L214" i="18" s="1"/>
  <c r="L215" i="18" s="1"/>
  <c r="L216" i="18" s="1"/>
  <c r="L217" i="18" s="1"/>
  <c r="L218" i="18" s="1"/>
  <c r="L219" i="18" s="1"/>
  <c r="L220" i="18" s="1"/>
  <c r="L221" i="18" s="1"/>
  <c r="L222" i="18" s="1"/>
  <c r="L223" i="18" s="1"/>
  <c r="L224" i="18" s="1"/>
  <c r="L225" i="18" s="1"/>
  <c r="L226" i="18" s="1"/>
  <c r="L227" i="18" s="1"/>
  <c r="L228" i="18" s="1"/>
  <c r="L229" i="18" s="1"/>
  <c r="L230" i="18" s="1"/>
  <c r="L231" i="18" s="1"/>
  <c r="L232" i="18" s="1"/>
  <c r="L233" i="18" s="1"/>
  <c r="L234" i="18" s="1"/>
  <c r="L235" i="18" s="1"/>
  <c r="L236" i="18" s="1"/>
  <c r="L237" i="18" s="1"/>
  <c r="L238" i="18" s="1"/>
  <c r="L239" i="18" s="1"/>
  <c r="L240" i="18" s="1"/>
  <c r="L241" i="18" s="1"/>
  <c r="L242" i="18" s="1"/>
  <c r="L243" i="18" s="1"/>
  <c r="L244" i="18" s="1"/>
  <c r="L245" i="18" s="1"/>
  <c r="L246" i="18" s="1"/>
  <c r="L247" i="18" s="1"/>
  <c r="L248" i="18" s="1"/>
  <c r="L249" i="18" s="1"/>
  <c r="H16" i="18"/>
  <c r="I16" i="18" s="1"/>
  <c r="N31" i="22" l="1"/>
  <c r="O31" i="22" s="1"/>
  <c r="L32" i="22"/>
  <c r="G20" i="22"/>
  <c r="H19" i="22"/>
  <c r="I19" i="22" s="1"/>
  <c r="M34" i="22"/>
  <c r="F25" i="22"/>
  <c r="F33" i="21"/>
  <c r="H32" i="21"/>
  <c r="N33" i="21"/>
  <c r="L34" i="21"/>
  <c r="O33" i="21"/>
  <c r="M34" i="21"/>
  <c r="I32" i="21"/>
  <c r="G33" i="21"/>
  <c r="M33" i="20"/>
  <c r="O32" i="20"/>
  <c r="N32" i="20"/>
  <c r="F33" i="20"/>
  <c r="H19" i="20"/>
  <c r="G20" i="20"/>
  <c r="I19" i="20"/>
  <c r="L35" i="20"/>
  <c r="M36" i="19"/>
  <c r="N33" i="19"/>
  <c r="O33" i="19" s="1"/>
  <c r="L34" i="19"/>
  <c r="F33" i="19"/>
  <c r="H32" i="19"/>
  <c r="I32" i="19"/>
  <c r="G33" i="19"/>
  <c r="H17" i="18"/>
  <c r="I17" i="18" s="1"/>
  <c r="F26" i="22" l="1"/>
  <c r="M35" i="22"/>
  <c r="G21" i="22"/>
  <c r="H20" i="22"/>
  <c r="I20" i="22" s="1"/>
  <c r="L33" i="22"/>
  <c r="N32" i="22"/>
  <c r="O32" i="22" s="1"/>
  <c r="G34" i="21"/>
  <c r="M35" i="21"/>
  <c r="L35" i="21"/>
  <c r="N34" i="21"/>
  <c r="O34" i="21" s="1"/>
  <c r="H33" i="21"/>
  <c r="I33" i="21" s="1"/>
  <c r="F34" i="21"/>
  <c r="F34" i="20"/>
  <c r="G21" i="20"/>
  <c r="H20" i="20"/>
  <c r="I20" i="20" s="1"/>
  <c r="L36" i="20"/>
  <c r="O33" i="20"/>
  <c r="M34" i="20"/>
  <c r="N33" i="20"/>
  <c r="G34" i="19"/>
  <c r="H33" i="19"/>
  <c r="I33" i="19" s="1"/>
  <c r="F34" i="19"/>
  <c r="L35" i="19"/>
  <c r="N34" i="19"/>
  <c r="O34" i="19" s="1"/>
  <c r="M37" i="19"/>
  <c r="H18" i="18"/>
  <c r="I18" i="18" s="1"/>
  <c r="N33" i="22" l="1"/>
  <c r="O33" i="22" s="1"/>
  <c r="L34" i="22"/>
  <c r="G22" i="22"/>
  <c r="H21" i="22"/>
  <c r="I21" i="22" s="1"/>
  <c r="M36" i="22"/>
  <c r="F27" i="22"/>
  <c r="F35" i="21"/>
  <c r="H34" i="21"/>
  <c r="N35" i="21"/>
  <c r="L36" i="21"/>
  <c r="O35" i="21"/>
  <c r="M36" i="21"/>
  <c r="I34" i="21"/>
  <c r="G35" i="21"/>
  <c r="L37" i="20"/>
  <c r="G22" i="20"/>
  <c r="H21" i="20"/>
  <c r="I21" i="20" s="1"/>
  <c r="M35" i="20"/>
  <c r="O34" i="20"/>
  <c r="N34" i="20"/>
  <c r="F35" i="20"/>
  <c r="M38" i="19"/>
  <c r="N35" i="19"/>
  <c r="O35" i="19" s="1"/>
  <c r="L36" i="19"/>
  <c r="F35" i="19"/>
  <c r="H34" i="19"/>
  <c r="I34" i="19"/>
  <c r="G35" i="19"/>
  <c r="H19" i="18"/>
  <c r="I19" i="18" s="1"/>
  <c r="F28" i="22" l="1"/>
  <c r="G23" i="22"/>
  <c r="H22" i="22"/>
  <c r="I22" i="22" s="1"/>
  <c r="N34" i="22"/>
  <c r="O34" i="22" s="1"/>
  <c r="L35" i="22"/>
  <c r="M37" i="22"/>
  <c r="G36" i="21"/>
  <c r="M37" i="21"/>
  <c r="L37" i="21"/>
  <c r="N36" i="21"/>
  <c r="O36" i="21" s="1"/>
  <c r="F36" i="21"/>
  <c r="H35" i="21"/>
  <c r="I35" i="21" s="1"/>
  <c r="O35" i="20"/>
  <c r="M36" i="20"/>
  <c r="N35" i="20"/>
  <c r="G23" i="20"/>
  <c r="H22" i="20"/>
  <c r="I22" i="20" s="1"/>
  <c r="F36" i="20"/>
  <c r="L38" i="20"/>
  <c r="G36" i="19"/>
  <c r="F36" i="19"/>
  <c r="H35" i="19"/>
  <c r="I35" i="19" s="1"/>
  <c r="L37" i="19"/>
  <c r="N36" i="19"/>
  <c r="O36" i="19" s="1"/>
  <c r="M39" i="19"/>
  <c r="H20" i="18"/>
  <c r="I20" i="18" s="1"/>
  <c r="F29" i="22" l="1"/>
  <c r="N35" i="22"/>
  <c r="O35" i="22" s="1"/>
  <c r="L36" i="22"/>
  <c r="M38" i="22"/>
  <c r="I23" i="22"/>
  <c r="G24" i="22"/>
  <c r="H23" i="22"/>
  <c r="F37" i="21"/>
  <c r="H36" i="21"/>
  <c r="N37" i="21"/>
  <c r="L38" i="21"/>
  <c r="O37" i="21"/>
  <c r="M38" i="21"/>
  <c r="I36" i="21"/>
  <c r="G37" i="21"/>
  <c r="H23" i="20"/>
  <c r="I23" i="20"/>
  <c r="G24" i="20"/>
  <c r="F37" i="20"/>
  <c r="L39" i="20"/>
  <c r="M37" i="20"/>
  <c r="N36" i="20"/>
  <c r="O36" i="20" s="1"/>
  <c r="M40" i="19"/>
  <c r="N37" i="19"/>
  <c r="O37" i="19" s="1"/>
  <c r="L38" i="19"/>
  <c r="F37" i="19"/>
  <c r="H36" i="19"/>
  <c r="I36" i="19"/>
  <c r="G37" i="19"/>
  <c r="H21" i="18"/>
  <c r="I21" i="18" s="1"/>
  <c r="G25" i="22" l="1"/>
  <c r="H24" i="22"/>
  <c r="I24" i="22" s="1"/>
  <c r="N36" i="22"/>
  <c r="O36" i="22" s="1"/>
  <c r="L37" i="22"/>
  <c r="M39" i="22"/>
  <c r="F30" i="22"/>
  <c r="L39" i="21"/>
  <c r="N38" i="21"/>
  <c r="G38" i="21"/>
  <c r="M39" i="21"/>
  <c r="O38" i="21"/>
  <c r="F38" i="21"/>
  <c r="H37" i="21"/>
  <c r="I37" i="21" s="1"/>
  <c r="L40" i="20"/>
  <c r="M38" i="20"/>
  <c r="N37" i="20"/>
  <c r="O37" i="20" s="1"/>
  <c r="G25" i="20"/>
  <c r="H24" i="20"/>
  <c r="I24" i="20" s="1"/>
  <c r="F38" i="20"/>
  <c r="I37" i="19"/>
  <c r="G38" i="19"/>
  <c r="H37" i="19"/>
  <c r="F38" i="19"/>
  <c r="L39" i="19"/>
  <c r="N38" i="19"/>
  <c r="O38" i="19" s="1"/>
  <c r="M41" i="19"/>
  <c r="H22" i="18"/>
  <c r="I22" i="18" s="1"/>
  <c r="M40" i="22" l="1"/>
  <c r="N37" i="22"/>
  <c r="O37" i="22" s="1"/>
  <c r="L38" i="22"/>
  <c r="G26" i="22"/>
  <c r="H25" i="22"/>
  <c r="I25" i="22" s="1"/>
  <c r="F31" i="22"/>
  <c r="F39" i="21"/>
  <c r="H38" i="21"/>
  <c r="M40" i="21"/>
  <c r="I38" i="21"/>
  <c r="G39" i="21"/>
  <c r="N39" i="21"/>
  <c r="O39" i="21" s="1"/>
  <c r="L40" i="21"/>
  <c r="L41" i="20"/>
  <c r="H25" i="20"/>
  <c r="G26" i="20"/>
  <c r="I25" i="20"/>
  <c r="M39" i="20"/>
  <c r="N38" i="20"/>
  <c r="O38" i="20" s="1"/>
  <c r="F39" i="20"/>
  <c r="M42" i="19"/>
  <c r="N39" i="19"/>
  <c r="O39" i="19" s="1"/>
  <c r="L40" i="19"/>
  <c r="F39" i="19"/>
  <c r="H38" i="19"/>
  <c r="I38" i="19"/>
  <c r="G39" i="19"/>
  <c r="H23" i="18"/>
  <c r="I23" i="18" s="1"/>
  <c r="F32" i="22" l="1"/>
  <c r="G27" i="22"/>
  <c r="H26" i="22"/>
  <c r="I26" i="22" s="1"/>
  <c r="M41" i="22"/>
  <c r="L39" i="22"/>
  <c r="N38" i="22"/>
  <c r="O38" i="22" s="1"/>
  <c r="G40" i="21"/>
  <c r="L41" i="21"/>
  <c r="N40" i="21"/>
  <c r="M41" i="21"/>
  <c r="O40" i="21"/>
  <c r="H39" i="21"/>
  <c r="I39" i="21" s="1"/>
  <c r="F40" i="21"/>
  <c r="M40" i="20"/>
  <c r="N39" i="20"/>
  <c r="O39" i="20" s="1"/>
  <c r="G27" i="20"/>
  <c r="H26" i="20"/>
  <c r="I26" i="20" s="1"/>
  <c r="F40" i="20"/>
  <c r="L42" i="20"/>
  <c r="G40" i="19"/>
  <c r="F40" i="19"/>
  <c r="H39" i="19"/>
  <c r="I39" i="19" s="1"/>
  <c r="L41" i="19"/>
  <c r="N40" i="19"/>
  <c r="O40" i="19" s="1"/>
  <c r="M43" i="19"/>
  <c r="H24" i="18"/>
  <c r="I24" i="18" s="1"/>
  <c r="N39" i="22" l="1"/>
  <c r="O39" i="22" s="1"/>
  <c r="L40" i="22"/>
  <c r="M42" i="22"/>
  <c r="G28" i="22"/>
  <c r="H27" i="22"/>
  <c r="I27" i="22" s="1"/>
  <c r="F33" i="22"/>
  <c r="F41" i="21"/>
  <c r="H40" i="21"/>
  <c r="M42" i="21"/>
  <c r="N41" i="21"/>
  <c r="O41" i="21" s="1"/>
  <c r="L42" i="21"/>
  <c r="I40" i="21"/>
  <c r="G41" i="21"/>
  <c r="F41" i="20"/>
  <c r="M41" i="20"/>
  <c r="N40" i="20"/>
  <c r="O40" i="20" s="1"/>
  <c r="H27" i="20"/>
  <c r="G28" i="20"/>
  <c r="I27" i="20"/>
  <c r="L43" i="20"/>
  <c r="M44" i="19"/>
  <c r="N41" i="19"/>
  <c r="O41" i="19" s="1"/>
  <c r="L42" i="19"/>
  <c r="F41" i="19"/>
  <c r="H40" i="19"/>
  <c r="I40" i="19"/>
  <c r="G41" i="19"/>
  <c r="H25" i="18"/>
  <c r="I25" i="18" s="1"/>
  <c r="F34" i="22" l="1"/>
  <c r="G29" i="22"/>
  <c r="H28" i="22"/>
  <c r="I28" i="22" s="1"/>
  <c r="M43" i="22"/>
  <c r="N40" i="22"/>
  <c r="O40" i="22" s="1"/>
  <c r="L41" i="22"/>
  <c r="G42" i="21"/>
  <c r="L43" i="21"/>
  <c r="N42" i="21"/>
  <c r="M43" i="21"/>
  <c r="O42" i="21"/>
  <c r="H41" i="21"/>
  <c r="I41" i="21" s="1"/>
  <c r="F42" i="21"/>
  <c r="I28" i="20"/>
  <c r="G29" i="20"/>
  <c r="H28" i="20"/>
  <c r="M42" i="20"/>
  <c r="N41" i="20"/>
  <c r="O41" i="20" s="1"/>
  <c r="F42" i="20"/>
  <c r="L44" i="20"/>
  <c r="G42" i="19"/>
  <c r="H41" i="19"/>
  <c r="I41" i="19" s="1"/>
  <c r="F42" i="19"/>
  <c r="L43" i="19"/>
  <c r="N42" i="19"/>
  <c r="O42" i="19" s="1"/>
  <c r="M45" i="19"/>
  <c r="N29" i="18"/>
  <c r="O29" i="18" s="1"/>
  <c r="H26" i="18"/>
  <c r="I26" i="18" s="1"/>
  <c r="G30" i="22" l="1"/>
  <c r="H29" i="22"/>
  <c r="I29" i="22" s="1"/>
  <c r="F35" i="22"/>
  <c r="M44" i="22"/>
  <c r="N41" i="22"/>
  <c r="O41" i="22" s="1"/>
  <c r="L42" i="22"/>
  <c r="N43" i="21"/>
  <c r="L44" i="21"/>
  <c r="F43" i="21"/>
  <c r="H42" i="21"/>
  <c r="I42" i="21"/>
  <c r="G43" i="21"/>
  <c r="O43" i="21"/>
  <c r="M44" i="21"/>
  <c r="F43" i="20"/>
  <c r="M43" i="20"/>
  <c r="N42" i="20"/>
  <c r="O42" i="20" s="1"/>
  <c r="L45" i="20"/>
  <c r="G30" i="20"/>
  <c r="H29" i="20"/>
  <c r="I29" i="20" s="1"/>
  <c r="M46" i="19"/>
  <c r="F43" i="19"/>
  <c r="H42" i="19"/>
  <c r="N43" i="19"/>
  <c r="O43" i="19" s="1"/>
  <c r="L44" i="19"/>
  <c r="I42" i="19"/>
  <c r="G43" i="19"/>
  <c r="N30" i="18"/>
  <c r="O30" i="18" s="1"/>
  <c r="H27" i="18"/>
  <c r="I27" i="18" s="1"/>
  <c r="F36" i="22" l="1"/>
  <c r="M45" i="22"/>
  <c r="G31" i="22"/>
  <c r="H30" i="22"/>
  <c r="I30" i="22" s="1"/>
  <c r="L43" i="22"/>
  <c r="N42" i="22"/>
  <c r="O42" i="22" s="1"/>
  <c r="M45" i="21"/>
  <c r="G44" i="21"/>
  <c r="L45" i="21"/>
  <c r="N44" i="21"/>
  <c r="O44" i="21" s="1"/>
  <c r="F44" i="21"/>
  <c r="H43" i="21"/>
  <c r="I43" i="21" s="1"/>
  <c r="G31" i="20"/>
  <c r="H30" i="20"/>
  <c r="I30" i="20" s="1"/>
  <c r="L46" i="20"/>
  <c r="M44" i="20"/>
  <c r="N43" i="20"/>
  <c r="O43" i="20" s="1"/>
  <c r="F44" i="20"/>
  <c r="G44" i="19"/>
  <c r="L45" i="19"/>
  <c r="N44" i="19"/>
  <c r="O44" i="19" s="1"/>
  <c r="M47" i="19"/>
  <c r="F44" i="19"/>
  <c r="H43" i="19"/>
  <c r="I43" i="19" s="1"/>
  <c r="N31" i="18"/>
  <c r="O31" i="18" s="1"/>
  <c r="H28" i="18"/>
  <c r="I28" i="18" s="1"/>
  <c r="N43" i="22" l="1"/>
  <c r="O43" i="22" s="1"/>
  <c r="L44" i="22"/>
  <c r="G32" i="22"/>
  <c r="H31" i="22"/>
  <c r="I31" i="22" s="1"/>
  <c r="M46" i="22"/>
  <c r="F37" i="22"/>
  <c r="L46" i="21"/>
  <c r="N45" i="21"/>
  <c r="F45" i="21"/>
  <c r="H44" i="21"/>
  <c r="I44" i="21"/>
  <c r="G45" i="21"/>
  <c r="M46" i="21"/>
  <c r="O45" i="21"/>
  <c r="M45" i="20"/>
  <c r="N44" i="20"/>
  <c r="O44" i="20" s="1"/>
  <c r="L47" i="20"/>
  <c r="G32" i="20"/>
  <c r="H31" i="20"/>
  <c r="I31" i="20" s="1"/>
  <c r="F45" i="20"/>
  <c r="F45" i="19"/>
  <c r="H44" i="19"/>
  <c r="M48" i="19"/>
  <c r="N45" i="19"/>
  <c r="O45" i="19" s="1"/>
  <c r="L46" i="19"/>
  <c r="I44" i="19"/>
  <c r="G45" i="19"/>
  <c r="N32" i="18"/>
  <c r="O32" i="18" s="1"/>
  <c r="H29" i="18"/>
  <c r="I29" i="18" s="1"/>
  <c r="F38" i="22" l="1"/>
  <c r="M47" i="22"/>
  <c r="G33" i="22"/>
  <c r="H32" i="22"/>
  <c r="I32" i="22" s="1"/>
  <c r="L45" i="22"/>
  <c r="N44" i="22"/>
  <c r="O44" i="22" s="1"/>
  <c r="M47" i="21"/>
  <c r="G46" i="21"/>
  <c r="H45" i="21"/>
  <c r="I45" i="21" s="1"/>
  <c r="F46" i="21"/>
  <c r="N46" i="21"/>
  <c r="O46" i="21" s="1"/>
  <c r="L47" i="21"/>
  <c r="G33" i="20"/>
  <c r="H32" i="20"/>
  <c r="I32" i="20" s="1"/>
  <c r="L48" i="20"/>
  <c r="F46" i="20"/>
  <c r="M46" i="20"/>
  <c r="N45" i="20"/>
  <c r="O45" i="20" s="1"/>
  <c r="G46" i="19"/>
  <c r="L47" i="19"/>
  <c r="N46" i="19"/>
  <c r="O46" i="19" s="1"/>
  <c r="M49" i="19"/>
  <c r="H45" i="19"/>
  <c r="I45" i="19" s="1"/>
  <c r="F46" i="19"/>
  <c r="N33" i="18"/>
  <c r="O33" i="18" s="1"/>
  <c r="H30" i="18"/>
  <c r="I30" i="18" s="1"/>
  <c r="N45" i="22" l="1"/>
  <c r="O45" i="22" s="1"/>
  <c r="L46" i="22"/>
  <c r="G34" i="22"/>
  <c r="H33" i="22"/>
  <c r="I33" i="22" s="1"/>
  <c r="M48" i="22"/>
  <c r="F39" i="22"/>
  <c r="L48" i="21"/>
  <c r="N47" i="21"/>
  <c r="F47" i="21"/>
  <c r="H46" i="21"/>
  <c r="I46" i="21" s="1"/>
  <c r="G47" i="21"/>
  <c r="M48" i="21"/>
  <c r="O47" i="21"/>
  <c r="M47" i="20"/>
  <c r="N46" i="20"/>
  <c r="O46" i="20" s="1"/>
  <c r="F47" i="20"/>
  <c r="L49" i="20"/>
  <c r="G34" i="20"/>
  <c r="I33" i="20"/>
  <c r="H33" i="20"/>
  <c r="F47" i="19"/>
  <c r="H46" i="19"/>
  <c r="M50" i="19"/>
  <c r="N47" i="19"/>
  <c r="O47" i="19" s="1"/>
  <c r="L48" i="19"/>
  <c r="I46" i="19"/>
  <c r="G47" i="19"/>
  <c r="N34" i="18"/>
  <c r="O34" i="18" s="1"/>
  <c r="H31" i="18"/>
  <c r="I31" i="18" s="1"/>
  <c r="F40" i="22" l="1"/>
  <c r="M49" i="22"/>
  <c r="G35" i="22"/>
  <c r="H34" i="22"/>
  <c r="I34" i="22" s="1"/>
  <c r="N46" i="22"/>
  <c r="O46" i="22" s="1"/>
  <c r="L47" i="22"/>
  <c r="M49" i="21"/>
  <c r="G48" i="21"/>
  <c r="H47" i="21"/>
  <c r="I47" i="21" s="1"/>
  <c r="F48" i="21"/>
  <c r="N48" i="21"/>
  <c r="O48" i="21" s="1"/>
  <c r="L49" i="21"/>
  <c r="F48" i="20"/>
  <c r="M48" i="20"/>
  <c r="N47" i="20"/>
  <c r="O47" i="20" s="1"/>
  <c r="G35" i="20"/>
  <c r="H34" i="20"/>
  <c r="I34" i="20" s="1"/>
  <c r="L50" i="20"/>
  <c r="G48" i="19"/>
  <c r="L49" i="19"/>
  <c r="N48" i="19"/>
  <c r="O48" i="19" s="1"/>
  <c r="M51" i="19"/>
  <c r="F48" i="19"/>
  <c r="H47" i="19"/>
  <c r="I47" i="19" s="1"/>
  <c r="N35" i="18"/>
  <c r="O35" i="18" s="1"/>
  <c r="H32" i="18"/>
  <c r="I32" i="18" s="1"/>
  <c r="G36" i="22" l="1"/>
  <c r="H35" i="22"/>
  <c r="I35" i="22" s="1"/>
  <c r="M50" i="22"/>
  <c r="F41" i="22"/>
  <c r="N47" i="22"/>
  <c r="O47" i="22" s="1"/>
  <c r="L48" i="22"/>
  <c r="L50" i="21"/>
  <c r="N49" i="21"/>
  <c r="H48" i="21"/>
  <c r="F49" i="21"/>
  <c r="G49" i="21"/>
  <c r="I48" i="21"/>
  <c r="M50" i="21"/>
  <c r="O49" i="21"/>
  <c r="G36" i="20"/>
  <c r="I35" i="20"/>
  <c r="H35" i="20"/>
  <c r="M49" i="20"/>
  <c r="N48" i="20"/>
  <c r="O48" i="20" s="1"/>
  <c r="L51" i="20"/>
  <c r="F49" i="20"/>
  <c r="N49" i="19"/>
  <c r="O49" i="19" s="1"/>
  <c r="L50" i="19"/>
  <c r="F49" i="19"/>
  <c r="H48" i="19"/>
  <c r="M52" i="19"/>
  <c r="I48" i="19"/>
  <c r="G49" i="19"/>
  <c r="N36" i="18"/>
  <c r="O36" i="18" s="1"/>
  <c r="H33" i="18"/>
  <c r="I33" i="18" s="1"/>
  <c r="F42" i="22" l="1"/>
  <c r="M51" i="22"/>
  <c r="G37" i="22"/>
  <c r="H36" i="22"/>
  <c r="I36" i="22" s="1"/>
  <c r="L49" i="22"/>
  <c r="N48" i="22"/>
  <c r="O48" i="22" s="1"/>
  <c r="O50" i="21"/>
  <c r="M51" i="21"/>
  <c r="G50" i="21"/>
  <c r="H49" i="21"/>
  <c r="I49" i="21" s="1"/>
  <c r="F50" i="21"/>
  <c r="N50" i="21"/>
  <c r="L51" i="21"/>
  <c r="L52" i="20"/>
  <c r="M50" i="20"/>
  <c r="N49" i="20"/>
  <c r="O49" i="20" s="1"/>
  <c r="F50" i="20"/>
  <c r="I36" i="20"/>
  <c r="G37" i="20"/>
  <c r="H36" i="20"/>
  <c r="G50" i="19"/>
  <c r="M53" i="19"/>
  <c r="F50" i="19"/>
  <c r="H49" i="19"/>
  <c r="I49" i="19" s="1"/>
  <c r="L51" i="19"/>
  <c r="N50" i="19"/>
  <c r="O50" i="19" s="1"/>
  <c r="N37" i="18"/>
  <c r="O37" i="18" s="1"/>
  <c r="H34" i="18"/>
  <c r="I34" i="18" s="1"/>
  <c r="N49" i="22" l="1"/>
  <c r="O49" i="22" s="1"/>
  <c r="L50" i="22"/>
  <c r="G38" i="22"/>
  <c r="H37" i="22"/>
  <c r="I37" i="22" s="1"/>
  <c r="M52" i="22"/>
  <c r="F43" i="22"/>
  <c r="F51" i="21"/>
  <c r="H50" i="21"/>
  <c r="L52" i="21"/>
  <c r="N51" i="21"/>
  <c r="G51" i="21"/>
  <c r="I50" i="21"/>
  <c r="M52" i="21"/>
  <c r="O51" i="21"/>
  <c r="F51" i="20"/>
  <c r="M51" i="20"/>
  <c r="N50" i="20"/>
  <c r="O50" i="20" s="1"/>
  <c r="L53" i="20"/>
  <c r="G38" i="20"/>
  <c r="H37" i="20"/>
  <c r="I37" i="20" s="1"/>
  <c r="M54" i="19"/>
  <c r="N51" i="19"/>
  <c r="O51" i="19" s="1"/>
  <c r="L52" i="19"/>
  <c r="I50" i="19"/>
  <c r="G51" i="19"/>
  <c r="F51" i="19"/>
  <c r="H50" i="19"/>
  <c r="N38" i="18"/>
  <c r="O38" i="18" s="1"/>
  <c r="H35" i="18"/>
  <c r="I35" i="18" s="1"/>
  <c r="F44" i="22" l="1"/>
  <c r="M53" i="22"/>
  <c r="G39" i="22"/>
  <c r="H38" i="22"/>
  <c r="I38" i="22" s="1"/>
  <c r="L51" i="22"/>
  <c r="N50" i="22"/>
  <c r="O50" i="22" s="1"/>
  <c r="M53" i="21"/>
  <c r="G52" i="21"/>
  <c r="N52" i="21"/>
  <c r="O52" i="21" s="1"/>
  <c r="L53" i="21"/>
  <c r="H51" i="21"/>
  <c r="I51" i="21" s="1"/>
  <c r="F52" i="21"/>
  <c r="G39" i="20"/>
  <c r="H38" i="20"/>
  <c r="I38" i="20" s="1"/>
  <c r="L54" i="20"/>
  <c r="M52" i="20"/>
  <c r="N51" i="20"/>
  <c r="O51" i="20" s="1"/>
  <c r="F52" i="20"/>
  <c r="G52" i="19"/>
  <c r="F52" i="19"/>
  <c r="H51" i="19"/>
  <c r="I51" i="19" s="1"/>
  <c r="L53" i="19"/>
  <c r="N52" i="19"/>
  <c r="O52" i="19" s="1"/>
  <c r="M55" i="19"/>
  <c r="N39" i="18"/>
  <c r="O39" i="18" s="1"/>
  <c r="H36" i="18"/>
  <c r="I36" i="18" s="1"/>
  <c r="N51" i="22" l="1"/>
  <c r="O51" i="22" s="1"/>
  <c r="L52" i="22"/>
  <c r="G40" i="22"/>
  <c r="H39" i="22"/>
  <c r="I39" i="22" s="1"/>
  <c r="M54" i="22"/>
  <c r="F45" i="22"/>
  <c r="H52" i="21"/>
  <c r="F53" i="21"/>
  <c r="L54" i="21"/>
  <c r="N53" i="21"/>
  <c r="G53" i="21"/>
  <c r="I52" i="21"/>
  <c r="M54" i="21"/>
  <c r="O53" i="21"/>
  <c r="M53" i="20"/>
  <c r="N52" i="20"/>
  <c r="O52" i="20" s="1"/>
  <c r="L55" i="20"/>
  <c r="G40" i="20"/>
  <c r="H39" i="20"/>
  <c r="I39" i="20" s="1"/>
  <c r="F53" i="20"/>
  <c r="M56" i="19"/>
  <c r="N53" i="19"/>
  <c r="O53" i="19" s="1"/>
  <c r="L54" i="19"/>
  <c r="F53" i="19"/>
  <c r="H52" i="19"/>
  <c r="I52" i="19"/>
  <c r="G53" i="19"/>
  <c r="N40" i="18"/>
  <c r="O40" i="18" s="1"/>
  <c r="H37" i="18"/>
  <c r="I37" i="18" s="1"/>
  <c r="F46" i="22" l="1"/>
  <c r="M55" i="22"/>
  <c r="G41" i="22"/>
  <c r="H40" i="22"/>
  <c r="I40" i="22" s="1"/>
  <c r="N52" i="22"/>
  <c r="O52" i="22" s="1"/>
  <c r="L53" i="22"/>
  <c r="M55" i="21"/>
  <c r="G54" i="21"/>
  <c r="N54" i="21"/>
  <c r="O54" i="21" s="1"/>
  <c r="L55" i="21"/>
  <c r="H53" i="21"/>
  <c r="I53" i="21" s="1"/>
  <c r="F54" i="21"/>
  <c r="G41" i="20"/>
  <c r="H40" i="20"/>
  <c r="I40" i="20" s="1"/>
  <c r="L56" i="20"/>
  <c r="F54" i="20"/>
  <c r="O53" i="20"/>
  <c r="M54" i="20"/>
  <c r="N53" i="20"/>
  <c r="G54" i="19"/>
  <c r="H53" i="19"/>
  <c r="I53" i="19" s="1"/>
  <c r="F54" i="19"/>
  <c r="L55" i="19"/>
  <c r="N54" i="19"/>
  <c r="O54" i="19" s="1"/>
  <c r="M57" i="19"/>
  <c r="N41" i="18"/>
  <c r="O41" i="18"/>
  <c r="H38" i="18"/>
  <c r="I38" i="18" s="1"/>
  <c r="G42" i="22" l="1"/>
  <c r="H41" i="22"/>
  <c r="I41" i="22" s="1"/>
  <c r="M56" i="22"/>
  <c r="F47" i="22"/>
  <c r="N53" i="22"/>
  <c r="O53" i="22" s="1"/>
  <c r="L54" i="22"/>
  <c r="F55" i="21"/>
  <c r="H54" i="21"/>
  <c r="L56" i="21"/>
  <c r="N55" i="21"/>
  <c r="G55" i="21"/>
  <c r="I54" i="21"/>
  <c r="M56" i="21"/>
  <c r="O55" i="21"/>
  <c r="F55" i="20"/>
  <c r="L57" i="20"/>
  <c r="G42" i="20"/>
  <c r="H41" i="20"/>
  <c r="I41" i="20" s="1"/>
  <c r="O54" i="20"/>
  <c r="M55" i="20"/>
  <c r="N54" i="20"/>
  <c r="M58" i="19"/>
  <c r="N55" i="19"/>
  <c r="O55" i="19" s="1"/>
  <c r="L56" i="19"/>
  <c r="F55" i="19"/>
  <c r="H54" i="19"/>
  <c r="I54" i="19"/>
  <c r="G55" i="19"/>
  <c r="N42" i="18"/>
  <c r="O42" i="18" s="1"/>
  <c r="H39" i="18"/>
  <c r="I39" i="18" s="1"/>
  <c r="G43" i="22" l="1"/>
  <c r="H42" i="22"/>
  <c r="I42" i="22" s="1"/>
  <c r="F48" i="22"/>
  <c r="M57" i="22"/>
  <c r="N54" i="22"/>
  <c r="O54" i="22" s="1"/>
  <c r="L55" i="22"/>
  <c r="M57" i="21"/>
  <c r="O56" i="21"/>
  <c r="G56" i="21"/>
  <c r="N56" i="21"/>
  <c r="L57" i="21"/>
  <c r="H55" i="21"/>
  <c r="I55" i="21" s="1"/>
  <c r="F56" i="21"/>
  <c r="G43" i="20"/>
  <c r="H42" i="20"/>
  <c r="I42" i="20" s="1"/>
  <c r="L58" i="20"/>
  <c r="M56" i="20"/>
  <c r="N55" i="20"/>
  <c r="O55" i="20" s="1"/>
  <c r="F56" i="20"/>
  <c r="F56" i="19"/>
  <c r="H55" i="19"/>
  <c r="G56" i="19"/>
  <c r="I55" i="19"/>
  <c r="M59" i="19"/>
  <c r="L57" i="19"/>
  <c r="N56" i="19"/>
  <c r="O56" i="19" s="1"/>
  <c r="N43" i="18"/>
  <c r="O43" i="18"/>
  <c r="H40" i="18"/>
  <c r="I40" i="18" s="1"/>
  <c r="M58" i="22" l="1"/>
  <c r="F49" i="22"/>
  <c r="G44" i="22"/>
  <c r="H43" i="22"/>
  <c r="I43" i="22" s="1"/>
  <c r="N55" i="22"/>
  <c r="O55" i="22" s="1"/>
  <c r="L56" i="22"/>
  <c r="H56" i="21"/>
  <c r="F57" i="21"/>
  <c r="L58" i="21"/>
  <c r="N57" i="21"/>
  <c r="G57" i="21"/>
  <c r="I56" i="21"/>
  <c r="M58" i="21"/>
  <c r="O57" i="21"/>
  <c r="O56" i="20"/>
  <c r="M57" i="20"/>
  <c r="N56" i="20"/>
  <c r="L59" i="20"/>
  <c r="G44" i="20"/>
  <c r="H43" i="20"/>
  <c r="I43" i="20" s="1"/>
  <c r="F57" i="20"/>
  <c r="N57" i="19"/>
  <c r="O57" i="19" s="1"/>
  <c r="L58" i="19"/>
  <c r="M60" i="19"/>
  <c r="G57" i="19"/>
  <c r="F57" i="19"/>
  <c r="H56" i="19"/>
  <c r="I56" i="19" s="1"/>
  <c r="N44" i="18"/>
  <c r="O44" i="18" s="1"/>
  <c r="H41" i="18"/>
  <c r="I41" i="18" s="1"/>
  <c r="G45" i="22" l="1"/>
  <c r="H44" i="22"/>
  <c r="I44" i="22" s="1"/>
  <c r="F50" i="22"/>
  <c r="M59" i="22"/>
  <c r="L57" i="22"/>
  <c r="N56" i="22"/>
  <c r="O56" i="22" s="1"/>
  <c r="M59" i="21"/>
  <c r="H57" i="21"/>
  <c r="F58" i="21"/>
  <c r="I57" i="21"/>
  <c r="G58" i="21"/>
  <c r="N58" i="21"/>
  <c r="O58" i="21" s="1"/>
  <c r="L59" i="21"/>
  <c r="G45" i="20"/>
  <c r="H44" i="20"/>
  <c r="I44" i="20" s="1"/>
  <c r="L60" i="20"/>
  <c r="M58" i="20"/>
  <c r="N57" i="20"/>
  <c r="O57" i="20" s="1"/>
  <c r="F58" i="20"/>
  <c r="M61" i="19"/>
  <c r="L59" i="19"/>
  <c r="N58" i="19"/>
  <c r="O58" i="19" s="1"/>
  <c r="H57" i="19"/>
  <c r="F58" i="19"/>
  <c r="I57" i="19"/>
  <c r="G58" i="19"/>
  <c r="N45" i="18"/>
  <c r="O45" i="18" s="1"/>
  <c r="H42" i="18"/>
  <c r="I42" i="18" s="1"/>
  <c r="M60" i="22" l="1"/>
  <c r="L58" i="22"/>
  <c r="N57" i="22"/>
  <c r="O57" i="22" s="1"/>
  <c r="F51" i="22"/>
  <c r="I45" i="22"/>
  <c r="G46" i="22"/>
  <c r="H45" i="22"/>
  <c r="L60" i="21"/>
  <c r="N59" i="21"/>
  <c r="G59" i="21"/>
  <c r="F59" i="21"/>
  <c r="H58" i="21"/>
  <c r="I58" i="21" s="1"/>
  <c r="M60" i="21"/>
  <c r="O59" i="21"/>
  <c r="M59" i="20"/>
  <c r="N58" i="20"/>
  <c r="O58" i="20" s="1"/>
  <c r="L61" i="20"/>
  <c r="G46" i="20"/>
  <c r="H45" i="20"/>
  <c r="I45" i="20" s="1"/>
  <c r="F59" i="20"/>
  <c r="G59" i="19"/>
  <c r="F59" i="19"/>
  <c r="H58" i="19"/>
  <c r="I58" i="19" s="1"/>
  <c r="N59" i="19"/>
  <c r="O59" i="19" s="1"/>
  <c r="L60" i="19"/>
  <c r="M62" i="19"/>
  <c r="N46" i="18"/>
  <c r="O46" i="18" s="1"/>
  <c r="H43" i="18"/>
  <c r="I43" i="18" s="1"/>
  <c r="G47" i="22" l="1"/>
  <c r="I46" i="22"/>
  <c r="H46" i="22"/>
  <c r="F52" i="22"/>
  <c r="N58" i="22"/>
  <c r="O58" i="22" s="1"/>
  <c r="L59" i="22"/>
  <c r="M61" i="22"/>
  <c r="M61" i="21"/>
  <c r="H59" i="21"/>
  <c r="F60" i="21"/>
  <c r="I59" i="21"/>
  <c r="G60" i="21"/>
  <c r="N60" i="21"/>
  <c r="O60" i="21" s="1"/>
  <c r="L61" i="21"/>
  <c r="G47" i="20"/>
  <c r="H46" i="20"/>
  <c r="I46" i="20" s="1"/>
  <c r="L62" i="20"/>
  <c r="M60" i="20"/>
  <c r="N59" i="20"/>
  <c r="O59" i="20" s="1"/>
  <c r="F60" i="20"/>
  <c r="M63" i="19"/>
  <c r="L61" i="19"/>
  <c r="N60" i="19"/>
  <c r="O60" i="19" s="1"/>
  <c r="F60" i="19"/>
  <c r="H59" i="19"/>
  <c r="G60" i="19"/>
  <c r="I59" i="19"/>
  <c r="N47" i="18"/>
  <c r="O47" i="18" s="1"/>
  <c r="H44" i="18"/>
  <c r="I44" i="18" s="1"/>
  <c r="L60" i="22" l="1"/>
  <c r="N59" i="22"/>
  <c r="O59" i="22" s="1"/>
  <c r="F53" i="22"/>
  <c r="M62" i="22"/>
  <c r="G48" i="22"/>
  <c r="I47" i="22"/>
  <c r="H47" i="22"/>
  <c r="L62" i="21"/>
  <c r="N61" i="21"/>
  <c r="G61" i="21"/>
  <c r="H60" i="21"/>
  <c r="I60" i="21" s="1"/>
  <c r="F61" i="21"/>
  <c r="M62" i="21"/>
  <c r="O61" i="21"/>
  <c r="M61" i="20"/>
  <c r="N60" i="20"/>
  <c r="O60" i="20" s="1"/>
  <c r="L63" i="20"/>
  <c r="F61" i="20"/>
  <c r="G48" i="20"/>
  <c r="H47" i="20"/>
  <c r="I47" i="20" s="1"/>
  <c r="G61" i="19"/>
  <c r="F61" i="19"/>
  <c r="H60" i="19"/>
  <c r="I60" i="19" s="1"/>
  <c r="N61" i="19"/>
  <c r="O61" i="19" s="1"/>
  <c r="L62" i="19"/>
  <c r="M64" i="19"/>
  <c r="N48" i="18"/>
  <c r="O48" i="18" s="1"/>
  <c r="H45" i="18"/>
  <c r="I45" i="18" s="1"/>
  <c r="G49" i="22" l="1"/>
  <c r="H48" i="22"/>
  <c r="I48" i="22" s="1"/>
  <c r="M63" i="22"/>
  <c r="F54" i="22"/>
  <c r="N60" i="22"/>
  <c r="O60" i="22" s="1"/>
  <c r="L61" i="22"/>
  <c r="H61" i="21"/>
  <c r="F62" i="21"/>
  <c r="M63" i="21"/>
  <c r="I61" i="21"/>
  <c r="G62" i="21"/>
  <c r="N62" i="21"/>
  <c r="O62" i="21" s="1"/>
  <c r="L63" i="21"/>
  <c r="G49" i="20"/>
  <c r="H48" i="20"/>
  <c r="I48" i="20" s="1"/>
  <c r="F62" i="20"/>
  <c r="L64" i="20"/>
  <c r="O61" i="20"/>
  <c r="M62" i="20"/>
  <c r="N61" i="20"/>
  <c r="M65" i="19"/>
  <c r="L63" i="19"/>
  <c r="N62" i="19"/>
  <c r="O62" i="19" s="1"/>
  <c r="F62" i="19"/>
  <c r="H61" i="19"/>
  <c r="I61" i="19"/>
  <c r="G62" i="19"/>
  <c r="N49" i="18"/>
  <c r="O49" i="18"/>
  <c r="H46" i="18"/>
  <c r="I46" i="18" s="1"/>
  <c r="F55" i="22" l="1"/>
  <c r="M64" i="22"/>
  <c r="G50" i="22"/>
  <c r="H49" i="22"/>
  <c r="I49" i="22" s="1"/>
  <c r="L62" i="22"/>
  <c r="N61" i="22"/>
  <c r="O61" i="22" s="1"/>
  <c r="L64" i="21"/>
  <c r="N63" i="21"/>
  <c r="G63" i="21"/>
  <c r="M64" i="21"/>
  <c r="O63" i="21"/>
  <c r="F63" i="21"/>
  <c r="H62" i="21"/>
  <c r="I62" i="21" s="1"/>
  <c r="L65" i="20"/>
  <c r="F63" i="20"/>
  <c r="M63" i="20"/>
  <c r="N62" i="20"/>
  <c r="O62" i="20" s="1"/>
  <c r="I49" i="20"/>
  <c r="G50" i="20"/>
  <c r="H49" i="20"/>
  <c r="G63" i="19"/>
  <c r="F63" i="19"/>
  <c r="H62" i="19"/>
  <c r="I62" i="19" s="1"/>
  <c r="N63" i="19"/>
  <c r="O63" i="19" s="1"/>
  <c r="L64" i="19"/>
  <c r="M66" i="19"/>
  <c r="N50" i="18"/>
  <c r="O50" i="18"/>
  <c r="H47" i="18"/>
  <c r="I47" i="18" s="1"/>
  <c r="L63" i="22" l="1"/>
  <c r="N62" i="22"/>
  <c r="O62" i="22" s="1"/>
  <c r="G51" i="22"/>
  <c r="H50" i="22"/>
  <c r="I50" i="22" s="1"/>
  <c r="M65" i="22"/>
  <c r="F56" i="22"/>
  <c r="H63" i="21"/>
  <c r="F64" i="21"/>
  <c r="M65" i="21"/>
  <c r="I63" i="21"/>
  <c r="G64" i="21"/>
  <c r="N64" i="21"/>
  <c r="O64" i="21" s="1"/>
  <c r="L65" i="21"/>
  <c r="M64" i="20"/>
  <c r="N63" i="20"/>
  <c r="O63" i="20" s="1"/>
  <c r="F64" i="20"/>
  <c r="L66" i="20"/>
  <c r="G51" i="20"/>
  <c r="H50" i="20"/>
  <c r="I50" i="20" s="1"/>
  <c r="M67" i="19"/>
  <c r="L65" i="19"/>
  <c r="N64" i="19"/>
  <c r="O64" i="19" s="1"/>
  <c r="F64" i="19"/>
  <c r="H63" i="19"/>
  <c r="G64" i="19"/>
  <c r="I63" i="19"/>
  <c r="N51" i="18"/>
  <c r="O51" i="18" s="1"/>
  <c r="H48" i="18"/>
  <c r="I48" i="18" s="1"/>
  <c r="F57" i="22" l="1"/>
  <c r="M66" i="22"/>
  <c r="G52" i="22"/>
  <c r="H51" i="22"/>
  <c r="I51" i="22" s="1"/>
  <c r="L64" i="22"/>
  <c r="N63" i="22"/>
  <c r="O63" i="22" s="1"/>
  <c r="L66" i="21"/>
  <c r="N65" i="21"/>
  <c r="G65" i="21"/>
  <c r="M66" i="21"/>
  <c r="O65" i="21"/>
  <c r="H64" i="21"/>
  <c r="I64" i="21" s="1"/>
  <c r="F65" i="21"/>
  <c r="G52" i="20"/>
  <c r="H51" i="20"/>
  <c r="I51" i="20" s="1"/>
  <c r="L67" i="20"/>
  <c r="F65" i="20"/>
  <c r="M65" i="20"/>
  <c r="N64" i="20"/>
  <c r="O64" i="20" s="1"/>
  <c r="G65" i="19"/>
  <c r="F65" i="19"/>
  <c r="H64" i="19"/>
  <c r="I64" i="19" s="1"/>
  <c r="N65" i="19"/>
  <c r="O65" i="19" s="1"/>
  <c r="L66" i="19"/>
  <c r="M68" i="19"/>
  <c r="N52" i="18"/>
  <c r="O52" i="18"/>
  <c r="H49" i="18"/>
  <c r="I49" i="18" s="1"/>
  <c r="G53" i="22" l="1"/>
  <c r="H52" i="22"/>
  <c r="I52" i="22" s="1"/>
  <c r="L65" i="22"/>
  <c r="N64" i="22"/>
  <c r="O64" i="22" s="1"/>
  <c r="M67" i="22"/>
  <c r="F58" i="22"/>
  <c r="H65" i="21"/>
  <c r="F66" i="21"/>
  <c r="M67" i="21"/>
  <c r="I65" i="21"/>
  <c r="G66" i="21"/>
  <c r="N66" i="21"/>
  <c r="O66" i="21" s="1"/>
  <c r="L67" i="21"/>
  <c r="M66" i="20"/>
  <c r="N65" i="20"/>
  <c r="O65" i="20" s="1"/>
  <c r="F66" i="20"/>
  <c r="L68" i="20"/>
  <c r="G53" i="20"/>
  <c r="H52" i="20"/>
  <c r="I52" i="20" s="1"/>
  <c r="L67" i="19"/>
  <c r="N66" i="19"/>
  <c r="O66" i="19" s="1"/>
  <c r="M69" i="19"/>
  <c r="H65" i="19"/>
  <c r="F66" i="19"/>
  <c r="I65" i="19"/>
  <c r="G66" i="19"/>
  <c r="N53" i="18"/>
  <c r="O53" i="18" s="1"/>
  <c r="H50" i="18"/>
  <c r="I50" i="18" s="1"/>
  <c r="F59" i="22" l="1"/>
  <c r="M68" i="22"/>
  <c r="N65" i="22"/>
  <c r="O65" i="22" s="1"/>
  <c r="L66" i="22"/>
  <c r="G54" i="22"/>
  <c r="I53" i="22"/>
  <c r="H53" i="22"/>
  <c r="L68" i="21"/>
  <c r="N67" i="21"/>
  <c r="G67" i="21"/>
  <c r="M68" i="21"/>
  <c r="O67" i="21"/>
  <c r="F67" i="21"/>
  <c r="H66" i="21"/>
  <c r="I66" i="21" s="1"/>
  <c r="F67" i="20"/>
  <c r="L69" i="20"/>
  <c r="G54" i="20"/>
  <c r="H53" i="20"/>
  <c r="I53" i="20" s="1"/>
  <c r="O66" i="20"/>
  <c r="M67" i="20"/>
  <c r="N66" i="20"/>
  <c r="G67" i="19"/>
  <c r="F67" i="19"/>
  <c r="H66" i="19"/>
  <c r="I66" i="19" s="1"/>
  <c r="M70" i="19"/>
  <c r="N67" i="19"/>
  <c r="O67" i="19" s="1"/>
  <c r="L68" i="19"/>
  <c r="N54" i="18"/>
  <c r="O54" i="18" s="1"/>
  <c r="H51" i="18"/>
  <c r="I51" i="18" s="1"/>
  <c r="L67" i="22" l="1"/>
  <c r="N66" i="22"/>
  <c r="O66" i="22" s="1"/>
  <c r="G55" i="22"/>
  <c r="H54" i="22"/>
  <c r="I54" i="22" s="1"/>
  <c r="M69" i="22"/>
  <c r="F60" i="22"/>
  <c r="H67" i="21"/>
  <c r="F68" i="21"/>
  <c r="M69" i="21"/>
  <c r="I67" i="21"/>
  <c r="G68" i="21"/>
  <c r="N68" i="21"/>
  <c r="O68" i="21" s="1"/>
  <c r="L69" i="21"/>
  <c r="G55" i="20"/>
  <c r="H54" i="20"/>
  <c r="I54" i="20" s="1"/>
  <c r="L70" i="20"/>
  <c r="M68" i="20"/>
  <c r="N67" i="20"/>
  <c r="O67" i="20" s="1"/>
  <c r="F68" i="20"/>
  <c r="L69" i="19"/>
  <c r="N68" i="19"/>
  <c r="O68" i="19" s="1"/>
  <c r="F68" i="19"/>
  <c r="H67" i="19"/>
  <c r="I67" i="19" s="1"/>
  <c r="G68" i="19"/>
  <c r="M71" i="19"/>
  <c r="N55" i="18"/>
  <c r="O55" i="18" s="1"/>
  <c r="H52" i="18"/>
  <c r="I52" i="18" s="1"/>
  <c r="M70" i="22" l="1"/>
  <c r="G56" i="22"/>
  <c r="H55" i="22"/>
  <c r="I55" i="22" s="1"/>
  <c r="F61" i="22"/>
  <c r="N67" i="22"/>
  <c r="O67" i="22" s="1"/>
  <c r="L68" i="22"/>
  <c r="L70" i="21"/>
  <c r="N69" i="21"/>
  <c r="G69" i="21"/>
  <c r="M70" i="21"/>
  <c r="O69" i="21"/>
  <c r="H68" i="21"/>
  <c r="I68" i="21" s="1"/>
  <c r="F69" i="21"/>
  <c r="L71" i="20"/>
  <c r="M69" i="20"/>
  <c r="N68" i="20"/>
  <c r="O68" i="20" s="1"/>
  <c r="F69" i="20"/>
  <c r="I55" i="20"/>
  <c r="G56" i="20"/>
  <c r="H55" i="20"/>
  <c r="M72" i="19"/>
  <c r="I68" i="19"/>
  <c r="G69" i="19"/>
  <c r="F69" i="19"/>
  <c r="H68" i="19"/>
  <c r="N69" i="19"/>
  <c r="O69" i="19" s="1"/>
  <c r="L70" i="19"/>
  <c r="N56" i="18"/>
  <c r="O56" i="18" s="1"/>
  <c r="H53" i="18"/>
  <c r="I53" i="18" s="1"/>
  <c r="F62" i="22" l="1"/>
  <c r="G57" i="22"/>
  <c r="H56" i="22"/>
  <c r="I56" i="22" s="1"/>
  <c r="M71" i="22"/>
  <c r="N68" i="22"/>
  <c r="O68" i="22" s="1"/>
  <c r="L69" i="22"/>
  <c r="H69" i="21"/>
  <c r="F70" i="21"/>
  <c r="I69" i="21"/>
  <c r="G70" i="21"/>
  <c r="M71" i="21"/>
  <c r="N70" i="21"/>
  <c r="O70" i="21" s="1"/>
  <c r="L71" i="21"/>
  <c r="F70" i="20"/>
  <c r="M70" i="20"/>
  <c r="N69" i="20"/>
  <c r="O69" i="20" s="1"/>
  <c r="G57" i="20"/>
  <c r="H56" i="20"/>
  <c r="I56" i="20" s="1"/>
  <c r="L72" i="20"/>
  <c r="L71" i="19"/>
  <c r="N70" i="19"/>
  <c r="O70" i="19" s="1"/>
  <c r="H69" i="19"/>
  <c r="F70" i="19"/>
  <c r="I69" i="19"/>
  <c r="G70" i="19"/>
  <c r="M73" i="19"/>
  <c r="N57" i="18"/>
  <c r="O57" i="18" s="1"/>
  <c r="H54" i="18"/>
  <c r="I54" i="18" s="1"/>
  <c r="M72" i="22" l="1"/>
  <c r="G58" i="22"/>
  <c r="H57" i="22"/>
  <c r="I57" i="22" s="1"/>
  <c r="L70" i="22"/>
  <c r="N69" i="22"/>
  <c r="O69" i="22" s="1"/>
  <c r="F63" i="22"/>
  <c r="L72" i="21"/>
  <c r="N71" i="21"/>
  <c r="M72" i="21"/>
  <c r="O71" i="21"/>
  <c r="G71" i="21"/>
  <c r="I70" i="21"/>
  <c r="F71" i="21"/>
  <c r="H70" i="21"/>
  <c r="G58" i="20"/>
  <c r="H57" i="20"/>
  <c r="I57" i="20" s="1"/>
  <c r="M71" i="20"/>
  <c r="N70" i="20"/>
  <c r="O70" i="20" s="1"/>
  <c r="F71" i="20"/>
  <c r="L73" i="20"/>
  <c r="F71" i="19"/>
  <c r="H70" i="19"/>
  <c r="I70" i="19" s="1"/>
  <c r="G71" i="19"/>
  <c r="M74" i="19"/>
  <c r="N71" i="19"/>
  <c r="O71" i="19" s="1"/>
  <c r="L72" i="19"/>
  <c r="N58" i="18"/>
  <c r="O58" i="18" s="1"/>
  <c r="H55" i="18"/>
  <c r="I55" i="18" s="1"/>
  <c r="G59" i="22" l="1"/>
  <c r="H58" i="22"/>
  <c r="I58" i="22" s="1"/>
  <c r="M73" i="22"/>
  <c r="N70" i="22"/>
  <c r="O70" i="22" s="1"/>
  <c r="L71" i="22"/>
  <c r="F64" i="22"/>
  <c r="H71" i="21"/>
  <c r="I71" i="21" s="1"/>
  <c r="F72" i="21"/>
  <c r="G72" i="21"/>
  <c r="M73" i="21"/>
  <c r="N72" i="21"/>
  <c r="O72" i="21" s="1"/>
  <c r="L73" i="21"/>
  <c r="F72" i="20"/>
  <c r="M72" i="20"/>
  <c r="N71" i="20"/>
  <c r="O71" i="20" s="1"/>
  <c r="G59" i="20"/>
  <c r="H58" i="20"/>
  <c r="I58" i="20" s="1"/>
  <c r="L74" i="20"/>
  <c r="L73" i="19"/>
  <c r="N72" i="19"/>
  <c r="O72" i="19" s="1"/>
  <c r="M75" i="19"/>
  <c r="G72" i="19"/>
  <c r="F72" i="19"/>
  <c r="H71" i="19"/>
  <c r="I71" i="19" s="1"/>
  <c r="N59" i="18"/>
  <c r="O59" i="18" s="1"/>
  <c r="H56" i="18"/>
  <c r="I56" i="18" s="1"/>
  <c r="N71" i="22" l="1"/>
  <c r="O71" i="22" s="1"/>
  <c r="L72" i="22"/>
  <c r="M74" i="22"/>
  <c r="F65" i="22"/>
  <c r="G60" i="22"/>
  <c r="I59" i="22"/>
  <c r="H59" i="22"/>
  <c r="L74" i="21"/>
  <c r="N73" i="21"/>
  <c r="M74" i="21"/>
  <c r="O73" i="21"/>
  <c r="G73" i="21"/>
  <c r="H72" i="21"/>
  <c r="I72" i="21" s="1"/>
  <c r="F73" i="21"/>
  <c r="I59" i="20"/>
  <c r="G60" i="20"/>
  <c r="H59" i="20"/>
  <c r="M73" i="20"/>
  <c r="N72" i="20"/>
  <c r="O72" i="20" s="1"/>
  <c r="L75" i="20"/>
  <c r="F73" i="20"/>
  <c r="G73" i="19"/>
  <c r="F73" i="19"/>
  <c r="H72" i="19"/>
  <c r="I72" i="19" s="1"/>
  <c r="M76" i="19"/>
  <c r="N73" i="19"/>
  <c r="O73" i="19" s="1"/>
  <c r="L74" i="19"/>
  <c r="N60" i="18"/>
  <c r="O60" i="18"/>
  <c r="H57" i="18"/>
  <c r="I57" i="18" s="1"/>
  <c r="F66" i="22" l="1"/>
  <c r="G61" i="22"/>
  <c r="H60" i="22"/>
  <c r="I60" i="22" s="1"/>
  <c r="L73" i="22"/>
  <c r="N72" i="22"/>
  <c r="O72" i="22" s="1"/>
  <c r="M75" i="22"/>
  <c r="H73" i="21"/>
  <c r="I73" i="21" s="1"/>
  <c r="F74" i="21"/>
  <c r="G74" i="21"/>
  <c r="M75" i="21"/>
  <c r="N74" i="21"/>
  <c r="O74" i="21" s="1"/>
  <c r="L75" i="21"/>
  <c r="L76" i="20"/>
  <c r="M74" i="20"/>
  <c r="N73" i="20"/>
  <c r="O73" i="20" s="1"/>
  <c r="G61" i="20"/>
  <c r="H60" i="20"/>
  <c r="I60" i="20" s="1"/>
  <c r="F74" i="20"/>
  <c r="L75" i="19"/>
  <c r="N74" i="19"/>
  <c r="O74" i="19" s="1"/>
  <c r="M77" i="19"/>
  <c r="H73" i="19"/>
  <c r="F74" i="19"/>
  <c r="I73" i="19"/>
  <c r="G74" i="19"/>
  <c r="N61" i="18"/>
  <c r="O61" i="18" s="1"/>
  <c r="H58" i="18"/>
  <c r="I58" i="18" s="1"/>
  <c r="N73" i="22" l="1"/>
  <c r="O73" i="22" s="1"/>
  <c r="L74" i="22"/>
  <c r="G62" i="22"/>
  <c r="H61" i="22"/>
  <c r="I61" i="22" s="1"/>
  <c r="M76" i="22"/>
  <c r="F67" i="22"/>
  <c r="L76" i="21"/>
  <c r="N75" i="21"/>
  <c r="M76" i="21"/>
  <c r="O75" i="21"/>
  <c r="G75" i="21"/>
  <c r="F75" i="21"/>
  <c r="H74" i="21"/>
  <c r="I74" i="21" s="1"/>
  <c r="G62" i="20"/>
  <c r="H61" i="20"/>
  <c r="I61" i="20" s="1"/>
  <c r="M75" i="20"/>
  <c r="N74" i="20"/>
  <c r="O74" i="20" s="1"/>
  <c r="F75" i="20"/>
  <c r="L77" i="20"/>
  <c r="G75" i="19"/>
  <c r="F75" i="19"/>
  <c r="H74" i="19"/>
  <c r="I74" i="19" s="1"/>
  <c r="M78" i="19"/>
  <c r="N75" i="19"/>
  <c r="O75" i="19" s="1"/>
  <c r="L76" i="19"/>
  <c r="N62" i="18"/>
  <c r="O62" i="18" s="1"/>
  <c r="H59" i="18"/>
  <c r="I59" i="18" s="1"/>
  <c r="M77" i="22" l="1"/>
  <c r="G63" i="22"/>
  <c r="H62" i="22"/>
  <c r="I62" i="22" s="1"/>
  <c r="N74" i="22"/>
  <c r="O74" i="22" s="1"/>
  <c r="L75" i="22"/>
  <c r="F68" i="22"/>
  <c r="H75" i="21"/>
  <c r="I75" i="21" s="1"/>
  <c r="F76" i="21"/>
  <c r="G76" i="21"/>
  <c r="M77" i="21"/>
  <c r="N76" i="21"/>
  <c r="O76" i="21" s="1"/>
  <c r="L77" i="21"/>
  <c r="F76" i="20"/>
  <c r="M76" i="20"/>
  <c r="N75" i="20"/>
  <c r="O75" i="20" s="1"/>
  <c r="L78" i="20"/>
  <c r="G63" i="20"/>
  <c r="I62" i="20"/>
  <c r="H62" i="20"/>
  <c r="L77" i="19"/>
  <c r="N76" i="19"/>
  <c r="O76" i="19" s="1"/>
  <c r="M79" i="19"/>
  <c r="F76" i="19"/>
  <c r="H75" i="19"/>
  <c r="G76" i="19"/>
  <c r="I75" i="19"/>
  <c r="N63" i="18"/>
  <c r="O63" i="18" s="1"/>
  <c r="H60" i="18"/>
  <c r="I60" i="18" s="1"/>
  <c r="L76" i="22" l="1"/>
  <c r="N75" i="22"/>
  <c r="O75" i="22" s="1"/>
  <c r="G64" i="22"/>
  <c r="H63" i="22"/>
  <c r="I63" i="22" s="1"/>
  <c r="M78" i="22"/>
  <c r="F69" i="22"/>
  <c r="L78" i="21"/>
  <c r="N77" i="21"/>
  <c r="M78" i="21"/>
  <c r="O77" i="21"/>
  <c r="G77" i="21"/>
  <c r="H76" i="21"/>
  <c r="I76" i="21" s="1"/>
  <c r="F77" i="21"/>
  <c r="G64" i="20"/>
  <c r="H63" i="20"/>
  <c r="I63" i="20" s="1"/>
  <c r="L79" i="20"/>
  <c r="M77" i="20"/>
  <c r="O76" i="20"/>
  <c r="N76" i="20"/>
  <c r="F77" i="20"/>
  <c r="G77" i="19"/>
  <c r="F77" i="19"/>
  <c r="H76" i="19"/>
  <c r="I76" i="19" s="1"/>
  <c r="M80" i="19"/>
  <c r="N77" i="19"/>
  <c r="O77" i="19" s="1"/>
  <c r="L78" i="19"/>
  <c r="N64" i="18"/>
  <c r="O64" i="18" s="1"/>
  <c r="H61" i="18"/>
  <c r="I61" i="18" s="1"/>
  <c r="F70" i="22" l="1"/>
  <c r="M79" i="22"/>
  <c r="G65" i="22"/>
  <c r="H64" i="22"/>
  <c r="I64" i="22" s="1"/>
  <c r="N76" i="22"/>
  <c r="O76" i="22" s="1"/>
  <c r="L77" i="22"/>
  <c r="H77" i="21"/>
  <c r="F78" i="21"/>
  <c r="I77" i="21"/>
  <c r="G78" i="21"/>
  <c r="M79" i="21"/>
  <c r="N78" i="21"/>
  <c r="O78" i="21" s="1"/>
  <c r="L79" i="21"/>
  <c r="L80" i="20"/>
  <c r="M78" i="20"/>
  <c r="N77" i="20"/>
  <c r="O77" i="20" s="1"/>
  <c r="F78" i="20"/>
  <c r="G65" i="20"/>
  <c r="H64" i="20"/>
  <c r="I64" i="20" s="1"/>
  <c r="L79" i="19"/>
  <c r="N78" i="19"/>
  <c r="O78" i="19" s="1"/>
  <c r="M81" i="19"/>
  <c r="H77" i="19"/>
  <c r="F78" i="19"/>
  <c r="I77" i="19"/>
  <c r="G78" i="19"/>
  <c r="N65" i="18"/>
  <c r="O65" i="18" s="1"/>
  <c r="H62" i="18"/>
  <c r="I62" i="18" s="1"/>
  <c r="G66" i="22" l="1"/>
  <c r="H65" i="22"/>
  <c r="I65" i="22" s="1"/>
  <c r="M80" i="22"/>
  <c r="F71" i="22"/>
  <c r="L78" i="22"/>
  <c r="N77" i="22"/>
  <c r="O77" i="22" s="1"/>
  <c r="L80" i="21"/>
  <c r="N79" i="21"/>
  <c r="O79" i="21" s="1"/>
  <c r="M80" i="21"/>
  <c r="F79" i="21"/>
  <c r="H78" i="21"/>
  <c r="G79" i="21"/>
  <c r="I78" i="21"/>
  <c r="M79" i="20"/>
  <c r="N78" i="20"/>
  <c r="O78" i="20" s="1"/>
  <c r="F79" i="20"/>
  <c r="G66" i="20"/>
  <c r="H65" i="20"/>
  <c r="I65" i="20" s="1"/>
  <c r="L81" i="20"/>
  <c r="G79" i="19"/>
  <c r="F79" i="19"/>
  <c r="H78" i="19"/>
  <c r="I78" i="19" s="1"/>
  <c r="M82" i="19"/>
  <c r="N79" i="19"/>
  <c r="O79" i="19" s="1"/>
  <c r="L80" i="19"/>
  <c r="N66" i="18"/>
  <c r="O66" i="18" s="1"/>
  <c r="H63" i="18"/>
  <c r="I63" i="18" s="1"/>
  <c r="L79" i="22" l="1"/>
  <c r="N78" i="22"/>
  <c r="O78" i="22" s="1"/>
  <c r="M81" i="22"/>
  <c r="G67" i="22"/>
  <c r="H66" i="22"/>
  <c r="I66" i="22" s="1"/>
  <c r="F72" i="22"/>
  <c r="G80" i="21"/>
  <c r="H79" i="21"/>
  <c r="I79" i="21" s="1"/>
  <c r="F80" i="21"/>
  <c r="M81" i="21"/>
  <c r="N80" i="21"/>
  <c r="O80" i="21" s="1"/>
  <c r="L81" i="21"/>
  <c r="G67" i="20"/>
  <c r="H66" i="20"/>
  <c r="I66" i="20" s="1"/>
  <c r="F80" i="20"/>
  <c r="L82" i="20"/>
  <c r="O79" i="20"/>
  <c r="M80" i="20"/>
  <c r="N79" i="20"/>
  <c r="L81" i="19"/>
  <c r="N80" i="19"/>
  <c r="O80" i="19" s="1"/>
  <c r="M83" i="19"/>
  <c r="F80" i="19"/>
  <c r="H79" i="19"/>
  <c r="G80" i="19"/>
  <c r="I79" i="19"/>
  <c r="N67" i="18"/>
  <c r="O67" i="18" s="1"/>
  <c r="H64" i="18"/>
  <c r="I64" i="18" s="1"/>
  <c r="F73" i="22" l="1"/>
  <c r="G68" i="22"/>
  <c r="H67" i="22"/>
  <c r="I67" i="22" s="1"/>
  <c r="M82" i="22"/>
  <c r="N79" i="22"/>
  <c r="O79" i="22" s="1"/>
  <c r="L80" i="22"/>
  <c r="L82" i="21"/>
  <c r="N81" i="21"/>
  <c r="M82" i="21"/>
  <c r="O81" i="21"/>
  <c r="H80" i="21"/>
  <c r="F81" i="21"/>
  <c r="G81" i="21"/>
  <c r="I80" i="21"/>
  <c r="L83" i="20"/>
  <c r="F81" i="20"/>
  <c r="M81" i="20"/>
  <c r="N80" i="20"/>
  <c r="O80" i="20" s="1"/>
  <c r="G68" i="20"/>
  <c r="H67" i="20"/>
  <c r="I67" i="20" s="1"/>
  <c r="M84" i="19"/>
  <c r="F81" i="19"/>
  <c r="H80" i="19"/>
  <c r="I80" i="19"/>
  <c r="G81" i="19"/>
  <c r="N81" i="19"/>
  <c r="O81" i="19" s="1"/>
  <c r="L82" i="19"/>
  <c r="N68" i="18"/>
  <c r="O68" i="18" s="1"/>
  <c r="H65" i="18"/>
  <c r="I65" i="18" s="1"/>
  <c r="M83" i="22" l="1"/>
  <c r="G69" i="22"/>
  <c r="H68" i="22"/>
  <c r="I68" i="22" s="1"/>
  <c r="F74" i="22"/>
  <c r="N80" i="22"/>
  <c r="O80" i="22" s="1"/>
  <c r="L81" i="22"/>
  <c r="M83" i="21"/>
  <c r="H81" i="21"/>
  <c r="F82" i="21"/>
  <c r="I81" i="21"/>
  <c r="G82" i="21"/>
  <c r="N82" i="21"/>
  <c r="O82" i="21" s="1"/>
  <c r="L83" i="21"/>
  <c r="G69" i="20"/>
  <c r="H68" i="20"/>
  <c r="I68" i="20" s="1"/>
  <c r="M82" i="20"/>
  <c r="N81" i="20"/>
  <c r="O81" i="20" s="1"/>
  <c r="F82" i="20"/>
  <c r="L84" i="20"/>
  <c r="L83" i="19"/>
  <c r="N82" i="19"/>
  <c r="O82" i="19" s="1"/>
  <c r="G82" i="19"/>
  <c r="H81" i="19"/>
  <c r="I81" i="19" s="1"/>
  <c r="F82" i="19"/>
  <c r="M85" i="19"/>
  <c r="N69" i="18"/>
  <c r="O69" i="18" s="1"/>
  <c r="H66" i="18"/>
  <c r="I66" i="18" s="1"/>
  <c r="F75" i="22" l="1"/>
  <c r="G70" i="22"/>
  <c r="H69" i="22"/>
  <c r="I69" i="22" s="1"/>
  <c r="N81" i="22"/>
  <c r="O81" i="22" s="1"/>
  <c r="L82" i="22"/>
  <c r="M84" i="22"/>
  <c r="L84" i="21"/>
  <c r="N83" i="21"/>
  <c r="F83" i="21"/>
  <c r="H82" i="21"/>
  <c r="G83" i="21"/>
  <c r="I82" i="21"/>
  <c r="M84" i="21"/>
  <c r="O83" i="21"/>
  <c r="F83" i="20"/>
  <c r="M83" i="20"/>
  <c r="N82" i="20"/>
  <c r="O82" i="20" s="1"/>
  <c r="L85" i="20"/>
  <c r="I69" i="20"/>
  <c r="G70" i="20"/>
  <c r="H69" i="20"/>
  <c r="F83" i="19"/>
  <c r="H82" i="19"/>
  <c r="I82" i="19"/>
  <c r="G83" i="19"/>
  <c r="M86" i="19"/>
  <c r="N83" i="19"/>
  <c r="O83" i="19" s="1"/>
  <c r="L84" i="19"/>
  <c r="N70" i="18"/>
  <c r="O70" i="18" s="1"/>
  <c r="H67" i="18"/>
  <c r="I67" i="18" s="1"/>
  <c r="N82" i="22" l="1"/>
  <c r="O82" i="22" s="1"/>
  <c r="L83" i="22"/>
  <c r="G71" i="22"/>
  <c r="H70" i="22"/>
  <c r="I70" i="22" s="1"/>
  <c r="M85" i="22"/>
  <c r="F76" i="22"/>
  <c r="M85" i="21"/>
  <c r="G84" i="21"/>
  <c r="H83" i="21"/>
  <c r="I83" i="21" s="1"/>
  <c r="F84" i="21"/>
  <c r="N84" i="21"/>
  <c r="O84" i="21" s="1"/>
  <c r="L85" i="21"/>
  <c r="L86" i="20"/>
  <c r="M84" i="20"/>
  <c r="N83" i="20"/>
  <c r="O83" i="20" s="1"/>
  <c r="G71" i="20"/>
  <c r="H70" i="20"/>
  <c r="I70" i="20" s="1"/>
  <c r="F84" i="20"/>
  <c r="L85" i="19"/>
  <c r="N84" i="19"/>
  <c r="O84" i="19" s="1"/>
  <c r="G84" i="19"/>
  <c r="M87" i="19"/>
  <c r="F84" i="19"/>
  <c r="H83" i="19"/>
  <c r="I83" i="19" s="1"/>
  <c r="N71" i="18"/>
  <c r="O71" i="18" s="1"/>
  <c r="H68" i="18"/>
  <c r="I68" i="18" s="1"/>
  <c r="G72" i="22" l="1"/>
  <c r="H71" i="22"/>
  <c r="I71" i="22" s="1"/>
  <c r="M86" i="22"/>
  <c r="N83" i="22"/>
  <c r="O83" i="22" s="1"/>
  <c r="L84" i="22"/>
  <c r="F77" i="22"/>
  <c r="G85" i="21"/>
  <c r="M86" i="21"/>
  <c r="L86" i="21"/>
  <c r="N85" i="21"/>
  <c r="O85" i="21" s="1"/>
  <c r="H84" i="21"/>
  <c r="I84" i="21" s="1"/>
  <c r="F85" i="21"/>
  <c r="I71" i="20"/>
  <c r="G72" i="20"/>
  <c r="H71" i="20"/>
  <c r="M85" i="20"/>
  <c r="N84" i="20"/>
  <c r="O84" i="20" s="1"/>
  <c r="F85" i="20"/>
  <c r="L87" i="20"/>
  <c r="F85" i="19"/>
  <c r="H84" i="19"/>
  <c r="I84" i="19"/>
  <c r="G85" i="19"/>
  <c r="M88" i="19"/>
  <c r="N85" i="19"/>
  <c r="O85" i="19" s="1"/>
  <c r="L86" i="19"/>
  <c r="N72" i="18"/>
  <c r="O72" i="18" s="1"/>
  <c r="H69" i="18"/>
  <c r="I69" i="18" s="1"/>
  <c r="L85" i="22" l="1"/>
  <c r="N84" i="22"/>
  <c r="O84" i="22" s="1"/>
  <c r="M87" i="22"/>
  <c r="F78" i="22"/>
  <c r="G73" i="22"/>
  <c r="I72" i="22"/>
  <c r="H72" i="22"/>
  <c r="H85" i="21"/>
  <c r="F86" i="21"/>
  <c r="N86" i="21"/>
  <c r="L87" i="21"/>
  <c r="O86" i="21"/>
  <c r="M87" i="21"/>
  <c r="I85" i="21"/>
  <c r="G86" i="21"/>
  <c r="F86" i="20"/>
  <c r="M86" i="20"/>
  <c r="N85" i="20"/>
  <c r="O85" i="20" s="1"/>
  <c r="L88" i="20"/>
  <c r="G73" i="20"/>
  <c r="I72" i="20"/>
  <c r="H72" i="20"/>
  <c r="L87" i="19"/>
  <c r="N86" i="19"/>
  <c r="O86" i="19" s="1"/>
  <c r="M89" i="19"/>
  <c r="I85" i="19"/>
  <c r="G86" i="19"/>
  <c r="F86" i="19"/>
  <c r="H85" i="19"/>
  <c r="N73" i="18"/>
  <c r="O73" i="18" s="1"/>
  <c r="H70" i="18"/>
  <c r="I70" i="18" s="1"/>
  <c r="G74" i="22" l="1"/>
  <c r="H73" i="22"/>
  <c r="I73" i="22" s="1"/>
  <c r="F79" i="22"/>
  <c r="M88" i="22"/>
  <c r="N85" i="22"/>
  <c r="O85" i="22" s="1"/>
  <c r="L86" i="22"/>
  <c r="G87" i="21"/>
  <c r="M88" i="21"/>
  <c r="L88" i="21"/>
  <c r="N87" i="21"/>
  <c r="O87" i="21" s="1"/>
  <c r="F87" i="21"/>
  <c r="H86" i="21"/>
  <c r="I86" i="21" s="1"/>
  <c r="G74" i="20"/>
  <c r="H73" i="20"/>
  <c r="I73" i="20" s="1"/>
  <c r="L89" i="20"/>
  <c r="M87" i="20"/>
  <c r="N86" i="20"/>
  <c r="O86" i="20" s="1"/>
  <c r="F87" i="20"/>
  <c r="F87" i="19"/>
  <c r="H86" i="19"/>
  <c r="I86" i="19"/>
  <c r="G87" i="19"/>
  <c r="M90" i="19"/>
  <c r="N87" i="19"/>
  <c r="O87" i="19" s="1"/>
  <c r="L88" i="19"/>
  <c r="N74" i="18"/>
  <c r="O74" i="18" s="1"/>
  <c r="H71" i="18"/>
  <c r="I71" i="18" s="1"/>
  <c r="M89" i="22" l="1"/>
  <c r="F80" i="22"/>
  <c r="G75" i="22"/>
  <c r="H74" i="22"/>
  <c r="I74" i="22" s="1"/>
  <c r="N86" i="22"/>
  <c r="O86" i="22" s="1"/>
  <c r="L87" i="22"/>
  <c r="N88" i="21"/>
  <c r="L89" i="21"/>
  <c r="M89" i="21"/>
  <c r="O88" i="21"/>
  <c r="H87" i="21"/>
  <c r="F88" i="21"/>
  <c r="I87" i="21"/>
  <c r="G88" i="21"/>
  <c r="M88" i="20"/>
  <c r="N87" i="20"/>
  <c r="O87" i="20" s="1"/>
  <c r="L90" i="20"/>
  <c r="F88" i="20"/>
  <c r="G75" i="20"/>
  <c r="H74" i="20"/>
  <c r="I74" i="20" s="1"/>
  <c r="L89" i="19"/>
  <c r="N88" i="19"/>
  <c r="O88" i="19" s="1"/>
  <c r="G88" i="19"/>
  <c r="M91" i="19"/>
  <c r="F88" i="19"/>
  <c r="H87" i="19"/>
  <c r="I87" i="19" s="1"/>
  <c r="N75" i="18"/>
  <c r="O75" i="18"/>
  <c r="H72" i="18"/>
  <c r="I72" i="18" s="1"/>
  <c r="F81" i="22" l="1"/>
  <c r="G76" i="22"/>
  <c r="H75" i="22"/>
  <c r="I75" i="22" s="1"/>
  <c r="N87" i="22"/>
  <c r="O87" i="22" s="1"/>
  <c r="L88" i="22"/>
  <c r="M90" i="22"/>
  <c r="G89" i="21"/>
  <c r="H88" i="21"/>
  <c r="I88" i="21" s="1"/>
  <c r="F89" i="21"/>
  <c r="M90" i="21"/>
  <c r="L90" i="21"/>
  <c r="N89" i="21"/>
  <c r="O89" i="21" s="1"/>
  <c r="G76" i="20"/>
  <c r="H75" i="20"/>
  <c r="I75" i="20" s="1"/>
  <c r="F89" i="20"/>
  <c r="L91" i="20"/>
  <c r="O88" i="20"/>
  <c r="M89" i="20"/>
  <c r="N88" i="20"/>
  <c r="F89" i="19"/>
  <c r="H88" i="19"/>
  <c r="M92" i="19"/>
  <c r="I88" i="19"/>
  <c r="G89" i="19"/>
  <c r="N89" i="19"/>
  <c r="O89" i="19" s="1"/>
  <c r="L90" i="19"/>
  <c r="N76" i="18"/>
  <c r="O76" i="18" s="1"/>
  <c r="H73" i="18"/>
  <c r="I73" i="18" s="1"/>
  <c r="G77" i="22" l="1"/>
  <c r="H76" i="22"/>
  <c r="I76" i="22" s="1"/>
  <c r="F82" i="22"/>
  <c r="L89" i="22"/>
  <c r="N88" i="22"/>
  <c r="O88" i="22" s="1"/>
  <c r="M91" i="22"/>
  <c r="N90" i="21"/>
  <c r="O90" i="21" s="1"/>
  <c r="L91" i="21"/>
  <c r="M91" i="21"/>
  <c r="H89" i="21"/>
  <c r="F90" i="21"/>
  <c r="I89" i="21"/>
  <c r="G90" i="21"/>
  <c r="L92" i="20"/>
  <c r="M90" i="20"/>
  <c r="N89" i="20"/>
  <c r="O89" i="20" s="1"/>
  <c r="G77" i="20"/>
  <c r="H76" i="20"/>
  <c r="I76" i="20" s="1"/>
  <c r="F90" i="20"/>
  <c r="N90" i="19"/>
  <c r="O90" i="19" s="1"/>
  <c r="L91" i="19"/>
  <c r="G90" i="19"/>
  <c r="M93" i="19"/>
  <c r="H89" i="19"/>
  <c r="I89" i="19" s="1"/>
  <c r="F90" i="19"/>
  <c r="N77" i="18"/>
  <c r="O77" i="18"/>
  <c r="H74" i="18"/>
  <c r="I74" i="18" s="1"/>
  <c r="M92" i="22" l="1"/>
  <c r="N89" i="22"/>
  <c r="O89" i="22" s="1"/>
  <c r="L90" i="22"/>
  <c r="F83" i="22"/>
  <c r="G78" i="22"/>
  <c r="I77" i="22"/>
  <c r="H77" i="22"/>
  <c r="F91" i="21"/>
  <c r="H90" i="21"/>
  <c r="M92" i="21"/>
  <c r="L92" i="21"/>
  <c r="N91" i="21"/>
  <c r="O91" i="21" s="1"/>
  <c r="G91" i="21"/>
  <c r="I90" i="21"/>
  <c r="G78" i="20"/>
  <c r="H77" i="20"/>
  <c r="I77" i="20" s="1"/>
  <c r="M91" i="20"/>
  <c r="N90" i="20"/>
  <c r="O90" i="20" s="1"/>
  <c r="F91" i="20"/>
  <c r="L93" i="20"/>
  <c r="F91" i="19"/>
  <c r="H90" i="19"/>
  <c r="M94" i="19"/>
  <c r="G91" i="19"/>
  <c r="I90" i="19"/>
  <c r="N91" i="19"/>
  <c r="O91" i="19" s="1"/>
  <c r="L92" i="19"/>
  <c r="N78" i="18"/>
  <c r="O78" i="18" s="1"/>
  <c r="H75" i="18"/>
  <c r="I75" i="18" s="1"/>
  <c r="G79" i="22" l="1"/>
  <c r="H78" i="22"/>
  <c r="I78" i="22" s="1"/>
  <c r="M93" i="22"/>
  <c r="F84" i="22"/>
  <c r="N90" i="22"/>
  <c r="O90" i="22" s="1"/>
  <c r="L91" i="22"/>
  <c r="G92" i="21"/>
  <c r="N92" i="21"/>
  <c r="L93" i="21"/>
  <c r="M93" i="21"/>
  <c r="O92" i="21"/>
  <c r="H91" i="21"/>
  <c r="I91" i="21" s="1"/>
  <c r="F92" i="21"/>
  <c r="G79" i="20"/>
  <c r="H78" i="20"/>
  <c r="I78" i="20" s="1"/>
  <c r="F92" i="20"/>
  <c r="M92" i="20"/>
  <c r="N91" i="20"/>
  <c r="O91" i="20" s="1"/>
  <c r="L94" i="20"/>
  <c r="L93" i="19"/>
  <c r="N92" i="19"/>
  <c r="O92" i="19" s="1"/>
  <c r="G92" i="19"/>
  <c r="M95" i="19"/>
  <c r="F92" i="19"/>
  <c r="H91" i="19"/>
  <c r="I91" i="19" s="1"/>
  <c r="N79" i="18"/>
  <c r="O79" i="18" s="1"/>
  <c r="H76" i="18"/>
  <c r="I76" i="18" s="1"/>
  <c r="F85" i="22" l="1"/>
  <c r="M94" i="22"/>
  <c r="N91" i="22"/>
  <c r="O91" i="22" s="1"/>
  <c r="L92" i="22"/>
  <c r="G80" i="22"/>
  <c r="I79" i="22"/>
  <c r="H79" i="22"/>
  <c r="H92" i="21"/>
  <c r="F93" i="21"/>
  <c r="M94" i="21"/>
  <c r="L94" i="21"/>
  <c r="N93" i="21"/>
  <c r="O93" i="21" s="1"/>
  <c r="G93" i="21"/>
  <c r="I92" i="21"/>
  <c r="M93" i="20"/>
  <c r="N92" i="20"/>
  <c r="O92" i="20" s="1"/>
  <c r="F93" i="20"/>
  <c r="L95" i="20"/>
  <c r="I79" i="20"/>
  <c r="G80" i="20"/>
  <c r="H79" i="20"/>
  <c r="F93" i="19"/>
  <c r="H92" i="19"/>
  <c r="M96" i="19"/>
  <c r="I92" i="19"/>
  <c r="G93" i="19"/>
  <c r="N93" i="19"/>
  <c r="O93" i="19" s="1"/>
  <c r="L94" i="19"/>
  <c r="N80" i="18"/>
  <c r="O80" i="18" s="1"/>
  <c r="H77" i="18"/>
  <c r="I77" i="18" s="1"/>
  <c r="L93" i="22" l="1"/>
  <c r="N92" i="22"/>
  <c r="O92" i="22" s="1"/>
  <c r="G81" i="22"/>
  <c r="H80" i="22"/>
  <c r="I80" i="22" s="1"/>
  <c r="M95" i="22"/>
  <c r="F86" i="22"/>
  <c r="M95" i="21"/>
  <c r="G94" i="21"/>
  <c r="N94" i="21"/>
  <c r="O94" i="21" s="1"/>
  <c r="L95" i="21"/>
  <c r="H93" i="21"/>
  <c r="I93" i="21" s="1"/>
  <c r="F94" i="21"/>
  <c r="L96" i="20"/>
  <c r="F94" i="20"/>
  <c r="M94" i="20"/>
  <c r="O93" i="20"/>
  <c r="N93" i="20"/>
  <c r="G81" i="20"/>
  <c r="I80" i="20"/>
  <c r="H80" i="20"/>
  <c r="L95" i="19"/>
  <c r="N94" i="19"/>
  <c r="O94" i="19" s="1"/>
  <c r="G94" i="19"/>
  <c r="M97" i="19"/>
  <c r="F94" i="19"/>
  <c r="H93" i="19"/>
  <c r="I93" i="19" s="1"/>
  <c r="N81" i="18"/>
  <c r="O81" i="18"/>
  <c r="H78" i="18"/>
  <c r="I78" i="18" s="1"/>
  <c r="F87" i="22" l="1"/>
  <c r="M96" i="22"/>
  <c r="G82" i="22"/>
  <c r="H81" i="22"/>
  <c r="I81" i="22" s="1"/>
  <c r="N93" i="22"/>
  <c r="O93" i="22" s="1"/>
  <c r="L94" i="22"/>
  <c r="F95" i="21"/>
  <c r="H94" i="21"/>
  <c r="L96" i="21"/>
  <c r="N95" i="21"/>
  <c r="G95" i="21"/>
  <c r="I94" i="21"/>
  <c r="M96" i="21"/>
  <c r="O95" i="21"/>
  <c r="G82" i="20"/>
  <c r="I81" i="20"/>
  <c r="H81" i="20"/>
  <c r="M95" i="20"/>
  <c r="N94" i="20"/>
  <c r="O94" i="20" s="1"/>
  <c r="L97" i="20"/>
  <c r="F95" i="20"/>
  <c r="F95" i="19"/>
  <c r="H94" i="19"/>
  <c r="M98" i="19"/>
  <c r="G95" i="19"/>
  <c r="I94" i="19"/>
  <c r="N95" i="19"/>
  <c r="O95" i="19" s="1"/>
  <c r="L96" i="19"/>
  <c r="N82" i="18"/>
  <c r="O82" i="18" s="1"/>
  <c r="H79" i="18"/>
  <c r="I79" i="18" s="1"/>
  <c r="G83" i="22" l="1"/>
  <c r="H82" i="22"/>
  <c r="I82" i="22" s="1"/>
  <c r="M97" i="22"/>
  <c r="N94" i="22"/>
  <c r="O94" i="22" s="1"/>
  <c r="L95" i="22"/>
  <c r="F88" i="22"/>
  <c r="G96" i="21"/>
  <c r="M97" i="21"/>
  <c r="N96" i="21"/>
  <c r="O96" i="21" s="1"/>
  <c r="L97" i="21"/>
  <c r="H95" i="21"/>
  <c r="I95" i="21" s="1"/>
  <c r="F96" i="21"/>
  <c r="L98" i="20"/>
  <c r="M96" i="20"/>
  <c r="N95" i="20"/>
  <c r="O95" i="20" s="1"/>
  <c r="F96" i="20"/>
  <c r="G83" i="20"/>
  <c r="I82" i="20"/>
  <c r="H82" i="20"/>
  <c r="G96" i="19"/>
  <c r="N96" i="19"/>
  <c r="O96" i="19" s="1"/>
  <c r="L97" i="19"/>
  <c r="M99" i="19"/>
  <c r="H95" i="19"/>
  <c r="I95" i="19" s="1"/>
  <c r="F96" i="19"/>
  <c r="N83" i="18"/>
  <c r="O83" i="18" s="1"/>
  <c r="H80" i="18"/>
  <c r="I80" i="18" s="1"/>
  <c r="F89" i="22" l="1"/>
  <c r="N95" i="22"/>
  <c r="O95" i="22" s="1"/>
  <c r="L96" i="22"/>
  <c r="M98" i="22"/>
  <c r="I83" i="22"/>
  <c r="G84" i="22"/>
  <c r="H83" i="22"/>
  <c r="H96" i="21"/>
  <c r="F97" i="21"/>
  <c r="L98" i="21"/>
  <c r="N97" i="21"/>
  <c r="M98" i="21"/>
  <c r="O97" i="21"/>
  <c r="G97" i="21"/>
  <c r="I96" i="21"/>
  <c r="G84" i="20"/>
  <c r="H83" i="20"/>
  <c r="I83" i="20" s="1"/>
  <c r="F97" i="20"/>
  <c r="M97" i="20"/>
  <c r="N96" i="20"/>
  <c r="O96" i="20" s="1"/>
  <c r="L99" i="20"/>
  <c r="F97" i="19"/>
  <c r="H96" i="19"/>
  <c r="M100" i="19"/>
  <c r="L98" i="19"/>
  <c r="N97" i="19"/>
  <c r="O97" i="19" s="1"/>
  <c r="G97" i="19"/>
  <c r="I96" i="19"/>
  <c r="N84" i="18"/>
  <c r="O84" i="18" s="1"/>
  <c r="H81" i="18"/>
  <c r="I81" i="18" s="1"/>
  <c r="G85" i="22" l="1"/>
  <c r="H84" i="22"/>
  <c r="I84" i="22" s="1"/>
  <c r="M99" i="22"/>
  <c r="L97" i="22"/>
  <c r="N96" i="22"/>
  <c r="O96" i="22" s="1"/>
  <c r="F90" i="22"/>
  <c r="G98" i="21"/>
  <c r="M99" i="21"/>
  <c r="N98" i="21"/>
  <c r="O98" i="21" s="1"/>
  <c r="L99" i="21"/>
  <c r="H97" i="21"/>
  <c r="I97" i="21" s="1"/>
  <c r="F98" i="21"/>
  <c r="M98" i="20"/>
  <c r="N97" i="20"/>
  <c r="O97" i="20" s="1"/>
  <c r="F98" i="20"/>
  <c r="L100" i="20"/>
  <c r="G85" i="20"/>
  <c r="H84" i="20"/>
  <c r="I84" i="20" s="1"/>
  <c r="G98" i="19"/>
  <c r="L99" i="19"/>
  <c r="N98" i="19"/>
  <c r="O98" i="19" s="1"/>
  <c r="M101" i="19"/>
  <c r="H97" i="19"/>
  <c r="I97" i="19" s="1"/>
  <c r="F98" i="19"/>
  <c r="N85" i="18"/>
  <c r="O85" i="18" s="1"/>
  <c r="H82" i="18"/>
  <c r="I82" i="18" s="1"/>
  <c r="N97" i="22" l="1"/>
  <c r="O97" i="22" s="1"/>
  <c r="L98" i="22"/>
  <c r="M100" i="22"/>
  <c r="F91" i="22"/>
  <c r="I85" i="22"/>
  <c r="G86" i="22"/>
  <c r="H85" i="22"/>
  <c r="F99" i="21"/>
  <c r="H98" i="21"/>
  <c r="L100" i="21"/>
  <c r="N99" i="21"/>
  <c r="M100" i="21"/>
  <c r="O99" i="21"/>
  <c r="G99" i="21"/>
  <c r="I98" i="21"/>
  <c r="L101" i="20"/>
  <c r="G86" i="20"/>
  <c r="H85" i="20"/>
  <c r="I85" i="20" s="1"/>
  <c r="F99" i="20"/>
  <c r="M99" i="20"/>
  <c r="O98" i="20"/>
  <c r="N98" i="20"/>
  <c r="L100" i="19"/>
  <c r="N99" i="19"/>
  <c r="O99" i="19" s="1"/>
  <c r="F99" i="19"/>
  <c r="H98" i="19"/>
  <c r="M102" i="19"/>
  <c r="G99" i="19"/>
  <c r="I98" i="19"/>
  <c r="N86" i="18"/>
  <c r="O86" i="18" s="1"/>
  <c r="H83" i="18"/>
  <c r="I83" i="18" s="1"/>
  <c r="M101" i="22" l="1"/>
  <c r="G87" i="22"/>
  <c r="I86" i="22"/>
  <c r="H86" i="22"/>
  <c r="F92" i="22"/>
  <c r="N98" i="22"/>
  <c r="O98" i="22" s="1"/>
  <c r="L99" i="22"/>
  <c r="M101" i="21"/>
  <c r="G100" i="21"/>
  <c r="N100" i="21"/>
  <c r="O100" i="21" s="1"/>
  <c r="L101" i="21"/>
  <c r="H99" i="21"/>
  <c r="I99" i="21" s="1"/>
  <c r="F100" i="21"/>
  <c r="M100" i="20"/>
  <c r="N99" i="20"/>
  <c r="O99" i="20" s="1"/>
  <c r="F100" i="20"/>
  <c r="G87" i="20"/>
  <c r="H86" i="20"/>
  <c r="I86" i="20" s="1"/>
  <c r="L102" i="20"/>
  <c r="G100" i="19"/>
  <c r="M103" i="19"/>
  <c r="F100" i="19"/>
  <c r="H99" i="19"/>
  <c r="I99" i="19" s="1"/>
  <c r="N100" i="19"/>
  <c r="O100" i="19" s="1"/>
  <c r="L101" i="19"/>
  <c r="N87" i="18"/>
  <c r="O87" i="18"/>
  <c r="H84" i="18"/>
  <c r="I84" i="18" s="1"/>
  <c r="I87" i="22" l="1"/>
  <c r="G88" i="22"/>
  <c r="H87" i="22"/>
  <c r="F93" i="22"/>
  <c r="N99" i="22"/>
  <c r="O99" i="22" s="1"/>
  <c r="L100" i="22"/>
  <c r="M102" i="22"/>
  <c r="H100" i="21"/>
  <c r="F101" i="21"/>
  <c r="L102" i="21"/>
  <c r="N101" i="21"/>
  <c r="G101" i="21"/>
  <c r="I100" i="21"/>
  <c r="M102" i="21"/>
  <c r="O101" i="21"/>
  <c r="G88" i="20"/>
  <c r="H87" i="20"/>
  <c r="I87" i="20" s="1"/>
  <c r="F101" i="20"/>
  <c r="L103" i="20"/>
  <c r="M101" i="20"/>
  <c r="N100" i="20"/>
  <c r="O100" i="20" s="1"/>
  <c r="L102" i="19"/>
  <c r="N101" i="19"/>
  <c r="O101" i="19" s="1"/>
  <c r="F101" i="19"/>
  <c r="H100" i="19"/>
  <c r="M104" i="19"/>
  <c r="I100" i="19"/>
  <c r="G101" i="19"/>
  <c r="N88" i="18"/>
  <c r="O88" i="18" s="1"/>
  <c r="H85" i="18"/>
  <c r="I85" i="18" s="1"/>
  <c r="L101" i="22" l="1"/>
  <c r="N100" i="22"/>
  <c r="O100" i="22" s="1"/>
  <c r="F94" i="22"/>
  <c r="G89" i="22"/>
  <c r="H88" i="22"/>
  <c r="I88" i="22" s="1"/>
  <c r="M103" i="22"/>
  <c r="O102" i="21"/>
  <c r="M103" i="21"/>
  <c r="G102" i="21"/>
  <c r="N102" i="21"/>
  <c r="L103" i="21"/>
  <c r="H101" i="21"/>
  <c r="I101" i="21" s="1"/>
  <c r="F102" i="21"/>
  <c r="M102" i="20"/>
  <c r="N101" i="20"/>
  <c r="O101" i="20" s="1"/>
  <c r="F102" i="20"/>
  <c r="G89" i="20"/>
  <c r="H88" i="20"/>
  <c r="I88" i="20" s="1"/>
  <c r="L104" i="20"/>
  <c r="G102" i="19"/>
  <c r="M105" i="19"/>
  <c r="H101" i="19"/>
  <c r="I101" i="19" s="1"/>
  <c r="F102" i="19"/>
  <c r="L103" i="19"/>
  <c r="N102" i="19"/>
  <c r="O102" i="19" s="1"/>
  <c r="N89" i="18"/>
  <c r="O89" i="18"/>
  <c r="H86" i="18"/>
  <c r="I86" i="18" s="1"/>
  <c r="M104" i="22" l="1"/>
  <c r="G90" i="22"/>
  <c r="H89" i="22"/>
  <c r="I89" i="22" s="1"/>
  <c r="F95" i="22"/>
  <c r="N101" i="22"/>
  <c r="O101" i="22" s="1"/>
  <c r="L102" i="22"/>
  <c r="F103" i="21"/>
  <c r="H102" i="21"/>
  <c r="L104" i="21"/>
  <c r="N103" i="21"/>
  <c r="G103" i="21"/>
  <c r="I102" i="21"/>
  <c r="M104" i="21"/>
  <c r="O103" i="21"/>
  <c r="G90" i="20"/>
  <c r="H89" i="20"/>
  <c r="I89" i="20" s="1"/>
  <c r="F103" i="20"/>
  <c r="M103" i="20"/>
  <c r="N102" i="20"/>
  <c r="O102" i="20" s="1"/>
  <c r="L105" i="20"/>
  <c r="L104" i="19"/>
  <c r="N103" i="19"/>
  <c r="O103" i="19" s="1"/>
  <c r="H102" i="19"/>
  <c r="F103" i="19"/>
  <c r="M106" i="19"/>
  <c r="G103" i="19"/>
  <c r="I102" i="19"/>
  <c r="N90" i="18"/>
  <c r="O90" i="18" s="1"/>
  <c r="H87" i="18"/>
  <c r="I87" i="18" s="1"/>
  <c r="F96" i="22" l="1"/>
  <c r="G91" i="22"/>
  <c r="H90" i="22"/>
  <c r="I90" i="22" s="1"/>
  <c r="M105" i="22"/>
  <c r="N102" i="22"/>
  <c r="O102" i="22" s="1"/>
  <c r="L103" i="22"/>
  <c r="M105" i="21"/>
  <c r="G104" i="21"/>
  <c r="N104" i="21"/>
  <c r="O104" i="21" s="1"/>
  <c r="L105" i="21"/>
  <c r="H103" i="21"/>
  <c r="I103" i="21" s="1"/>
  <c r="F104" i="21"/>
  <c r="M104" i="20"/>
  <c r="N103" i="20"/>
  <c r="O103" i="20" s="1"/>
  <c r="F104" i="20"/>
  <c r="L106" i="20"/>
  <c r="G91" i="20"/>
  <c r="H90" i="20"/>
  <c r="I90" i="20" s="1"/>
  <c r="G104" i="19"/>
  <c r="M107" i="19"/>
  <c r="F104" i="19"/>
  <c r="H103" i="19"/>
  <c r="I103" i="19" s="1"/>
  <c r="L105" i="19"/>
  <c r="N104" i="19"/>
  <c r="O104" i="19" s="1"/>
  <c r="N91" i="18"/>
  <c r="O91" i="18" s="1"/>
  <c r="H88" i="18"/>
  <c r="I88" i="18" s="1"/>
  <c r="M106" i="22" l="1"/>
  <c r="G92" i="22"/>
  <c r="H91" i="22"/>
  <c r="I91" i="22" s="1"/>
  <c r="N103" i="22"/>
  <c r="O103" i="22" s="1"/>
  <c r="L104" i="22"/>
  <c r="F97" i="22"/>
  <c r="H104" i="21"/>
  <c r="F105" i="21"/>
  <c r="L106" i="21"/>
  <c r="N105" i="21"/>
  <c r="G105" i="21"/>
  <c r="I104" i="21"/>
  <c r="M106" i="21"/>
  <c r="O105" i="21"/>
  <c r="L107" i="20"/>
  <c r="G92" i="20"/>
  <c r="H91" i="20"/>
  <c r="I91" i="20" s="1"/>
  <c r="F105" i="20"/>
  <c r="M105" i="20"/>
  <c r="N104" i="20"/>
  <c r="O104" i="20" s="1"/>
  <c r="M108" i="19"/>
  <c r="N105" i="19"/>
  <c r="O105" i="19" s="1"/>
  <c r="L106" i="19"/>
  <c r="F105" i="19"/>
  <c r="H104" i="19"/>
  <c r="G105" i="19"/>
  <c r="I104" i="19"/>
  <c r="N92" i="18"/>
  <c r="O92" i="18" s="1"/>
  <c r="H89" i="18"/>
  <c r="I89" i="18" s="1"/>
  <c r="F98" i="22" l="1"/>
  <c r="L105" i="22"/>
  <c r="N104" i="22"/>
  <c r="O104" i="22" s="1"/>
  <c r="G93" i="22"/>
  <c r="I92" i="22"/>
  <c r="H92" i="22"/>
  <c r="M107" i="22"/>
  <c r="M107" i="21"/>
  <c r="N106" i="21"/>
  <c r="O106" i="21" s="1"/>
  <c r="L107" i="21"/>
  <c r="H105" i="21"/>
  <c r="F106" i="21"/>
  <c r="I105" i="21"/>
  <c r="G106" i="21"/>
  <c r="M106" i="20"/>
  <c r="N105" i="20"/>
  <c r="O105" i="20" s="1"/>
  <c r="F106" i="20"/>
  <c r="G93" i="20"/>
  <c r="H92" i="20"/>
  <c r="I92" i="20" s="1"/>
  <c r="L108" i="20"/>
  <c r="G106" i="19"/>
  <c r="F106" i="19"/>
  <c r="H105" i="19"/>
  <c r="I105" i="19" s="1"/>
  <c r="L107" i="19"/>
  <c r="N106" i="19"/>
  <c r="O106" i="19" s="1"/>
  <c r="M109" i="19"/>
  <c r="N93" i="18"/>
  <c r="O93" i="18" s="1"/>
  <c r="H90" i="18"/>
  <c r="I90" i="18" s="1"/>
  <c r="G94" i="22" l="1"/>
  <c r="H93" i="22"/>
  <c r="I93" i="22" s="1"/>
  <c r="M108" i="22"/>
  <c r="F99" i="22"/>
  <c r="N105" i="22"/>
  <c r="O105" i="22" s="1"/>
  <c r="L106" i="22"/>
  <c r="G107" i="21"/>
  <c r="F107" i="21"/>
  <c r="H106" i="21"/>
  <c r="I106" i="21" s="1"/>
  <c r="L108" i="21"/>
  <c r="N107" i="21"/>
  <c r="M108" i="21"/>
  <c r="O107" i="21"/>
  <c r="G94" i="20"/>
  <c r="H93" i="20"/>
  <c r="I93" i="20" s="1"/>
  <c r="F107" i="20"/>
  <c r="L109" i="20"/>
  <c r="M107" i="20"/>
  <c r="O106" i="20"/>
  <c r="N106" i="20"/>
  <c r="M110" i="19"/>
  <c r="L108" i="19"/>
  <c r="N107" i="19"/>
  <c r="O107" i="19" s="1"/>
  <c r="F107" i="19"/>
  <c r="H106" i="19"/>
  <c r="G107" i="19"/>
  <c r="I106" i="19"/>
  <c r="N94" i="18"/>
  <c r="O94" i="18" s="1"/>
  <c r="H91" i="18"/>
  <c r="I91" i="18" s="1"/>
  <c r="F100" i="22" l="1"/>
  <c r="G95" i="22"/>
  <c r="H94" i="22"/>
  <c r="I94" i="22" s="1"/>
  <c r="M109" i="22"/>
  <c r="N106" i="22"/>
  <c r="O106" i="22" s="1"/>
  <c r="L107" i="22"/>
  <c r="M109" i="21"/>
  <c r="N108" i="21"/>
  <c r="O108" i="21" s="1"/>
  <c r="L109" i="21"/>
  <c r="H107" i="21"/>
  <c r="F108" i="21"/>
  <c r="I107" i="21"/>
  <c r="G108" i="21"/>
  <c r="F108" i="20"/>
  <c r="G95" i="20"/>
  <c r="H94" i="20"/>
  <c r="I94" i="20" s="1"/>
  <c r="M108" i="20"/>
  <c r="N107" i="20"/>
  <c r="O107" i="20" s="1"/>
  <c r="L110" i="20"/>
  <c r="G108" i="19"/>
  <c r="H107" i="19"/>
  <c r="I107" i="19" s="1"/>
  <c r="F108" i="19"/>
  <c r="L109" i="19"/>
  <c r="N108" i="19"/>
  <c r="O108" i="19" s="1"/>
  <c r="M111" i="19"/>
  <c r="N95" i="18"/>
  <c r="O95" i="18" s="1"/>
  <c r="H92" i="18"/>
  <c r="I92" i="18" s="1"/>
  <c r="M110" i="22" l="1"/>
  <c r="G96" i="22"/>
  <c r="H95" i="22"/>
  <c r="I95" i="22" s="1"/>
  <c r="N107" i="22"/>
  <c r="O107" i="22" s="1"/>
  <c r="L108" i="22"/>
  <c r="F101" i="22"/>
  <c r="H108" i="21"/>
  <c r="F109" i="21"/>
  <c r="G109" i="21"/>
  <c r="I108" i="21"/>
  <c r="L110" i="21"/>
  <c r="N109" i="21"/>
  <c r="M110" i="21"/>
  <c r="O109" i="21"/>
  <c r="M109" i="20"/>
  <c r="N108" i="20"/>
  <c r="O108" i="20" s="1"/>
  <c r="G96" i="20"/>
  <c r="H95" i="20"/>
  <c r="I95" i="20" s="1"/>
  <c r="F109" i="20"/>
  <c r="L111" i="20"/>
  <c r="M112" i="19"/>
  <c r="L110" i="19"/>
  <c r="N109" i="19"/>
  <c r="O109" i="19" s="1"/>
  <c r="F109" i="19"/>
  <c r="H108" i="19"/>
  <c r="G109" i="19"/>
  <c r="I108" i="19"/>
  <c r="N96" i="18"/>
  <c r="O96" i="18" s="1"/>
  <c r="H93" i="18"/>
  <c r="I93" i="18" s="1"/>
  <c r="L109" i="22" l="1"/>
  <c r="N108" i="22"/>
  <c r="O108" i="22" s="1"/>
  <c r="F102" i="22"/>
  <c r="G97" i="22"/>
  <c r="H96" i="22"/>
  <c r="I96" i="22" s="1"/>
  <c r="M111" i="22"/>
  <c r="M111" i="21"/>
  <c r="N110" i="21"/>
  <c r="O110" i="21" s="1"/>
  <c r="L111" i="21"/>
  <c r="G110" i="21"/>
  <c r="H109" i="21"/>
  <c r="I109" i="21" s="1"/>
  <c r="F110" i="21"/>
  <c r="F110" i="20"/>
  <c r="G97" i="20"/>
  <c r="H96" i="20"/>
  <c r="I96" i="20" s="1"/>
  <c r="L112" i="20"/>
  <c r="M110" i="20"/>
  <c r="N109" i="20"/>
  <c r="O109" i="20" s="1"/>
  <c r="G110" i="19"/>
  <c r="F110" i="19"/>
  <c r="H109" i="19"/>
  <c r="I109" i="19" s="1"/>
  <c r="L111" i="19"/>
  <c r="N110" i="19"/>
  <c r="O110" i="19" s="1"/>
  <c r="M113" i="19"/>
  <c r="N97" i="18"/>
  <c r="O97" i="18" s="1"/>
  <c r="H94" i="18"/>
  <c r="I94" i="18" s="1"/>
  <c r="M112" i="22" l="1"/>
  <c r="G98" i="22"/>
  <c r="H97" i="22"/>
  <c r="I97" i="22" s="1"/>
  <c r="F103" i="22"/>
  <c r="N109" i="22"/>
  <c r="O109" i="22" s="1"/>
  <c r="L110" i="22"/>
  <c r="G111" i="21"/>
  <c r="F111" i="21"/>
  <c r="H110" i="21"/>
  <c r="I110" i="21" s="1"/>
  <c r="M112" i="21"/>
  <c r="L112" i="21"/>
  <c r="N111" i="21"/>
  <c r="O111" i="21" s="1"/>
  <c r="L113" i="20"/>
  <c r="G98" i="20"/>
  <c r="H97" i="20"/>
  <c r="I97" i="20" s="1"/>
  <c r="F111" i="20"/>
  <c r="M111" i="20"/>
  <c r="N110" i="20"/>
  <c r="O110" i="20" s="1"/>
  <c r="N111" i="19"/>
  <c r="O111" i="19" s="1"/>
  <c r="L112" i="19"/>
  <c r="G111" i="19"/>
  <c r="H110" i="19"/>
  <c r="I110" i="19" s="1"/>
  <c r="F111" i="19"/>
  <c r="M114" i="19"/>
  <c r="N98" i="18"/>
  <c r="O98" i="18" s="1"/>
  <c r="H95" i="18"/>
  <c r="I95" i="18" s="1"/>
  <c r="F104" i="22" l="1"/>
  <c r="G99" i="22"/>
  <c r="H98" i="22"/>
  <c r="I98" i="22" s="1"/>
  <c r="M113" i="22"/>
  <c r="N110" i="22"/>
  <c r="O110" i="22" s="1"/>
  <c r="L111" i="22"/>
  <c r="N112" i="21"/>
  <c r="O112" i="21" s="1"/>
  <c r="L113" i="21"/>
  <c r="M113" i="21"/>
  <c r="H111" i="21"/>
  <c r="F112" i="21"/>
  <c r="I111" i="21"/>
  <c r="G112" i="21"/>
  <c r="M112" i="20"/>
  <c r="N111" i="20"/>
  <c r="O111" i="20" s="1"/>
  <c r="F112" i="20"/>
  <c r="G99" i="20"/>
  <c r="H98" i="20"/>
  <c r="I98" i="20" s="1"/>
  <c r="L114" i="20"/>
  <c r="M115" i="19"/>
  <c r="F112" i="19"/>
  <c r="H111" i="19"/>
  <c r="G112" i="19"/>
  <c r="I111" i="19"/>
  <c r="L113" i="19"/>
  <c r="N112" i="19"/>
  <c r="O112" i="19" s="1"/>
  <c r="N99" i="18"/>
  <c r="O99" i="18" s="1"/>
  <c r="H96" i="18"/>
  <c r="I96" i="18" s="1"/>
  <c r="M114" i="22" l="1"/>
  <c r="G100" i="22"/>
  <c r="H99" i="22"/>
  <c r="I99" i="22" s="1"/>
  <c r="N111" i="22"/>
  <c r="O111" i="22" s="1"/>
  <c r="L112" i="22"/>
  <c r="F105" i="22"/>
  <c r="G113" i="21"/>
  <c r="H112" i="21"/>
  <c r="I112" i="21" s="1"/>
  <c r="F113" i="21"/>
  <c r="M114" i="21"/>
  <c r="L114" i="21"/>
  <c r="N113" i="21"/>
  <c r="O113" i="21" s="1"/>
  <c r="G100" i="20"/>
  <c r="H99" i="20"/>
  <c r="I99" i="20" s="1"/>
  <c r="F113" i="20"/>
  <c r="L115" i="20"/>
  <c r="M113" i="20"/>
  <c r="N112" i="20"/>
  <c r="O112" i="20" s="1"/>
  <c r="L114" i="19"/>
  <c r="N113" i="19"/>
  <c r="O113" i="19" s="1"/>
  <c r="G113" i="19"/>
  <c r="F113" i="19"/>
  <c r="H112" i="19"/>
  <c r="I112" i="19" s="1"/>
  <c r="M116" i="19"/>
  <c r="N100" i="18"/>
  <c r="O100" i="18"/>
  <c r="H97" i="18"/>
  <c r="I97" i="18" s="1"/>
  <c r="F106" i="22" l="1"/>
  <c r="L113" i="22"/>
  <c r="N112" i="22"/>
  <c r="O112" i="22" s="1"/>
  <c r="G101" i="22"/>
  <c r="H100" i="22"/>
  <c r="I100" i="22" s="1"/>
  <c r="M115" i="22"/>
  <c r="N114" i="21"/>
  <c r="L115" i="21"/>
  <c r="O114" i="21"/>
  <c r="M115" i="21"/>
  <c r="H113" i="21"/>
  <c r="F114" i="21"/>
  <c r="I113" i="21"/>
  <c r="G114" i="21"/>
  <c r="M114" i="20"/>
  <c r="O113" i="20"/>
  <c r="N113" i="20"/>
  <c r="L116" i="20"/>
  <c r="F114" i="20"/>
  <c r="I100" i="20"/>
  <c r="G101" i="20"/>
  <c r="H100" i="20"/>
  <c r="M117" i="19"/>
  <c r="G114" i="19"/>
  <c r="H113" i="19"/>
  <c r="I113" i="19" s="1"/>
  <c r="F114" i="19"/>
  <c r="L115" i="19"/>
  <c r="N114" i="19"/>
  <c r="O114" i="19" s="1"/>
  <c r="N101" i="18"/>
  <c r="O101" i="18" s="1"/>
  <c r="H98" i="18"/>
  <c r="I98" i="18" s="1"/>
  <c r="M116" i="22" l="1"/>
  <c r="G102" i="22"/>
  <c r="H101" i="22"/>
  <c r="I101" i="22" s="1"/>
  <c r="N113" i="22"/>
  <c r="O113" i="22" s="1"/>
  <c r="L114" i="22"/>
  <c r="F107" i="22"/>
  <c r="G115" i="21"/>
  <c r="F115" i="21"/>
  <c r="H114" i="21"/>
  <c r="I114" i="21" s="1"/>
  <c r="M116" i="21"/>
  <c r="L116" i="21"/>
  <c r="N115" i="21"/>
  <c r="O115" i="21" s="1"/>
  <c r="F115" i="20"/>
  <c r="L117" i="20"/>
  <c r="G102" i="20"/>
  <c r="H101" i="20"/>
  <c r="I101" i="20" s="1"/>
  <c r="M115" i="20"/>
  <c r="N114" i="20"/>
  <c r="O114" i="20" s="1"/>
  <c r="L116" i="19"/>
  <c r="N115" i="19"/>
  <c r="O115" i="19" s="1"/>
  <c r="F115" i="19"/>
  <c r="H114" i="19"/>
  <c r="G115" i="19"/>
  <c r="I114" i="19"/>
  <c r="M118" i="19"/>
  <c r="N102" i="18"/>
  <c r="O102" i="18" s="1"/>
  <c r="H99" i="18"/>
  <c r="I99" i="18" s="1"/>
  <c r="F108" i="22" l="1"/>
  <c r="N114" i="22"/>
  <c r="O114" i="22" s="1"/>
  <c r="L115" i="22"/>
  <c r="G103" i="22"/>
  <c r="H102" i="22"/>
  <c r="I102" i="22" s="1"/>
  <c r="M117" i="22"/>
  <c r="N116" i="21"/>
  <c r="O116" i="21" s="1"/>
  <c r="L117" i="21"/>
  <c r="M117" i="21"/>
  <c r="H115" i="21"/>
  <c r="F116" i="21"/>
  <c r="I115" i="21"/>
  <c r="G116" i="21"/>
  <c r="M116" i="20"/>
  <c r="N115" i="20"/>
  <c r="O115" i="20" s="1"/>
  <c r="G103" i="20"/>
  <c r="H102" i="20"/>
  <c r="I102" i="20" s="1"/>
  <c r="L118" i="20"/>
  <c r="F116" i="20"/>
  <c r="M119" i="19"/>
  <c r="G116" i="19"/>
  <c r="F116" i="19"/>
  <c r="H115" i="19"/>
  <c r="I115" i="19" s="1"/>
  <c r="N116" i="19"/>
  <c r="O116" i="19" s="1"/>
  <c r="L117" i="19"/>
  <c r="N103" i="18"/>
  <c r="O103" i="18" s="1"/>
  <c r="H100" i="18"/>
  <c r="I100" i="18" s="1"/>
  <c r="M118" i="22" l="1"/>
  <c r="G104" i="22"/>
  <c r="H103" i="22"/>
  <c r="I103" i="22" s="1"/>
  <c r="N115" i="22"/>
  <c r="O115" i="22" s="1"/>
  <c r="L116" i="22"/>
  <c r="F109" i="22"/>
  <c r="H116" i="21"/>
  <c r="F117" i="21"/>
  <c r="M118" i="21"/>
  <c r="L118" i="21"/>
  <c r="N117" i="21"/>
  <c r="O117" i="21" s="1"/>
  <c r="G117" i="21"/>
  <c r="I116" i="21"/>
  <c r="L119" i="20"/>
  <c r="G104" i="20"/>
  <c r="H103" i="20"/>
  <c r="I103" i="20" s="1"/>
  <c r="F117" i="20"/>
  <c r="M117" i="20"/>
  <c r="N116" i="20"/>
  <c r="O116" i="20" s="1"/>
  <c r="L118" i="19"/>
  <c r="N117" i="19"/>
  <c r="O117" i="19" s="1"/>
  <c r="F117" i="19"/>
  <c r="H116" i="19"/>
  <c r="I116" i="19"/>
  <c r="G117" i="19"/>
  <c r="M120" i="19"/>
  <c r="N104" i="18"/>
  <c r="O104" i="18"/>
  <c r="H101" i="18"/>
  <c r="I101" i="18" s="1"/>
  <c r="F110" i="22" l="1"/>
  <c r="L117" i="22"/>
  <c r="N116" i="22"/>
  <c r="O116" i="22" s="1"/>
  <c r="G105" i="22"/>
  <c r="H104" i="22"/>
  <c r="I104" i="22" s="1"/>
  <c r="M119" i="22"/>
  <c r="G118" i="21"/>
  <c r="N118" i="21"/>
  <c r="L119" i="21"/>
  <c r="O118" i="21"/>
  <c r="M119" i="21"/>
  <c r="H117" i="21"/>
  <c r="I117" i="21" s="1"/>
  <c r="F118" i="21"/>
  <c r="M118" i="20"/>
  <c r="N117" i="20"/>
  <c r="O117" i="20" s="1"/>
  <c r="F118" i="20"/>
  <c r="G105" i="20"/>
  <c r="H104" i="20"/>
  <c r="I104" i="20" s="1"/>
  <c r="L120" i="20"/>
  <c r="M121" i="19"/>
  <c r="G118" i="19"/>
  <c r="F118" i="19"/>
  <c r="H117" i="19"/>
  <c r="I117" i="19" s="1"/>
  <c r="N118" i="19"/>
  <c r="O118" i="19" s="1"/>
  <c r="L119" i="19"/>
  <c r="N105" i="18"/>
  <c r="O105" i="18" s="1"/>
  <c r="H102" i="18"/>
  <c r="I102" i="18" s="1"/>
  <c r="G106" i="22" l="1"/>
  <c r="H105" i="22"/>
  <c r="I105" i="22" s="1"/>
  <c r="M120" i="22"/>
  <c r="N117" i="22"/>
  <c r="O117" i="22" s="1"/>
  <c r="L118" i="22"/>
  <c r="F111" i="22"/>
  <c r="F119" i="21"/>
  <c r="H118" i="21"/>
  <c r="M120" i="21"/>
  <c r="L120" i="21"/>
  <c r="N119" i="21"/>
  <c r="O119" i="21" s="1"/>
  <c r="G119" i="21"/>
  <c r="I118" i="21"/>
  <c r="G106" i="20"/>
  <c r="H105" i="20"/>
  <c r="I105" i="20" s="1"/>
  <c r="F119" i="20"/>
  <c r="L121" i="20"/>
  <c r="M119" i="20"/>
  <c r="N118" i="20"/>
  <c r="O118" i="20" s="1"/>
  <c r="G119" i="19"/>
  <c r="M122" i="19"/>
  <c r="N119" i="19"/>
  <c r="O119" i="19" s="1"/>
  <c r="L120" i="19"/>
  <c r="H118" i="19"/>
  <c r="I118" i="19" s="1"/>
  <c r="F119" i="19"/>
  <c r="N106" i="18"/>
  <c r="O106" i="18"/>
  <c r="H103" i="18"/>
  <c r="I103" i="18" s="1"/>
  <c r="F112" i="22" l="1"/>
  <c r="N118" i="22"/>
  <c r="O118" i="22" s="1"/>
  <c r="L119" i="22"/>
  <c r="M121" i="22"/>
  <c r="G107" i="22"/>
  <c r="I106" i="22"/>
  <c r="H106" i="22"/>
  <c r="G120" i="21"/>
  <c r="N120" i="21"/>
  <c r="L121" i="21"/>
  <c r="M121" i="21"/>
  <c r="O120" i="21"/>
  <c r="H119" i="21"/>
  <c r="I119" i="21" s="1"/>
  <c r="F120" i="21"/>
  <c r="M120" i="20"/>
  <c r="N119" i="20"/>
  <c r="O119" i="20" s="1"/>
  <c r="L122" i="20"/>
  <c r="F120" i="20"/>
  <c r="I106" i="20"/>
  <c r="G107" i="20"/>
  <c r="H106" i="20"/>
  <c r="F120" i="19"/>
  <c r="H119" i="19"/>
  <c r="M123" i="19"/>
  <c r="L121" i="19"/>
  <c r="N120" i="19"/>
  <c r="O120" i="19" s="1"/>
  <c r="G120" i="19"/>
  <c r="I119" i="19"/>
  <c r="N107" i="18"/>
  <c r="O107" i="18" s="1"/>
  <c r="H104" i="18"/>
  <c r="I104" i="18" s="1"/>
  <c r="G108" i="22" l="1"/>
  <c r="H107" i="22"/>
  <c r="I107" i="22" s="1"/>
  <c r="M122" i="22"/>
  <c r="N119" i="22"/>
  <c r="O119" i="22" s="1"/>
  <c r="L120" i="22"/>
  <c r="F113" i="22"/>
  <c r="H120" i="21"/>
  <c r="F121" i="21"/>
  <c r="M122" i="21"/>
  <c r="L122" i="21"/>
  <c r="N121" i="21"/>
  <c r="O121" i="21" s="1"/>
  <c r="G121" i="21"/>
  <c r="I120" i="21"/>
  <c r="F121" i="20"/>
  <c r="L123" i="20"/>
  <c r="G108" i="20"/>
  <c r="H107" i="20"/>
  <c r="I107" i="20" s="1"/>
  <c r="M121" i="20"/>
  <c r="O120" i="20"/>
  <c r="N120" i="20"/>
  <c r="G121" i="19"/>
  <c r="N121" i="19"/>
  <c r="O121" i="19" s="1"/>
  <c r="L122" i="19"/>
  <c r="M124" i="19"/>
  <c r="H120" i="19"/>
  <c r="I120" i="19" s="1"/>
  <c r="F121" i="19"/>
  <c r="N108" i="18"/>
  <c r="O108" i="18" s="1"/>
  <c r="H105" i="18"/>
  <c r="I105" i="18" s="1"/>
  <c r="F114" i="22" l="1"/>
  <c r="L121" i="22"/>
  <c r="N120" i="22"/>
  <c r="O120" i="22" s="1"/>
  <c r="M123" i="22"/>
  <c r="G109" i="22"/>
  <c r="I108" i="22"/>
  <c r="H108" i="22"/>
  <c r="G122" i="21"/>
  <c r="L123" i="21"/>
  <c r="N122" i="21"/>
  <c r="M123" i="21"/>
  <c r="O122" i="21"/>
  <c r="H121" i="21"/>
  <c r="I121" i="21" s="1"/>
  <c r="F122" i="21"/>
  <c r="O121" i="20"/>
  <c r="M122" i="20"/>
  <c r="N121" i="20"/>
  <c r="G109" i="20"/>
  <c r="H108" i="20"/>
  <c r="I108" i="20" s="1"/>
  <c r="L124" i="20"/>
  <c r="F122" i="20"/>
  <c r="H121" i="19"/>
  <c r="F122" i="19"/>
  <c r="M125" i="19"/>
  <c r="N122" i="19"/>
  <c r="O122" i="19" s="1"/>
  <c r="L123" i="19"/>
  <c r="G122" i="19"/>
  <c r="I121" i="19"/>
  <c r="N109" i="18"/>
  <c r="O109" i="18" s="1"/>
  <c r="H106" i="18"/>
  <c r="I106" i="18" s="1"/>
  <c r="G110" i="22" l="1"/>
  <c r="H109" i="22"/>
  <c r="I109" i="22" s="1"/>
  <c r="M124" i="22"/>
  <c r="N121" i="22"/>
  <c r="O121" i="22" s="1"/>
  <c r="L122" i="22"/>
  <c r="F115" i="22"/>
  <c r="F123" i="21"/>
  <c r="H122" i="21"/>
  <c r="M124" i="21"/>
  <c r="L124" i="21"/>
  <c r="N123" i="21"/>
  <c r="O123" i="21" s="1"/>
  <c r="G123" i="21"/>
  <c r="I122" i="21"/>
  <c r="L125" i="20"/>
  <c r="G110" i="20"/>
  <c r="H109" i="20"/>
  <c r="I109" i="20" s="1"/>
  <c r="F123" i="20"/>
  <c r="M123" i="20"/>
  <c r="N122" i="20"/>
  <c r="O122" i="20" s="1"/>
  <c r="M126" i="19"/>
  <c r="G123" i="19"/>
  <c r="L124" i="19"/>
  <c r="N123" i="19"/>
  <c r="O123" i="19" s="1"/>
  <c r="F123" i="19"/>
  <c r="H122" i="19"/>
  <c r="I122" i="19" s="1"/>
  <c r="N110" i="18"/>
  <c r="O110" i="18" s="1"/>
  <c r="H107" i="18"/>
  <c r="I107" i="18" s="1"/>
  <c r="N122" i="22" l="1"/>
  <c r="O122" i="22" s="1"/>
  <c r="L123" i="22"/>
  <c r="M125" i="22"/>
  <c r="G111" i="22"/>
  <c r="H110" i="22"/>
  <c r="I110" i="22" s="1"/>
  <c r="F116" i="22"/>
  <c r="G124" i="21"/>
  <c r="L125" i="21"/>
  <c r="N124" i="21"/>
  <c r="O124" i="21" s="1"/>
  <c r="M125" i="21"/>
  <c r="H123" i="21"/>
  <c r="I123" i="21" s="1"/>
  <c r="F124" i="21"/>
  <c r="M124" i="20"/>
  <c r="N123" i="20"/>
  <c r="O123" i="20" s="1"/>
  <c r="F124" i="20"/>
  <c r="G111" i="20"/>
  <c r="H110" i="20"/>
  <c r="I110" i="20" s="1"/>
  <c r="L126" i="20"/>
  <c r="H123" i="19"/>
  <c r="F124" i="19"/>
  <c r="L125" i="19"/>
  <c r="N124" i="19"/>
  <c r="O124" i="19" s="1"/>
  <c r="G124" i="19"/>
  <c r="I123" i="19"/>
  <c r="M127" i="19"/>
  <c r="N111" i="18"/>
  <c r="O111" i="18" s="1"/>
  <c r="H108" i="18"/>
  <c r="I108" i="18" s="1"/>
  <c r="G112" i="22" l="1"/>
  <c r="H111" i="22"/>
  <c r="I111" i="22" s="1"/>
  <c r="M126" i="22"/>
  <c r="F117" i="22"/>
  <c r="L124" i="22"/>
  <c r="N123" i="22"/>
  <c r="O123" i="22" s="1"/>
  <c r="M126" i="21"/>
  <c r="G125" i="21"/>
  <c r="F125" i="21"/>
  <c r="H124" i="21"/>
  <c r="I124" i="21" s="1"/>
  <c r="L126" i="21"/>
  <c r="N125" i="21"/>
  <c r="O125" i="21" s="1"/>
  <c r="G112" i="20"/>
  <c r="H111" i="20"/>
  <c r="I111" i="20" s="1"/>
  <c r="F125" i="20"/>
  <c r="L127" i="20"/>
  <c r="M125" i="20"/>
  <c r="N124" i="20"/>
  <c r="O124" i="20" s="1"/>
  <c r="M128" i="19"/>
  <c r="N125" i="19"/>
  <c r="O125" i="19" s="1"/>
  <c r="L126" i="19"/>
  <c r="H124" i="19"/>
  <c r="F125" i="19"/>
  <c r="I124" i="19"/>
  <c r="G125" i="19"/>
  <c r="N112" i="18"/>
  <c r="O112" i="18"/>
  <c r="H109" i="18"/>
  <c r="I109" i="18" s="1"/>
  <c r="L125" i="22" l="1"/>
  <c r="N124" i="22"/>
  <c r="O124" i="22" s="1"/>
  <c r="F118" i="22"/>
  <c r="M127" i="22"/>
  <c r="G113" i="22"/>
  <c r="I112" i="22"/>
  <c r="H112" i="22"/>
  <c r="N126" i="21"/>
  <c r="L127" i="21"/>
  <c r="H125" i="21"/>
  <c r="F126" i="21"/>
  <c r="I125" i="21"/>
  <c r="G126" i="21"/>
  <c r="O126" i="21"/>
  <c r="M127" i="21"/>
  <c r="M126" i="20"/>
  <c r="N125" i="20"/>
  <c r="O125" i="20" s="1"/>
  <c r="L128" i="20"/>
  <c r="F126" i="20"/>
  <c r="G113" i="20"/>
  <c r="H112" i="20"/>
  <c r="I112" i="20" s="1"/>
  <c r="G126" i="19"/>
  <c r="F126" i="19"/>
  <c r="H125" i="19"/>
  <c r="I125" i="19" s="1"/>
  <c r="L127" i="19"/>
  <c r="N126" i="19"/>
  <c r="O126" i="19" s="1"/>
  <c r="M129" i="19"/>
  <c r="N113" i="18"/>
  <c r="O113" i="18" s="1"/>
  <c r="H110" i="18"/>
  <c r="I110" i="18" s="1"/>
  <c r="F119" i="22" l="1"/>
  <c r="G114" i="22"/>
  <c r="H113" i="22"/>
  <c r="I113" i="22" s="1"/>
  <c r="M128" i="22"/>
  <c r="N125" i="22"/>
  <c r="O125" i="22" s="1"/>
  <c r="L126" i="22"/>
  <c r="M128" i="21"/>
  <c r="G127" i="21"/>
  <c r="F127" i="21"/>
  <c r="H126" i="21"/>
  <c r="I126" i="21" s="1"/>
  <c r="L128" i="21"/>
  <c r="N127" i="21"/>
  <c r="O127" i="21" s="1"/>
  <c r="F127" i="20"/>
  <c r="L129" i="20"/>
  <c r="M127" i="20"/>
  <c r="N126" i="20"/>
  <c r="O126" i="20" s="1"/>
  <c r="G114" i="20"/>
  <c r="H113" i="20"/>
  <c r="I113" i="20" s="1"/>
  <c r="H126" i="19"/>
  <c r="F127" i="19"/>
  <c r="N127" i="19"/>
  <c r="O127" i="19" s="1"/>
  <c r="L128" i="19"/>
  <c r="M130" i="19"/>
  <c r="I126" i="19"/>
  <c r="G127" i="19"/>
  <c r="N114" i="18"/>
  <c r="O114" i="18" s="1"/>
  <c r="H111" i="18"/>
  <c r="I111" i="18" s="1"/>
  <c r="M129" i="22" l="1"/>
  <c r="G115" i="22"/>
  <c r="H114" i="22"/>
  <c r="I114" i="22" s="1"/>
  <c r="L127" i="22"/>
  <c r="N126" i="22"/>
  <c r="O126" i="22" s="1"/>
  <c r="F120" i="22"/>
  <c r="H127" i="21"/>
  <c r="F128" i="21"/>
  <c r="I127" i="21"/>
  <c r="G128" i="21"/>
  <c r="N128" i="21"/>
  <c r="L129" i="21"/>
  <c r="M129" i="21"/>
  <c r="O128" i="21"/>
  <c r="I114" i="20"/>
  <c r="G115" i="20"/>
  <c r="H114" i="20"/>
  <c r="M128" i="20"/>
  <c r="N127" i="20"/>
  <c r="O127" i="20" s="1"/>
  <c r="L130" i="20"/>
  <c r="F128" i="20"/>
  <c r="G128" i="19"/>
  <c r="M131" i="19"/>
  <c r="N128" i="19"/>
  <c r="O128" i="19" s="1"/>
  <c r="L129" i="19"/>
  <c r="H127" i="19"/>
  <c r="I127" i="19" s="1"/>
  <c r="F128" i="19"/>
  <c r="N115" i="18"/>
  <c r="O115" i="18" s="1"/>
  <c r="H112" i="18"/>
  <c r="I112" i="18" s="1"/>
  <c r="F121" i="22" l="1"/>
  <c r="L128" i="22"/>
  <c r="N127" i="22"/>
  <c r="O127" i="22" s="1"/>
  <c r="G116" i="22"/>
  <c r="H115" i="22"/>
  <c r="I115" i="22" s="1"/>
  <c r="M130" i="22"/>
  <c r="M130" i="21"/>
  <c r="L130" i="21"/>
  <c r="N129" i="21"/>
  <c r="O129" i="21" s="1"/>
  <c r="G129" i="21"/>
  <c r="F129" i="21"/>
  <c r="H128" i="21"/>
  <c r="I128" i="21" s="1"/>
  <c r="L131" i="20"/>
  <c r="M129" i="20"/>
  <c r="N128" i="20"/>
  <c r="O128" i="20" s="1"/>
  <c r="F129" i="20"/>
  <c r="G116" i="20"/>
  <c r="H115" i="20"/>
  <c r="I115" i="20" s="1"/>
  <c r="F129" i="19"/>
  <c r="H128" i="19"/>
  <c r="M132" i="19"/>
  <c r="L130" i="19"/>
  <c r="N129" i="19"/>
  <c r="O129" i="19" s="1"/>
  <c r="G129" i="19"/>
  <c r="I128" i="19"/>
  <c r="N116" i="18"/>
  <c r="O116" i="18"/>
  <c r="H113" i="18"/>
  <c r="I113" i="18" s="1"/>
  <c r="M131" i="22" l="1"/>
  <c r="G117" i="22"/>
  <c r="H116" i="22"/>
  <c r="I116" i="22" s="1"/>
  <c r="N128" i="22"/>
  <c r="O128" i="22" s="1"/>
  <c r="L129" i="22"/>
  <c r="F122" i="22"/>
  <c r="H129" i="21"/>
  <c r="F130" i="21"/>
  <c r="I129" i="21"/>
  <c r="G130" i="21"/>
  <c r="L131" i="21"/>
  <c r="N130" i="21"/>
  <c r="M131" i="21"/>
  <c r="O130" i="21"/>
  <c r="G117" i="20"/>
  <c r="H116" i="20"/>
  <c r="I116" i="20" s="1"/>
  <c r="F130" i="20"/>
  <c r="M130" i="20"/>
  <c r="N129" i="20"/>
  <c r="O129" i="20" s="1"/>
  <c r="L132" i="20"/>
  <c r="G130" i="19"/>
  <c r="L131" i="19"/>
  <c r="N130" i="19"/>
  <c r="O130" i="19" s="1"/>
  <c r="M133" i="19"/>
  <c r="H129" i="19"/>
  <c r="I129" i="19" s="1"/>
  <c r="F130" i="19"/>
  <c r="N117" i="18"/>
  <c r="O117" i="18" s="1"/>
  <c r="H114" i="18"/>
  <c r="I114" i="18" s="1"/>
  <c r="L130" i="22" l="1"/>
  <c r="N129" i="22"/>
  <c r="O129" i="22" s="1"/>
  <c r="G118" i="22"/>
  <c r="H117" i="22"/>
  <c r="I117" i="22" s="1"/>
  <c r="M132" i="22"/>
  <c r="F123" i="22"/>
  <c r="M132" i="21"/>
  <c r="O131" i="21"/>
  <c r="L132" i="21"/>
  <c r="N131" i="21"/>
  <c r="G131" i="21"/>
  <c r="H130" i="21"/>
  <c r="I130" i="21" s="1"/>
  <c r="F131" i="21"/>
  <c r="M131" i="20"/>
  <c r="N130" i="20"/>
  <c r="O130" i="20" s="1"/>
  <c r="F131" i="20"/>
  <c r="L133" i="20"/>
  <c r="G118" i="20"/>
  <c r="H117" i="20"/>
  <c r="I117" i="20" s="1"/>
  <c r="H130" i="19"/>
  <c r="F131" i="19"/>
  <c r="M134" i="19"/>
  <c r="L132" i="19"/>
  <c r="N131" i="19"/>
  <c r="O131" i="19" s="1"/>
  <c r="I130" i="19"/>
  <c r="G131" i="19"/>
  <c r="N118" i="18"/>
  <c r="O118" i="18"/>
  <c r="H115" i="18"/>
  <c r="I115" i="18" s="1"/>
  <c r="G119" i="22" l="1"/>
  <c r="H118" i="22"/>
  <c r="I118" i="22" s="1"/>
  <c r="F124" i="22"/>
  <c r="M133" i="22"/>
  <c r="N130" i="22"/>
  <c r="O130" i="22" s="1"/>
  <c r="L131" i="22"/>
  <c r="G132" i="21"/>
  <c r="H131" i="21"/>
  <c r="I131" i="21" s="1"/>
  <c r="F132" i="21"/>
  <c r="N132" i="21"/>
  <c r="L133" i="21"/>
  <c r="M133" i="21"/>
  <c r="O132" i="21"/>
  <c r="G119" i="20"/>
  <c r="H118" i="20"/>
  <c r="I118" i="20" s="1"/>
  <c r="L134" i="20"/>
  <c r="F132" i="20"/>
  <c r="O131" i="20"/>
  <c r="M132" i="20"/>
  <c r="N131" i="20"/>
  <c r="G132" i="19"/>
  <c r="L133" i="19"/>
  <c r="N132" i="19"/>
  <c r="O132" i="19" s="1"/>
  <c r="M135" i="19"/>
  <c r="F132" i="19"/>
  <c r="H131" i="19"/>
  <c r="I131" i="19" s="1"/>
  <c r="N119" i="18"/>
  <c r="O119" i="18" s="1"/>
  <c r="H116" i="18"/>
  <c r="I116" i="18" s="1"/>
  <c r="M134" i="22" l="1"/>
  <c r="F125" i="22"/>
  <c r="N131" i="22"/>
  <c r="O131" i="22" s="1"/>
  <c r="L132" i="22"/>
  <c r="I119" i="22"/>
  <c r="G120" i="22"/>
  <c r="H119" i="22"/>
  <c r="L134" i="21"/>
  <c r="N133" i="21"/>
  <c r="H132" i="21"/>
  <c r="F133" i="21"/>
  <c r="G133" i="21"/>
  <c r="I132" i="21"/>
  <c r="M134" i="21"/>
  <c r="O133" i="21"/>
  <c r="F133" i="20"/>
  <c r="L135" i="20"/>
  <c r="G120" i="20"/>
  <c r="H119" i="20"/>
  <c r="I119" i="20" s="1"/>
  <c r="M133" i="20"/>
  <c r="N132" i="20"/>
  <c r="O132" i="20" s="1"/>
  <c r="M136" i="19"/>
  <c r="F133" i="19"/>
  <c r="H132" i="19"/>
  <c r="L134" i="19"/>
  <c r="N133" i="19"/>
  <c r="O133" i="19" s="1"/>
  <c r="I132" i="19"/>
  <c r="G133" i="19"/>
  <c r="N120" i="18"/>
  <c r="O120" i="18"/>
  <c r="H117" i="18"/>
  <c r="I117" i="18" s="1"/>
  <c r="G121" i="22" l="1"/>
  <c r="I120" i="22"/>
  <c r="H120" i="22"/>
  <c r="L133" i="22"/>
  <c r="N132" i="22"/>
  <c r="O132" i="22" s="1"/>
  <c r="F126" i="22"/>
  <c r="M135" i="22"/>
  <c r="M135" i="21"/>
  <c r="G134" i="21"/>
  <c r="H133" i="21"/>
  <c r="I133" i="21" s="1"/>
  <c r="F134" i="21"/>
  <c r="N134" i="21"/>
  <c r="O134" i="21" s="1"/>
  <c r="L135" i="21"/>
  <c r="M134" i="20"/>
  <c r="N133" i="20"/>
  <c r="O133" i="20" s="1"/>
  <c r="G121" i="20"/>
  <c r="H120" i="20"/>
  <c r="I120" i="20" s="1"/>
  <c r="L136" i="20"/>
  <c r="F134" i="20"/>
  <c r="G134" i="19"/>
  <c r="L135" i="19"/>
  <c r="N134" i="19"/>
  <c r="O134" i="19" s="1"/>
  <c r="H133" i="19"/>
  <c r="I133" i="19" s="1"/>
  <c r="F134" i="19"/>
  <c r="M137" i="19"/>
  <c r="N121" i="18"/>
  <c r="O121" i="18" s="1"/>
  <c r="H118" i="18"/>
  <c r="I118" i="18" s="1"/>
  <c r="F127" i="22" l="1"/>
  <c r="N133" i="22"/>
  <c r="O133" i="22" s="1"/>
  <c r="L134" i="22"/>
  <c r="M136" i="22"/>
  <c r="I121" i="22"/>
  <c r="G122" i="22"/>
  <c r="H121" i="22"/>
  <c r="L136" i="21"/>
  <c r="N135" i="21"/>
  <c r="F135" i="21"/>
  <c r="H134" i="21"/>
  <c r="G135" i="21"/>
  <c r="I134" i="21"/>
  <c r="M136" i="21"/>
  <c r="O135" i="21"/>
  <c r="L137" i="20"/>
  <c r="G122" i="20"/>
  <c r="H121" i="20"/>
  <c r="I121" i="20" s="1"/>
  <c r="F135" i="20"/>
  <c r="M135" i="20"/>
  <c r="N134" i="20"/>
  <c r="O134" i="20" s="1"/>
  <c r="M138" i="19"/>
  <c r="F135" i="19"/>
  <c r="H134" i="19"/>
  <c r="L136" i="19"/>
  <c r="N135" i="19"/>
  <c r="O135" i="19" s="1"/>
  <c r="G135" i="19"/>
  <c r="I134" i="19"/>
  <c r="N122" i="18"/>
  <c r="O122" i="18"/>
  <c r="H119" i="18"/>
  <c r="I119" i="18" s="1"/>
  <c r="G123" i="22" l="1"/>
  <c r="H122" i="22"/>
  <c r="I122" i="22" s="1"/>
  <c r="M137" i="22"/>
  <c r="N134" i="22"/>
  <c r="O134" i="22" s="1"/>
  <c r="L135" i="22"/>
  <c r="F128" i="22"/>
  <c r="H135" i="21"/>
  <c r="F136" i="21"/>
  <c r="M137" i="21"/>
  <c r="I135" i="21"/>
  <c r="G136" i="21"/>
  <c r="L137" i="21"/>
  <c r="N136" i="21"/>
  <c r="O136" i="21" s="1"/>
  <c r="M136" i="20"/>
  <c r="O135" i="20"/>
  <c r="N135" i="20"/>
  <c r="F136" i="20"/>
  <c r="G123" i="20"/>
  <c r="H122" i="20"/>
  <c r="I122" i="20" s="1"/>
  <c r="L138" i="20"/>
  <c r="G136" i="19"/>
  <c r="L137" i="19"/>
  <c r="N136" i="19"/>
  <c r="O136" i="19" s="1"/>
  <c r="F136" i="19"/>
  <c r="H135" i="19"/>
  <c r="I135" i="19" s="1"/>
  <c r="M139" i="19"/>
  <c r="N123" i="18"/>
  <c r="O123" i="18" s="1"/>
  <c r="H120" i="18"/>
  <c r="I120" i="18" s="1"/>
  <c r="L136" i="22" l="1"/>
  <c r="N135" i="22"/>
  <c r="O135" i="22" s="1"/>
  <c r="M138" i="22"/>
  <c r="F129" i="22"/>
  <c r="G124" i="22"/>
  <c r="I123" i="22"/>
  <c r="H123" i="22"/>
  <c r="L138" i="21"/>
  <c r="N137" i="21"/>
  <c r="G137" i="21"/>
  <c r="M138" i="21"/>
  <c r="O137" i="21"/>
  <c r="H136" i="21"/>
  <c r="I136" i="21" s="1"/>
  <c r="F137" i="21"/>
  <c r="F137" i="20"/>
  <c r="G124" i="20"/>
  <c r="H123" i="20"/>
  <c r="I123" i="20" s="1"/>
  <c r="L139" i="20"/>
  <c r="M137" i="20"/>
  <c r="N136" i="20"/>
  <c r="O136" i="20" s="1"/>
  <c r="M140" i="19"/>
  <c r="H136" i="19"/>
  <c r="F137" i="19"/>
  <c r="N137" i="19"/>
  <c r="O137" i="19" s="1"/>
  <c r="L138" i="19"/>
  <c r="I136" i="19"/>
  <c r="G137" i="19"/>
  <c r="N124" i="18"/>
  <c r="O124" i="18" s="1"/>
  <c r="H121" i="18"/>
  <c r="I121" i="18" s="1"/>
  <c r="G125" i="22" l="1"/>
  <c r="I124" i="22"/>
  <c r="H124" i="22"/>
  <c r="F130" i="22"/>
  <c r="M139" i="22"/>
  <c r="L137" i="22"/>
  <c r="N136" i="22"/>
  <c r="O136" i="22" s="1"/>
  <c r="H137" i="21"/>
  <c r="F138" i="21"/>
  <c r="M139" i="21"/>
  <c r="I137" i="21"/>
  <c r="G138" i="21"/>
  <c r="L139" i="21"/>
  <c r="N138" i="21"/>
  <c r="O138" i="21" s="1"/>
  <c r="M138" i="20"/>
  <c r="N137" i="20"/>
  <c r="O137" i="20" s="1"/>
  <c r="L140" i="20"/>
  <c r="G125" i="20"/>
  <c r="H124" i="20"/>
  <c r="I124" i="20" s="1"/>
  <c r="F138" i="20"/>
  <c r="G138" i="19"/>
  <c r="F138" i="19"/>
  <c r="H137" i="19"/>
  <c r="I137" i="19" s="1"/>
  <c r="L139" i="19"/>
  <c r="N138" i="19"/>
  <c r="O138" i="19" s="1"/>
  <c r="M141" i="19"/>
  <c r="N125" i="18"/>
  <c r="O125" i="18" s="1"/>
  <c r="H122" i="18"/>
  <c r="I122" i="18" s="1"/>
  <c r="L138" i="22" l="1"/>
  <c r="N137" i="22"/>
  <c r="O137" i="22" s="1"/>
  <c r="M140" i="22"/>
  <c r="F131" i="22"/>
  <c r="G126" i="22"/>
  <c r="I125" i="22"/>
  <c r="H125" i="22"/>
  <c r="L140" i="21"/>
  <c r="N139" i="21"/>
  <c r="M140" i="21"/>
  <c r="O139" i="21"/>
  <c r="F139" i="21"/>
  <c r="H138" i="21"/>
  <c r="G139" i="21"/>
  <c r="I138" i="21"/>
  <c r="G126" i="20"/>
  <c r="I125" i="20"/>
  <c r="H125" i="20"/>
  <c r="M139" i="20"/>
  <c r="N138" i="20"/>
  <c r="O138" i="20" s="1"/>
  <c r="L141" i="20"/>
  <c r="F139" i="20"/>
  <c r="M142" i="19"/>
  <c r="L140" i="19"/>
  <c r="N139" i="19"/>
  <c r="O139" i="19" s="1"/>
  <c r="F139" i="19"/>
  <c r="H138" i="19"/>
  <c r="G139" i="19"/>
  <c r="I138" i="19"/>
  <c r="N126" i="18"/>
  <c r="O126" i="18" s="1"/>
  <c r="H123" i="18"/>
  <c r="I123" i="18" s="1"/>
  <c r="G127" i="22" l="1"/>
  <c r="H126" i="22"/>
  <c r="I126" i="22" s="1"/>
  <c r="M141" i="22"/>
  <c r="F132" i="22"/>
  <c r="L139" i="22"/>
  <c r="N138" i="22"/>
  <c r="O138" i="22" s="1"/>
  <c r="G140" i="21"/>
  <c r="H139" i="21"/>
  <c r="I139" i="21" s="1"/>
  <c r="F140" i="21"/>
  <c r="M141" i="21"/>
  <c r="L141" i="21"/>
  <c r="N140" i="21"/>
  <c r="O140" i="21" s="1"/>
  <c r="L142" i="20"/>
  <c r="M140" i="20"/>
  <c r="N139" i="20"/>
  <c r="O139" i="20" s="1"/>
  <c r="F140" i="20"/>
  <c r="I126" i="20"/>
  <c r="G127" i="20"/>
  <c r="H126" i="20"/>
  <c r="G140" i="19"/>
  <c r="I139" i="19"/>
  <c r="H139" i="19"/>
  <c r="F140" i="19"/>
  <c r="L141" i="19"/>
  <c r="N140" i="19"/>
  <c r="O140" i="19" s="1"/>
  <c r="M143" i="19"/>
  <c r="N127" i="18"/>
  <c r="O127" i="18" s="1"/>
  <c r="H124" i="18"/>
  <c r="I124" i="18" s="1"/>
  <c r="G128" i="22" l="1"/>
  <c r="H127" i="22"/>
  <c r="I127" i="22" s="1"/>
  <c r="L140" i="22"/>
  <c r="N139" i="22"/>
  <c r="O139" i="22" s="1"/>
  <c r="F133" i="22"/>
  <c r="M142" i="22"/>
  <c r="L142" i="21"/>
  <c r="N141" i="21"/>
  <c r="M142" i="21"/>
  <c r="O141" i="21"/>
  <c r="H140" i="21"/>
  <c r="F141" i="21"/>
  <c r="G141" i="21"/>
  <c r="I140" i="21"/>
  <c r="F141" i="20"/>
  <c r="M141" i="20"/>
  <c r="N140" i="20"/>
  <c r="O140" i="20" s="1"/>
  <c r="G128" i="20"/>
  <c r="H127" i="20"/>
  <c r="I127" i="20" s="1"/>
  <c r="L143" i="20"/>
  <c r="M144" i="19"/>
  <c r="N141" i="19"/>
  <c r="O141" i="19" s="1"/>
  <c r="L142" i="19"/>
  <c r="F141" i="19"/>
  <c r="H140" i="19"/>
  <c r="G141" i="19"/>
  <c r="I140" i="19"/>
  <c r="N128" i="18"/>
  <c r="O128" i="18" s="1"/>
  <c r="H125" i="18"/>
  <c r="I125" i="18" s="1"/>
  <c r="M143" i="22" l="1"/>
  <c r="F134" i="22"/>
  <c r="L141" i="22"/>
  <c r="N140" i="22"/>
  <c r="O140" i="22" s="1"/>
  <c r="G129" i="22"/>
  <c r="I128" i="22"/>
  <c r="H128" i="22"/>
  <c r="G142" i="21"/>
  <c r="M143" i="21"/>
  <c r="H141" i="21"/>
  <c r="I141" i="21" s="1"/>
  <c r="F142" i="21"/>
  <c r="N142" i="21"/>
  <c r="O142" i="21" s="1"/>
  <c r="L143" i="21"/>
  <c r="G129" i="20"/>
  <c r="H128" i="20"/>
  <c r="I128" i="20" s="1"/>
  <c r="M142" i="20"/>
  <c r="N141" i="20"/>
  <c r="O141" i="20" s="1"/>
  <c r="L144" i="20"/>
  <c r="F142" i="20"/>
  <c r="G142" i="19"/>
  <c r="F142" i="19"/>
  <c r="H141" i="19"/>
  <c r="I141" i="19" s="1"/>
  <c r="L143" i="19"/>
  <c r="N142" i="19"/>
  <c r="O142" i="19" s="1"/>
  <c r="M145" i="19"/>
  <c r="N129" i="18"/>
  <c r="O129" i="18"/>
  <c r="H126" i="18"/>
  <c r="I126" i="18" s="1"/>
  <c r="G130" i="22" l="1"/>
  <c r="I129" i="22"/>
  <c r="H129" i="22"/>
  <c r="M144" i="22"/>
  <c r="N141" i="22"/>
  <c r="O141" i="22" s="1"/>
  <c r="L142" i="22"/>
  <c r="F135" i="22"/>
  <c r="L144" i="21"/>
  <c r="N143" i="21"/>
  <c r="M144" i="21"/>
  <c r="O143" i="21"/>
  <c r="G143" i="21"/>
  <c r="F143" i="21"/>
  <c r="H142" i="21"/>
  <c r="I142" i="21" s="1"/>
  <c r="L145" i="20"/>
  <c r="M143" i="20"/>
  <c r="N142" i="20"/>
  <c r="O142" i="20" s="1"/>
  <c r="G130" i="20"/>
  <c r="H129" i="20"/>
  <c r="I129" i="20" s="1"/>
  <c r="F143" i="20"/>
  <c r="M146" i="19"/>
  <c r="L144" i="19"/>
  <c r="N143" i="19"/>
  <c r="O143" i="19" s="1"/>
  <c r="H142" i="19"/>
  <c r="I142" i="19" s="1"/>
  <c r="F143" i="19"/>
  <c r="G143" i="19"/>
  <c r="N130" i="18"/>
  <c r="O130" i="18" s="1"/>
  <c r="H127" i="18"/>
  <c r="I127" i="18" s="1"/>
  <c r="F136" i="22" l="1"/>
  <c r="L143" i="22"/>
  <c r="N142" i="22"/>
  <c r="O142" i="22" s="1"/>
  <c r="M145" i="22"/>
  <c r="I130" i="22"/>
  <c r="G131" i="22"/>
  <c r="H130" i="22"/>
  <c r="M145" i="21"/>
  <c r="H143" i="21"/>
  <c r="F144" i="21"/>
  <c r="I143" i="21"/>
  <c r="G144" i="21"/>
  <c r="L145" i="21"/>
  <c r="N144" i="21"/>
  <c r="O144" i="21" s="1"/>
  <c r="G131" i="20"/>
  <c r="H130" i="20"/>
  <c r="I130" i="20" s="1"/>
  <c r="M144" i="20"/>
  <c r="N143" i="20"/>
  <c r="O143" i="20" s="1"/>
  <c r="F144" i="20"/>
  <c r="L146" i="20"/>
  <c r="G144" i="19"/>
  <c r="L145" i="19"/>
  <c r="N144" i="19"/>
  <c r="O144" i="19" s="1"/>
  <c r="F144" i="19"/>
  <c r="H143" i="19"/>
  <c r="I143" i="19" s="1"/>
  <c r="M147" i="19"/>
  <c r="N131" i="18"/>
  <c r="O131" i="18"/>
  <c r="H128" i="18"/>
  <c r="I128" i="18" s="1"/>
  <c r="M146" i="22" l="1"/>
  <c r="L144" i="22"/>
  <c r="N143" i="22"/>
  <c r="O143" i="22" s="1"/>
  <c r="G132" i="22"/>
  <c r="H131" i="22"/>
  <c r="I131" i="22" s="1"/>
  <c r="F137" i="22"/>
  <c r="L146" i="21"/>
  <c r="N145" i="21"/>
  <c r="G145" i="21"/>
  <c r="H144" i="21"/>
  <c r="I144" i="21" s="1"/>
  <c r="F145" i="21"/>
  <c r="M146" i="21"/>
  <c r="O145" i="21"/>
  <c r="F145" i="20"/>
  <c r="M145" i="20"/>
  <c r="N144" i="20"/>
  <c r="O144" i="20" s="1"/>
  <c r="G132" i="20"/>
  <c r="I131" i="20"/>
  <c r="H131" i="20"/>
  <c r="L147" i="20"/>
  <c r="M148" i="19"/>
  <c r="H144" i="19"/>
  <c r="F145" i="19"/>
  <c r="L146" i="19"/>
  <c r="N145" i="19"/>
  <c r="O145" i="19" s="1"/>
  <c r="G145" i="19"/>
  <c r="I144" i="19"/>
  <c r="N132" i="18"/>
  <c r="O132" i="18"/>
  <c r="H129" i="18"/>
  <c r="I129" i="18" s="1"/>
  <c r="G133" i="22" l="1"/>
  <c r="H132" i="22"/>
  <c r="I132" i="22" s="1"/>
  <c r="L145" i="22"/>
  <c r="N144" i="22"/>
  <c r="O144" i="22" s="1"/>
  <c r="F138" i="22"/>
  <c r="M147" i="22"/>
  <c r="M147" i="21"/>
  <c r="H145" i="21"/>
  <c r="I145" i="21" s="1"/>
  <c r="F146" i="21"/>
  <c r="G146" i="21"/>
  <c r="L147" i="21"/>
  <c r="N146" i="21"/>
  <c r="O146" i="21" s="1"/>
  <c r="G133" i="20"/>
  <c r="H132" i="20"/>
  <c r="I132" i="20" s="1"/>
  <c r="M146" i="20"/>
  <c r="N145" i="20"/>
  <c r="O145" i="20" s="1"/>
  <c r="L148" i="20"/>
  <c r="F146" i="20"/>
  <c r="G146" i="19"/>
  <c r="L147" i="19"/>
  <c r="N146" i="19"/>
  <c r="O146" i="19" s="1"/>
  <c r="H145" i="19"/>
  <c r="I145" i="19" s="1"/>
  <c r="F146" i="19"/>
  <c r="M149" i="19"/>
  <c r="N133" i="18"/>
  <c r="O133" i="18" s="1"/>
  <c r="H130" i="18"/>
  <c r="I130" i="18" s="1"/>
  <c r="M148" i="22" l="1"/>
  <c r="F139" i="22"/>
  <c r="N145" i="22"/>
  <c r="O145" i="22" s="1"/>
  <c r="L146" i="22"/>
  <c r="G134" i="22"/>
  <c r="I133" i="22"/>
  <c r="H133" i="22"/>
  <c r="G147" i="21"/>
  <c r="F147" i="21"/>
  <c r="H146" i="21"/>
  <c r="I146" i="21" s="1"/>
  <c r="L148" i="21"/>
  <c r="N147" i="21"/>
  <c r="O147" i="21" s="1"/>
  <c r="M148" i="21"/>
  <c r="L149" i="20"/>
  <c r="G134" i="20"/>
  <c r="H133" i="20"/>
  <c r="I133" i="20" s="1"/>
  <c r="M147" i="20"/>
  <c r="N146" i="20"/>
  <c r="O146" i="20" s="1"/>
  <c r="F147" i="20"/>
  <c r="M150" i="19"/>
  <c r="H146" i="19"/>
  <c r="F147" i="19"/>
  <c r="L148" i="19"/>
  <c r="N147" i="19"/>
  <c r="O147" i="19" s="1"/>
  <c r="I146" i="19"/>
  <c r="G147" i="19"/>
  <c r="N134" i="18"/>
  <c r="O134" i="18" s="1"/>
  <c r="H131" i="18"/>
  <c r="I131" i="18" s="1"/>
  <c r="L147" i="22" l="1"/>
  <c r="N146" i="22"/>
  <c r="O146" i="22" s="1"/>
  <c r="G135" i="22"/>
  <c r="H134" i="22"/>
  <c r="I134" i="22" s="1"/>
  <c r="F140" i="22"/>
  <c r="M149" i="22"/>
  <c r="L149" i="21"/>
  <c r="N148" i="21"/>
  <c r="H147" i="21"/>
  <c r="F148" i="21"/>
  <c r="O148" i="21"/>
  <c r="M149" i="21"/>
  <c r="I147" i="21"/>
  <c r="G148" i="21"/>
  <c r="M148" i="20"/>
  <c r="O147" i="20"/>
  <c r="N147" i="20"/>
  <c r="G135" i="20"/>
  <c r="H134" i="20"/>
  <c r="I134" i="20" s="1"/>
  <c r="F148" i="20"/>
  <c r="L150" i="20"/>
  <c r="G148" i="19"/>
  <c r="L149" i="19"/>
  <c r="N148" i="19"/>
  <c r="O148" i="19" s="1"/>
  <c r="F148" i="19"/>
  <c r="H147" i="19"/>
  <c r="I147" i="19" s="1"/>
  <c r="M151" i="19"/>
  <c r="N135" i="18"/>
  <c r="O135" i="18" s="1"/>
  <c r="H132" i="18"/>
  <c r="I132" i="18" s="1"/>
  <c r="F141" i="22" l="1"/>
  <c r="G136" i="22"/>
  <c r="H135" i="22"/>
  <c r="I135" i="22" s="1"/>
  <c r="M150" i="22"/>
  <c r="N147" i="22"/>
  <c r="O147" i="22" s="1"/>
  <c r="L148" i="22"/>
  <c r="G149" i="21"/>
  <c r="M150" i="21"/>
  <c r="H148" i="21"/>
  <c r="I148" i="21" s="1"/>
  <c r="F149" i="21"/>
  <c r="N149" i="21"/>
  <c r="O149" i="21" s="1"/>
  <c r="L150" i="21"/>
  <c r="F149" i="20"/>
  <c r="G136" i="20"/>
  <c r="H135" i="20"/>
  <c r="I135" i="20" s="1"/>
  <c r="L151" i="20"/>
  <c r="M149" i="20"/>
  <c r="N148" i="20"/>
  <c r="O148" i="20" s="1"/>
  <c r="M152" i="19"/>
  <c r="H148" i="19"/>
  <c r="F149" i="19"/>
  <c r="N149" i="19"/>
  <c r="O149" i="19" s="1"/>
  <c r="L150" i="19"/>
  <c r="I148" i="19"/>
  <c r="G149" i="19"/>
  <c r="N136" i="18"/>
  <c r="O136" i="18" s="1"/>
  <c r="H133" i="18"/>
  <c r="I133" i="18" s="1"/>
  <c r="M151" i="22" l="1"/>
  <c r="G137" i="22"/>
  <c r="H136" i="22"/>
  <c r="I136" i="22" s="1"/>
  <c r="F142" i="22"/>
  <c r="L149" i="22"/>
  <c r="N148" i="22"/>
  <c r="O148" i="22" s="1"/>
  <c r="L151" i="21"/>
  <c r="N150" i="21"/>
  <c r="O150" i="21"/>
  <c r="M151" i="21"/>
  <c r="F150" i="21"/>
  <c r="H149" i="21"/>
  <c r="I149" i="21"/>
  <c r="G150" i="21"/>
  <c r="M150" i="20"/>
  <c r="N149" i="20"/>
  <c r="O149" i="20" s="1"/>
  <c r="L152" i="20"/>
  <c r="F150" i="20"/>
  <c r="I136" i="20"/>
  <c r="G137" i="20"/>
  <c r="H136" i="20"/>
  <c r="G150" i="19"/>
  <c r="L151" i="19"/>
  <c r="N150" i="19"/>
  <c r="O150" i="19" s="1"/>
  <c r="F150" i="19"/>
  <c r="H149" i="19"/>
  <c r="I149" i="19" s="1"/>
  <c r="M153" i="19"/>
  <c r="N137" i="18"/>
  <c r="O137" i="18" s="1"/>
  <c r="H134" i="18"/>
  <c r="I134" i="18" s="1"/>
  <c r="N149" i="22" l="1"/>
  <c r="O149" i="22" s="1"/>
  <c r="L150" i="22"/>
  <c r="F143" i="22"/>
  <c r="G138" i="22"/>
  <c r="H137" i="22"/>
  <c r="I137" i="22" s="1"/>
  <c r="M152" i="22"/>
  <c r="G151" i="21"/>
  <c r="F151" i="21"/>
  <c r="H150" i="21"/>
  <c r="I150" i="21" s="1"/>
  <c r="O151" i="21"/>
  <c r="M152" i="21"/>
  <c r="N151" i="21"/>
  <c r="L152" i="21"/>
  <c r="F151" i="20"/>
  <c r="L153" i="20"/>
  <c r="G138" i="20"/>
  <c r="H137" i="20"/>
  <c r="I137" i="20" s="1"/>
  <c r="M151" i="20"/>
  <c r="N150" i="20"/>
  <c r="O150" i="20" s="1"/>
  <c r="M154" i="19"/>
  <c r="H150" i="19"/>
  <c r="F151" i="19"/>
  <c r="N151" i="19"/>
  <c r="O151" i="19" s="1"/>
  <c r="L152" i="19"/>
  <c r="I150" i="19"/>
  <c r="G151" i="19"/>
  <c r="N138" i="18"/>
  <c r="O138" i="18" s="1"/>
  <c r="H135" i="18"/>
  <c r="I135" i="18" s="1"/>
  <c r="G139" i="22" l="1"/>
  <c r="H138" i="22"/>
  <c r="I138" i="22" s="1"/>
  <c r="F144" i="22"/>
  <c r="L151" i="22"/>
  <c r="N150" i="22"/>
  <c r="O150" i="22" s="1"/>
  <c r="M153" i="22"/>
  <c r="M153" i="21"/>
  <c r="N152" i="21"/>
  <c r="O152" i="21" s="1"/>
  <c r="L153" i="21"/>
  <c r="H151" i="21"/>
  <c r="F152" i="21"/>
  <c r="G152" i="21"/>
  <c r="I151" i="21"/>
  <c r="M152" i="20"/>
  <c r="N151" i="20"/>
  <c r="O151" i="20" s="1"/>
  <c r="G139" i="20"/>
  <c r="H138" i="20"/>
  <c r="I138" i="20" s="1"/>
  <c r="L154" i="20"/>
  <c r="F152" i="20"/>
  <c r="G152" i="19"/>
  <c r="L153" i="19"/>
  <c r="N152" i="19"/>
  <c r="O152" i="19" s="1"/>
  <c r="F152" i="19"/>
  <c r="H151" i="19"/>
  <c r="I151" i="19" s="1"/>
  <c r="M155" i="19"/>
  <c r="N139" i="18"/>
  <c r="O139" i="18" s="1"/>
  <c r="H136" i="18"/>
  <c r="I136" i="18" s="1"/>
  <c r="M154" i="22" l="1"/>
  <c r="F145" i="22"/>
  <c r="G140" i="22"/>
  <c r="H139" i="22"/>
  <c r="I139" i="22" s="1"/>
  <c r="N151" i="22"/>
  <c r="O151" i="22" s="1"/>
  <c r="L152" i="22"/>
  <c r="G153" i="21"/>
  <c r="F153" i="21"/>
  <c r="H152" i="21"/>
  <c r="I152" i="21" s="1"/>
  <c r="N153" i="21"/>
  <c r="L154" i="21"/>
  <c r="M154" i="21"/>
  <c r="O153" i="21"/>
  <c r="L155" i="20"/>
  <c r="G140" i="20"/>
  <c r="H139" i="20"/>
  <c r="I139" i="20" s="1"/>
  <c r="F153" i="20"/>
  <c r="M153" i="20"/>
  <c r="O152" i="20"/>
  <c r="N152" i="20"/>
  <c r="M156" i="19"/>
  <c r="H152" i="19"/>
  <c r="F153" i="19"/>
  <c r="N153" i="19"/>
  <c r="O153" i="19" s="1"/>
  <c r="L154" i="19"/>
  <c r="I152" i="19"/>
  <c r="G153" i="19"/>
  <c r="N140" i="18"/>
  <c r="O140" i="18" s="1"/>
  <c r="H137" i="18"/>
  <c r="I137" i="18" s="1"/>
  <c r="G141" i="22" l="1"/>
  <c r="H140" i="22"/>
  <c r="I140" i="22" s="1"/>
  <c r="F146" i="22"/>
  <c r="L153" i="22"/>
  <c r="N152" i="22"/>
  <c r="O152" i="22" s="1"/>
  <c r="M155" i="22"/>
  <c r="L155" i="21"/>
  <c r="N154" i="21"/>
  <c r="F154" i="21"/>
  <c r="H153" i="21"/>
  <c r="O154" i="21"/>
  <c r="M155" i="21"/>
  <c r="I153" i="21"/>
  <c r="G154" i="21"/>
  <c r="M154" i="20"/>
  <c r="N153" i="20"/>
  <c r="O153" i="20" s="1"/>
  <c r="F154" i="20"/>
  <c r="G141" i="20"/>
  <c r="H140" i="20"/>
  <c r="I140" i="20" s="1"/>
  <c r="L156" i="20"/>
  <c r="G154" i="19"/>
  <c r="L155" i="19"/>
  <c r="N154" i="19"/>
  <c r="O154" i="19" s="1"/>
  <c r="F154" i="19"/>
  <c r="H153" i="19"/>
  <c r="I153" i="19" s="1"/>
  <c r="M157" i="19"/>
  <c r="N141" i="18"/>
  <c r="O141" i="18" s="1"/>
  <c r="H138" i="18"/>
  <c r="I138" i="18" s="1"/>
  <c r="M156" i="22" l="1"/>
  <c r="N153" i="22"/>
  <c r="O153" i="22" s="1"/>
  <c r="L154" i="22"/>
  <c r="F147" i="22"/>
  <c r="G142" i="22"/>
  <c r="I141" i="22"/>
  <c r="H141" i="22"/>
  <c r="G155" i="21"/>
  <c r="M156" i="21"/>
  <c r="F155" i="21"/>
  <c r="H154" i="21"/>
  <c r="I154" i="21" s="1"/>
  <c r="N155" i="21"/>
  <c r="O155" i="21" s="1"/>
  <c r="L156" i="21"/>
  <c r="G142" i="20"/>
  <c r="I141" i="20"/>
  <c r="H141" i="20"/>
  <c r="F155" i="20"/>
  <c r="L157" i="20"/>
  <c r="M155" i="20"/>
  <c r="N154" i="20"/>
  <c r="O154" i="20" s="1"/>
  <c r="M158" i="19"/>
  <c r="H154" i="19"/>
  <c r="F155" i="19"/>
  <c r="L156" i="19"/>
  <c r="N155" i="19"/>
  <c r="O155" i="19" s="1"/>
  <c r="I154" i="19"/>
  <c r="G155" i="19"/>
  <c r="N142" i="18"/>
  <c r="O142" i="18" s="1"/>
  <c r="H139" i="18"/>
  <c r="I139" i="18" s="1"/>
  <c r="G143" i="22" l="1"/>
  <c r="H142" i="22"/>
  <c r="I142" i="22" s="1"/>
  <c r="F148" i="22"/>
  <c r="N154" i="22"/>
  <c r="O154" i="22" s="1"/>
  <c r="L155" i="22"/>
  <c r="M157" i="22"/>
  <c r="L157" i="21"/>
  <c r="N156" i="21"/>
  <c r="F156" i="21"/>
  <c r="H155" i="21"/>
  <c r="M157" i="21"/>
  <c r="O156" i="21"/>
  <c r="G156" i="21"/>
  <c r="I155" i="21"/>
  <c r="M156" i="20"/>
  <c r="N155" i="20"/>
  <c r="O155" i="20" s="1"/>
  <c r="F156" i="20"/>
  <c r="L158" i="20"/>
  <c r="I142" i="20"/>
  <c r="G143" i="20"/>
  <c r="H142" i="20"/>
  <c r="G156" i="19"/>
  <c r="L157" i="19"/>
  <c r="N156" i="19"/>
  <c r="O156" i="19" s="1"/>
  <c r="F156" i="19"/>
  <c r="H155" i="19"/>
  <c r="I155" i="19" s="1"/>
  <c r="M159" i="19"/>
  <c r="N143" i="18"/>
  <c r="O143" i="18" s="1"/>
  <c r="H140" i="18"/>
  <c r="I140" i="18" s="1"/>
  <c r="M158" i="22" l="1"/>
  <c r="L156" i="22"/>
  <c r="N155" i="22"/>
  <c r="O155" i="22" s="1"/>
  <c r="F149" i="22"/>
  <c r="G144" i="22"/>
  <c r="I143" i="22"/>
  <c r="H143" i="22"/>
  <c r="M158" i="21"/>
  <c r="G157" i="21"/>
  <c r="F157" i="21"/>
  <c r="H156" i="21"/>
  <c r="I156" i="21" s="1"/>
  <c r="N157" i="21"/>
  <c r="O157" i="21" s="1"/>
  <c r="L158" i="21"/>
  <c r="L159" i="20"/>
  <c r="F157" i="20"/>
  <c r="M157" i="20"/>
  <c r="N156" i="20"/>
  <c r="O156" i="20" s="1"/>
  <c r="G144" i="20"/>
  <c r="H143" i="20"/>
  <c r="I143" i="20" s="1"/>
  <c r="M160" i="19"/>
  <c r="H156" i="19"/>
  <c r="F157" i="19"/>
  <c r="N157" i="19"/>
  <c r="O157" i="19" s="1"/>
  <c r="L158" i="19"/>
  <c r="I156" i="19"/>
  <c r="G157" i="19"/>
  <c r="N144" i="18"/>
  <c r="O144" i="18"/>
  <c r="H141" i="18"/>
  <c r="I141" i="18" s="1"/>
  <c r="G145" i="22" l="1"/>
  <c r="H144" i="22"/>
  <c r="I144" i="22" s="1"/>
  <c r="F150" i="22"/>
  <c r="N156" i="22"/>
  <c r="O156" i="22" s="1"/>
  <c r="L157" i="22"/>
  <c r="M159" i="22"/>
  <c r="N158" i="21"/>
  <c r="L159" i="21"/>
  <c r="H157" i="21"/>
  <c r="F158" i="21"/>
  <c r="I157" i="21"/>
  <c r="G158" i="21"/>
  <c r="O158" i="21"/>
  <c r="M159" i="21"/>
  <c r="G145" i="20"/>
  <c r="H144" i="20"/>
  <c r="I144" i="20" s="1"/>
  <c r="M158" i="20"/>
  <c r="N157" i="20"/>
  <c r="O157" i="20" s="1"/>
  <c r="F158" i="20"/>
  <c r="L160" i="20"/>
  <c r="G158" i="19"/>
  <c r="L159" i="19"/>
  <c r="N158" i="19"/>
  <c r="O158" i="19" s="1"/>
  <c r="F158" i="19"/>
  <c r="H157" i="19"/>
  <c r="I157" i="19" s="1"/>
  <c r="M161" i="19"/>
  <c r="N145" i="18"/>
  <c r="O145" i="18" s="1"/>
  <c r="H142" i="18"/>
  <c r="I142" i="18" s="1"/>
  <c r="M160" i="22" l="1"/>
  <c r="N157" i="22"/>
  <c r="O157" i="22" s="1"/>
  <c r="L158" i="22"/>
  <c r="F151" i="22"/>
  <c r="G146" i="22"/>
  <c r="I145" i="22"/>
  <c r="H145" i="22"/>
  <c r="M160" i="21"/>
  <c r="G159" i="21"/>
  <c r="F159" i="21"/>
  <c r="H158" i="21"/>
  <c r="I158" i="21" s="1"/>
  <c r="N159" i="21"/>
  <c r="O159" i="21" s="1"/>
  <c r="L160" i="21"/>
  <c r="M159" i="20"/>
  <c r="N158" i="20"/>
  <c r="O158" i="20" s="1"/>
  <c r="F159" i="20"/>
  <c r="L161" i="20"/>
  <c r="G146" i="20"/>
  <c r="I145" i="20"/>
  <c r="H145" i="20"/>
  <c r="M162" i="19"/>
  <c r="H158" i="19"/>
  <c r="F159" i="19"/>
  <c r="L160" i="19"/>
  <c r="N159" i="19"/>
  <c r="O159" i="19" s="1"/>
  <c r="I158" i="19"/>
  <c r="G159" i="19"/>
  <c r="N146" i="18"/>
  <c r="O146" i="18" s="1"/>
  <c r="H143" i="18"/>
  <c r="I143" i="18" s="1"/>
  <c r="G147" i="22" l="1"/>
  <c r="H146" i="22"/>
  <c r="I146" i="22" s="1"/>
  <c r="F152" i="22"/>
  <c r="L159" i="22"/>
  <c r="N158" i="22"/>
  <c r="O158" i="22" s="1"/>
  <c r="M161" i="22"/>
  <c r="N160" i="21"/>
  <c r="L161" i="21"/>
  <c r="H159" i="21"/>
  <c r="F160" i="21"/>
  <c r="G160" i="21"/>
  <c r="I159" i="21"/>
  <c r="M161" i="21"/>
  <c r="O160" i="21"/>
  <c r="F160" i="20"/>
  <c r="M160" i="20"/>
  <c r="N159" i="20"/>
  <c r="O159" i="20" s="1"/>
  <c r="L162" i="20"/>
  <c r="I146" i="20"/>
  <c r="G147" i="20"/>
  <c r="H146" i="20"/>
  <c r="G160" i="19"/>
  <c r="L161" i="19"/>
  <c r="N160" i="19"/>
  <c r="O160" i="19" s="1"/>
  <c r="F160" i="19"/>
  <c r="H159" i="19"/>
  <c r="I159" i="19" s="1"/>
  <c r="M163" i="19"/>
  <c r="N147" i="18"/>
  <c r="O147" i="18" s="1"/>
  <c r="H144" i="18"/>
  <c r="I144" i="18" s="1"/>
  <c r="M162" i="22" l="1"/>
  <c r="F153" i="22"/>
  <c r="N159" i="22"/>
  <c r="O159" i="22" s="1"/>
  <c r="L160" i="22"/>
  <c r="G148" i="22"/>
  <c r="I147" i="22"/>
  <c r="H147" i="22"/>
  <c r="G161" i="21"/>
  <c r="F161" i="21"/>
  <c r="H160" i="21"/>
  <c r="I160" i="21" s="1"/>
  <c r="N161" i="21"/>
  <c r="L162" i="21"/>
  <c r="O161" i="21"/>
  <c r="M162" i="21"/>
  <c r="L163" i="20"/>
  <c r="M161" i="20"/>
  <c r="N160" i="20"/>
  <c r="O160" i="20" s="1"/>
  <c r="G148" i="20"/>
  <c r="H147" i="20"/>
  <c r="I147" i="20" s="1"/>
  <c r="F161" i="20"/>
  <c r="M164" i="19"/>
  <c r="H160" i="19"/>
  <c r="F161" i="19"/>
  <c r="N161" i="19"/>
  <c r="O161" i="19" s="1"/>
  <c r="L162" i="19"/>
  <c r="I160" i="19"/>
  <c r="G161" i="19"/>
  <c r="N148" i="18"/>
  <c r="O148" i="18" s="1"/>
  <c r="H145" i="18"/>
  <c r="I145" i="18" s="1"/>
  <c r="G149" i="22" l="1"/>
  <c r="I148" i="22"/>
  <c r="H148" i="22"/>
  <c r="L161" i="22"/>
  <c r="N160" i="22"/>
  <c r="O160" i="22" s="1"/>
  <c r="F154" i="22"/>
  <c r="M163" i="22"/>
  <c r="L163" i="21"/>
  <c r="N162" i="21"/>
  <c r="F162" i="21"/>
  <c r="H161" i="21"/>
  <c r="G162" i="21"/>
  <c r="I161" i="21"/>
  <c r="M163" i="21"/>
  <c r="O162" i="21"/>
  <c r="M162" i="20"/>
  <c r="N161" i="20"/>
  <c r="O161" i="20" s="1"/>
  <c r="G149" i="20"/>
  <c r="H148" i="20"/>
  <c r="I148" i="20" s="1"/>
  <c r="F162" i="20"/>
  <c r="L164" i="20"/>
  <c r="G162" i="19"/>
  <c r="L163" i="19"/>
  <c r="N162" i="19"/>
  <c r="O162" i="19" s="1"/>
  <c r="F162" i="19"/>
  <c r="H161" i="19"/>
  <c r="I161" i="19" s="1"/>
  <c r="M165" i="19"/>
  <c r="N149" i="18"/>
  <c r="O149" i="18" s="1"/>
  <c r="H146" i="18"/>
  <c r="I146" i="18" s="1"/>
  <c r="M164" i="22" l="1"/>
  <c r="L162" i="22"/>
  <c r="N161" i="22"/>
  <c r="O161" i="22" s="1"/>
  <c r="F155" i="22"/>
  <c r="G150" i="22"/>
  <c r="I149" i="22"/>
  <c r="H149" i="22"/>
  <c r="M164" i="21"/>
  <c r="G163" i="21"/>
  <c r="F163" i="21"/>
  <c r="H162" i="21"/>
  <c r="I162" i="21" s="1"/>
  <c r="L164" i="21"/>
  <c r="N163" i="21"/>
  <c r="O163" i="21" s="1"/>
  <c r="F163" i="20"/>
  <c r="G150" i="20"/>
  <c r="H149" i="20"/>
  <c r="I149" i="20" s="1"/>
  <c r="L165" i="20"/>
  <c r="M163" i="20"/>
  <c r="N162" i="20"/>
  <c r="O162" i="20" s="1"/>
  <c r="M166" i="19"/>
  <c r="H162" i="19"/>
  <c r="F163" i="19"/>
  <c r="L164" i="19"/>
  <c r="N163" i="19"/>
  <c r="O163" i="19" s="1"/>
  <c r="I162" i="19"/>
  <c r="G163" i="19"/>
  <c r="N150" i="18"/>
  <c r="O150" i="18" s="1"/>
  <c r="H147" i="18"/>
  <c r="I147" i="18" s="1"/>
  <c r="I150" i="22" l="1"/>
  <c r="G151" i="22"/>
  <c r="H150" i="22"/>
  <c r="F156" i="22"/>
  <c r="N162" i="22"/>
  <c r="O162" i="22" s="1"/>
  <c r="L163" i="22"/>
  <c r="M165" i="22"/>
  <c r="L165" i="21"/>
  <c r="N164" i="21"/>
  <c r="H163" i="21"/>
  <c r="F164" i="21"/>
  <c r="G164" i="21"/>
  <c r="I163" i="21"/>
  <c r="M165" i="21"/>
  <c r="O164" i="21"/>
  <c r="M164" i="20"/>
  <c r="N163" i="20"/>
  <c r="O163" i="20" s="1"/>
  <c r="L166" i="20"/>
  <c r="G151" i="20"/>
  <c r="H150" i="20"/>
  <c r="I150" i="20" s="1"/>
  <c r="F164" i="20"/>
  <c r="G164" i="19"/>
  <c r="L165" i="19"/>
  <c r="N164" i="19"/>
  <c r="O164" i="19" s="1"/>
  <c r="F164" i="19"/>
  <c r="H163" i="19"/>
  <c r="I163" i="19" s="1"/>
  <c r="M167" i="19"/>
  <c r="N151" i="18"/>
  <c r="O151" i="18" s="1"/>
  <c r="H148" i="18"/>
  <c r="I148" i="18" s="1"/>
  <c r="F157" i="22" l="1"/>
  <c r="N163" i="22"/>
  <c r="O163" i="22" s="1"/>
  <c r="L164" i="22"/>
  <c r="M166" i="22"/>
  <c r="G152" i="22"/>
  <c r="I151" i="22"/>
  <c r="H151" i="22"/>
  <c r="O165" i="21"/>
  <c r="M166" i="21"/>
  <c r="G165" i="21"/>
  <c r="F165" i="21"/>
  <c r="H164" i="21"/>
  <c r="I164" i="21" s="1"/>
  <c r="L166" i="21"/>
  <c r="N165" i="21"/>
  <c r="G152" i="20"/>
  <c r="H151" i="20"/>
  <c r="I151" i="20" s="1"/>
  <c r="L167" i="20"/>
  <c r="M165" i="20"/>
  <c r="N164" i="20"/>
  <c r="O164" i="20" s="1"/>
  <c r="F165" i="20"/>
  <c r="M168" i="19"/>
  <c r="H164" i="19"/>
  <c r="F165" i="19"/>
  <c r="N165" i="19"/>
  <c r="O165" i="19" s="1"/>
  <c r="L166" i="19"/>
  <c r="I164" i="19"/>
  <c r="G165" i="19"/>
  <c r="N152" i="18"/>
  <c r="O152" i="18" s="1"/>
  <c r="H149" i="18"/>
  <c r="I149" i="18" s="1"/>
  <c r="G153" i="22" l="1"/>
  <c r="H152" i="22"/>
  <c r="I152" i="22" s="1"/>
  <c r="M167" i="22"/>
  <c r="L165" i="22"/>
  <c r="N164" i="22"/>
  <c r="O164" i="22" s="1"/>
  <c r="F158" i="22"/>
  <c r="L167" i="21"/>
  <c r="N166" i="21"/>
  <c r="H165" i="21"/>
  <c r="F166" i="21"/>
  <c r="G166" i="21"/>
  <c r="I165" i="21"/>
  <c r="M167" i="21"/>
  <c r="O166" i="21"/>
  <c r="M166" i="20"/>
  <c r="N165" i="20"/>
  <c r="O165" i="20" s="1"/>
  <c r="L168" i="20"/>
  <c r="G153" i="20"/>
  <c r="H152" i="20"/>
  <c r="I152" i="20" s="1"/>
  <c r="F166" i="20"/>
  <c r="G166" i="19"/>
  <c r="F166" i="19"/>
  <c r="H165" i="19"/>
  <c r="I165" i="19" s="1"/>
  <c r="L167" i="19"/>
  <c r="N166" i="19"/>
  <c r="O166" i="19" s="1"/>
  <c r="M169" i="19"/>
  <c r="N153" i="18"/>
  <c r="O153" i="18" s="1"/>
  <c r="H150" i="18"/>
  <c r="I150" i="18" s="1"/>
  <c r="F159" i="22" l="1"/>
  <c r="L166" i="22"/>
  <c r="N165" i="22"/>
  <c r="O165" i="22" s="1"/>
  <c r="M168" i="22"/>
  <c r="G154" i="22"/>
  <c r="I153" i="22"/>
  <c r="H153" i="22"/>
  <c r="M168" i="21"/>
  <c r="G167" i="21"/>
  <c r="F167" i="21"/>
  <c r="H166" i="21"/>
  <c r="I166" i="21" s="1"/>
  <c r="L168" i="21"/>
  <c r="N167" i="21"/>
  <c r="O167" i="21" s="1"/>
  <c r="G154" i="20"/>
  <c r="H153" i="20"/>
  <c r="I153" i="20" s="1"/>
  <c r="L169" i="20"/>
  <c r="M167" i="20"/>
  <c r="N166" i="20"/>
  <c r="O166" i="20" s="1"/>
  <c r="F167" i="20"/>
  <c r="M170" i="19"/>
  <c r="L168" i="19"/>
  <c r="N167" i="19"/>
  <c r="O167" i="19" s="1"/>
  <c r="H166" i="19"/>
  <c r="F167" i="19"/>
  <c r="I166" i="19"/>
  <c r="G167" i="19"/>
  <c r="N154" i="18"/>
  <c r="O154" i="18" s="1"/>
  <c r="H151" i="18"/>
  <c r="I151" i="18" s="1"/>
  <c r="L167" i="22" l="1"/>
  <c r="N166" i="22"/>
  <c r="O166" i="22" s="1"/>
  <c r="M169" i="22"/>
  <c r="G155" i="22"/>
  <c r="H154" i="22"/>
  <c r="I154" i="22" s="1"/>
  <c r="F160" i="22"/>
  <c r="N168" i="21"/>
  <c r="L169" i="21"/>
  <c r="H167" i="21"/>
  <c r="F168" i="21"/>
  <c r="G168" i="21"/>
  <c r="I167" i="21"/>
  <c r="O168" i="21"/>
  <c r="M169" i="21"/>
  <c r="M168" i="20"/>
  <c r="N167" i="20"/>
  <c r="O167" i="20" s="1"/>
  <c r="L170" i="20"/>
  <c r="I154" i="20"/>
  <c r="G155" i="20"/>
  <c r="H154" i="20"/>
  <c r="F168" i="20"/>
  <c r="G168" i="19"/>
  <c r="L169" i="19"/>
  <c r="N168" i="19"/>
  <c r="O168" i="19" s="1"/>
  <c r="F168" i="19"/>
  <c r="H167" i="19"/>
  <c r="I167" i="19" s="1"/>
  <c r="M171" i="19"/>
  <c r="N155" i="18"/>
  <c r="O155" i="18" s="1"/>
  <c r="H152" i="18"/>
  <c r="I152" i="18" s="1"/>
  <c r="F161" i="22" l="1"/>
  <c r="G156" i="22"/>
  <c r="H155" i="22"/>
  <c r="I155" i="22" s="1"/>
  <c r="N167" i="22"/>
  <c r="O167" i="22" s="1"/>
  <c r="L168" i="22"/>
  <c r="M170" i="22"/>
  <c r="G169" i="21"/>
  <c r="F169" i="21"/>
  <c r="H168" i="21"/>
  <c r="I168" i="21" s="1"/>
  <c r="L170" i="21"/>
  <c r="N169" i="21"/>
  <c r="O169" i="21"/>
  <c r="M170" i="21"/>
  <c r="G156" i="20"/>
  <c r="H155" i="20"/>
  <c r="I155" i="20" s="1"/>
  <c r="M169" i="20"/>
  <c r="N168" i="20"/>
  <c r="O168" i="20" s="1"/>
  <c r="L171" i="20"/>
  <c r="F169" i="20"/>
  <c r="M172" i="19"/>
  <c r="H168" i="19"/>
  <c r="F169" i="19"/>
  <c r="L170" i="19"/>
  <c r="N169" i="19"/>
  <c r="O169" i="19" s="1"/>
  <c r="I168" i="19"/>
  <c r="G169" i="19"/>
  <c r="N156" i="18"/>
  <c r="O156" i="18" s="1"/>
  <c r="H153" i="18"/>
  <c r="I153" i="18" s="1"/>
  <c r="L169" i="22" l="1"/>
  <c r="N168" i="22"/>
  <c r="O168" i="22" s="1"/>
  <c r="M171" i="22"/>
  <c r="G157" i="22"/>
  <c r="H156" i="22"/>
  <c r="I156" i="22" s="1"/>
  <c r="F162" i="22"/>
  <c r="M171" i="21"/>
  <c r="N170" i="21"/>
  <c r="O170" i="21" s="1"/>
  <c r="L171" i="21"/>
  <c r="H169" i="21"/>
  <c r="I169" i="21" s="1"/>
  <c r="F170" i="21"/>
  <c r="G170" i="21"/>
  <c r="L172" i="20"/>
  <c r="M170" i="20"/>
  <c r="N169" i="20"/>
  <c r="O169" i="20" s="1"/>
  <c r="F170" i="20"/>
  <c r="I156" i="20"/>
  <c r="G157" i="20"/>
  <c r="H156" i="20"/>
  <c r="G170" i="19"/>
  <c r="L171" i="19"/>
  <c r="N170" i="19"/>
  <c r="O170" i="19" s="1"/>
  <c r="F170" i="19"/>
  <c r="H169" i="19"/>
  <c r="I169" i="19" s="1"/>
  <c r="M173" i="19"/>
  <c r="N157" i="18"/>
  <c r="O157" i="18"/>
  <c r="H154" i="18"/>
  <c r="I154" i="18" s="1"/>
  <c r="G158" i="22" l="1"/>
  <c r="H157" i="22"/>
  <c r="I157" i="22" s="1"/>
  <c r="M172" i="22"/>
  <c r="F163" i="22"/>
  <c r="L170" i="22"/>
  <c r="N169" i="22"/>
  <c r="O169" i="22" s="1"/>
  <c r="G171" i="21"/>
  <c r="F171" i="21"/>
  <c r="H170" i="21"/>
  <c r="I170" i="21" s="1"/>
  <c r="L172" i="21"/>
  <c r="N171" i="21"/>
  <c r="O171" i="21" s="1"/>
  <c r="M172" i="21"/>
  <c r="F171" i="20"/>
  <c r="M171" i="20"/>
  <c r="N170" i="20"/>
  <c r="O170" i="20" s="1"/>
  <c r="L173" i="20"/>
  <c r="I157" i="20"/>
  <c r="G158" i="20"/>
  <c r="H157" i="20"/>
  <c r="M174" i="19"/>
  <c r="H170" i="19"/>
  <c r="F171" i="19"/>
  <c r="N171" i="19"/>
  <c r="O171" i="19" s="1"/>
  <c r="L172" i="19"/>
  <c r="G171" i="19"/>
  <c r="I170" i="19"/>
  <c r="N158" i="18"/>
  <c r="O158" i="18" s="1"/>
  <c r="H155" i="18"/>
  <c r="I155" i="18" s="1"/>
  <c r="L171" i="22" l="1"/>
  <c r="N170" i="22"/>
  <c r="O170" i="22" s="1"/>
  <c r="F164" i="22"/>
  <c r="M173" i="22"/>
  <c r="I158" i="22"/>
  <c r="G159" i="22"/>
  <c r="H158" i="22"/>
  <c r="N172" i="21"/>
  <c r="L173" i="21"/>
  <c r="H171" i="21"/>
  <c r="F172" i="21"/>
  <c r="G172" i="21"/>
  <c r="I171" i="21"/>
  <c r="M173" i="21"/>
  <c r="O172" i="21"/>
  <c r="M172" i="20"/>
  <c r="N171" i="20"/>
  <c r="O171" i="20" s="1"/>
  <c r="L174" i="20"/>
  <c r="I158" i="20"/>
  <c r="G159" i="20"/>
  <c r="H158" i="20"/>
  <c r="F172" i="20"/>
  <c r="I171" i="19"/>
  <c r="G172" i="19"/>
  <c r="L173" i="19"/>
  <c r="N172" i="19"/>
  <c r="O172" i="19" s="1"/>
  <c r="F172" i="19"/>
  <c r="H171" i="19"/>
  <c r="M175" i="19"/>
  <c r="N159" i="18"/>
  <c r="O159" i="18"/>
  <c r="H156" i="18"/>
  <c r="I156" i="18" s="1"/>
  <c r="G160" i="22" l="1"/>
  <c r="H159" i="22"/>
  <c r="I159" i="22" s="1"/>
  <c r="M174" i="22"/>
  <c r="F165" i="22"/>
  <c r="L172" i="22"/>
  <c r="N171" i="22"/>
  <c r="O171" i="22" s="1"/>
  <c r="M174" i="21"/>
  <c r="G173" i="21"/>
  <c r="H172" i="21"/>
  <c r="I172" i="21" s="1"/>
  <c r="F173" i="21"/>
  <c r="L174" i="21"/>
  <c r="N173" i="21"/>
  <c r="O173" i="21" s="1"/>
  <c r="G160" i="20"/>
  <c r="H159" i="20"/>
  <c r="I159" i="20" s="1"/>
  <c r="M173" i="20"/>
  <c r="N172" i="20"/>
  <c r="O172" i="20" s="1"/>
  <c r="L175" i="20"/>
  <c r="F173" i="20"/>
  <c r="M176" i="19"/>
  <c r="H172" i="19"/>
  <c r="F173" i="19"/>
  <c r="L174" i="19"/>
  <c r="N173" i="19"/>
  <c r="O173" i="19" s="1"/>
  <c r="G173" i="19"/>
  <c r="I172" i="19"/>
  <c r="N160" i="18"/>
  <c r="O160" i="18" s="1"/>
  <c r="H157" i="18"/>
  <c r="I157" i="18" s="1"/>
  <c r="N172" i="22" l="1"/>
  <c r="O172" i="22" s="1"/>
  <c r="L173" i="22"/>
  <c r="F166" i="22"/>
  <c r="M175" i="22"/>
  <c r="I160" i="22"/>
  <c r="G161" i="22"/>
  <c r="H160" i="22"/>
  <c r="L175" i="21"/>
  <c r="N174" i="21"/>
  <c r="H173" i="21"/>
  <c r="F174" i="21"/>
  <c r="G174" i="21"/>
  <c r="I173" i="21"/>
  <c r="M175" i="21"/>
  <c r="O174" i="21"/>
  <c r="M174" i="20"/>
  <c r="N173" i="20"/>
  <c r="O173" i="20" s="1"/>
  <c r="L176" i="20"/>
  <c r="F174" i="20"/>
  <c r="I160" i="20"/>
  <c r="G161" i="20"/>
  <c r="H160" i="20"/>
  <c r="G174" i="19"/>
  <c r="L175" i="19"/>
  <c r="N174" i="19"/>
  <c r="O174" i="19" s="1"/>
  <c r="H173" i="19"/>
  <c r="I173" i="19" s="1"/>
  <c r="F174" i="19"/>
  <c r="M177" i="19"/>
  <c r="N161" i="18"/>
  <c r="O161" i="18" s="1"/>
  <c r="H158" i="18"/>
  <c r="I158" i="18" s="1"/>
  <c r="G162" i="22" l="1"/>
  <c r="H161" i="22"/>
  <c r="I161" i="22" s="1"/>
  <c r="M176" i="22"/>
  <c r="F167" i="22"/>
  <c r="N173" i="22"/>
  <c r="O173" i="22" s="1"/>
  <c r="L174" i="22"/>
  <c r="M176" i="21"/>
  <c r="G175" i="21"/>
  <c r="F175" i="21"/>
  <c r="H174" i="21"/>
  <c r="I174" i="21" s="1"/>
  <c r="L176" i="21"/>
  <c r="N175" i="21"/>
  <c r="O175" i="21" s="1"/>
  <c r="F175" i="20"/>
  <c r="L177" i="20"/>
  <c r="G162" i="20"/>
  <c r="H161" i="20"/>
  <c r="I161" i="20" s="1"/>
  <c r="O174" i="20"/>
  <c r="M175" i="20"/>
  <c r="N174" i="20"/>
  <c r="H174" i="19"/>
  <c r="F175" i="19"/>
  <c r="M178" i="19"/>
  <c r="L176" i="19"/>
  <c r="N175" i="19"/>
  <c r="O175" i="19" s="1"/>
  <c r="G175" i="19"/>
  <c r="I174" i="19"/>
  <c r="N162" i="18"/>
  <c r="O162" i="18" s="1"/>
  <c r="H159" i="18"/>
  <c r="I159" i="18" s="1"/>
  <c r="M177" i="22" l="1"/>
  <c r="F168" i="22"/>
  <c r="G163" i="22"/>
  <c r="H162" i="22"/>
  <c r="I162" i="22" s="1"/>
  <c r="L175" i="22"/>
  <c r="N174" i="22"/>
  <c r="O174" i="22" s="1"/>
  <c r="L177" i="21"/>
  <c r="N176" i="21"/>
  <c r="H175" i="21"/>
  <c r="F176" i="21"/>
  <c r="I175" i="21"/>
  <c r="G176" i="21"/>
  <c r="M177" i="21"/>
  <c r="O176" i="21"/>
  <c r="G163" i="20"/>
  <c r="H162" i="20"/>
  <c r="I162" i="20" s="1"/>
  <c r="L178" i="20"/>
  <c r="M176" i="20"/>
  <c r="N175" i="20"/>
  <c r="O175" i="20" s="1"/>
  <c r="F176" i="20"/>
  <c r="G176" i="19"/>
  <c r="L177" i="19"/>
  <c r="N176" i="19"/>
  <c r="O176" i="19" s="1"/>
  <c r="M179" i="19"/>
  <c r="F176" i="19"/>
  <c r="H175" i="19"/>
  <c r="I175" i="19" s="1"/>
  <c r="N163" i="18"/>
  <c r="O163" i="18" s="1"/>
  <c r="H160" i="18"/>
  <c r="I160" i="18" s="1"/>
  <c r="N175" i="22" l="1"/>
  <c r="O175" i="22" s="1"/>
  <c r="L176" i="22"/>
  <c r="G164" i="22"/>
  <c r="H163" i="22"/>
  <c r="I163" i="22" s="1"/>
  <c r="F169" i="22"/>
  <c r="M178" i="22"/>
  <c r="M178" i="21"/>
  <c r="F177" i="21"/>
  <c r="H176" i="21"/>
  <c r="G177" i="21"/>
  <c r="I176" i="21"/>
  <c r="L178" i="21"/>
  <c r="N177" i="21"/>
  <c r="O177" i="21" s="1"/>
  <c r="M177" i="20"/>
  <c r="N176" i="20"/>
  <c r="O176" i="20" s="1"/>
  <c r="L179" i="20"/>
  <c r="G164" i="20"/>
  <c r="H163" i="20"/>
  <c r="I163" i="20" s="1"/>
  <c r="F177" i="20"/>
  <c r="H176" i="19"/>
  <c r="F177" i="19"/>
  <c r="M180" i="19"/>
  <c r="L178" i="19"/>
  <c r="N177" i="19"/>
  <c r="O177" i="19" s="1"/>
  <c r="G177" i="19"/>
  <c r="I176" i="19"/>
  <c r="N164" i="18"/>
  <c r="O164" i="18" s="1"/>
  <c r="H161" i="18"/>
  <c r="I161" i="18" s="1"/>
  <c r="F170" i="22" l="1"/>
  <c r="G165" i="22"/>
  <c r="H164" i="22"/>
  <c r="I164" i="22" s="1"/>
  <c r="L177" i="22"/>
  <c r="N176" i="22"/>
  <c r="O176" i="22" s="1"/>
  <c r="M179" i="22"/>
  <c r="L179" i="21"/>
  <c r="N178" i="21"/>
  <c r="G178" i="21"/>
  <c r="H177" i="21"/>
  <c r="I177" i="21" s="1"/>
  <c r="F178" i="21"/>
  <c r="M179" i="21"/>
  <c r="O178" i="21"/>
  <c r="G165" i="20"/>
  <c r="H164" i="20"/>
  <c r="I164" i="20" s="1"/>
  <c r="L180" i="20"/>
  <c r="F178" i="20"/>
  <c r="O177" i="20"/>
  <c r="M178" i="20"/>
  <c r="N177" i="20"/>
  <c r="G178" i="19"/>
  <c r="L179" i="19"/>
  <c r="N178" i="19"/>
  <c r="O178" i="19" s="1"/>
  <c r="M181" i="19"/>
  <c r="F178" i="19"/>
  <c r="H177" i="19"/>
  <c r="I177" i="19" s="1"/>
  <c r="N165" i="18"/>
  <c r="O165" i="18" s="1"/>
  <c r="H162" i="18"/>
  <c r="I162" i="18" s="1"/>
  <c r="N177" i="22" l="1"/>
  <c r="O177" i="22" s="1"/>
  <c r="L178" i="22"/>
  <c r="M180" i="22"/>
  <c r="G166" i="22"/>
  <c r="H165" i="22"/>
  <c r="I165" i="22" s="1"/>
  <c r="F171" i="22"/>
  <c r="G179" i="21"/>
  <c r="M180" i="21"/>
  <c r="H178" i="21"/>
  <c r="I178" i="21" s="1"/>
  <c r="F179" i="21"/>
  <c r="L180" i="21"/>
  <c r="N179" i="21"/>
  <c r="O179" i="21" s="1"/>
  <c r="F179" i="20"/>
  <c r="G166" i="20"/>
  <c r="H165" i="20"/>
  <c r="I165" i="20" s="1"/>
  <c r="L181" i="20"/>
  <c r="M179" i="20"/>
  <c r="O178" i="20"/>
  <c r="N178" i="20"/>
  <c r="M182" i="19"/>
  <c r="L180" i="19"/>
  <c r="N179" i="19"/>
  <c r="O179" i="19" s="1"/>
  <c r="H178" i="19"/>
  <c r="F179" i="19"/>
  <c r="I178" i="19"/>
  <c r="G179" i="19"/>
  <c r="N166" i="18"/>
  <c r="O166" i="18" s="1"/>
  <c r="H163" i="18"/>
  <c r="I163" i="18" s="1"/>
  <c r="F172" i="22" l="1"/>
  <c r="G167" i="22"/>
  <c r="H166" i="22"/>
  <c r="I166" i="22" s="1"/>
  <c r="M181" i="22"/>
  <c r="N178" i="22"/>
  <c r="O178" i="22" s="1"/>
  <c r="L179" i="22"/>
  <c r="L181" i="21"/>
  <c r="N180" i="21"/>
  <c r="H179" i="21"/>
  <c r="F180" i="21"/>
  <c r="M181" i="21"/>
  <c r="O180" i="21"/>
  <c r="I179" i="21"/>
  <c r="G180" i="21"/>
  <c r="M180" i="20"/>
  <c r="N179" i="20"/>
  <c r="O179" i="20" s="1"/>
  <c r="L182" i="20"/>
  <c r="G167" i="20"/>
  <c r="H166" i="20"/>
  <c r="I166" i="20" s="1"/>
  <c r="F180" i="20"/>
  <c r="G180" i="19"/>
  <c r="I179" i="19"/>
  <c r="F180" i="19"/>
  <c r="H179" i="19"/>
  <c r="L181" i="19"/>
  <c r="N180" i="19"/>
  <c r="O180" i="19" s="1"/>
  <c r="M183" i="19"/>
  <c r="N167" i="18"/>
  <c r="O167" i="18" s="1"/>
  <c r="H164" i="18"/>
  <c r="I164" i="18" s="1"/>
  <c r="M182" i="22" l="1"/>
  <c r="G168" i="22"/>
  <c r="H167" i="22"/>
  <c r="I167" i="22" s="1"/>
  <c r="F173" i="22"/>
  <c r="N179" i="22"/>
  <c r="O179" i="22" s="1"/>
  <c r="L180" i="22"/>
  <c r="G181" i="21"/>
  <c r="M182" i="21"/>
  <c r="H180" i="21"/>
  <c r="I180" i="21" s="1"/>
  <c r="F181" i="21"/>
  <c r="L182" i="21"/>
  <c r="N181" i="21"/>
  <c r="O181" i="21" s="1"/>
  <c r="G168" i="20"/>
  <c r="H167" i="20"/>
  <c r="I167" i="20" s="1"/>
  <c r="L183" i="20"/>
  <c r="F181" i="20"/>
  <c r="M181" i="20"/>
  <c r="N180" i="20"/>
  <c r="O180" i="20" s="1"/>
  <c r="N181" i="19"/>
  <c r="O181" i="19" s="1"/>
  <c r="L182" i="19"/>
  <c r="H180" i="19"/>
  <c r="F181" i="19"/>
  <c r="M184" i="19"/>
  <c r="I180" i="19"/>
  <c r="G181" i="19"/>
  <c r="N168" i="18"/>
  <c r="O168" i="18" s="1"/>
  <c r="H165" i="18"/>
  <c r="I165" i="18" s="1"/>
  <c r="F174" i="22" l="1"/>
  <c r="G169" i="22"/>
  <c r="H168" i="22"/>
  <c r="I168" i="22" s="1"/>
  <c r="N180" i="22"/>
  <c r="O180" i="22" s="1"/>
  <c r="L181" i="22"/>
  <c r="M183" i="22"/>
  <c r="N182" i="21"/>
  <c r="L183" i="21"/>
  <c r="O182" i="21"/>
  <c r="M183" i="21"/>
  <c r="H181" i="21"/>
  <c r="F182" i="21"/>
  <c r="G182" i="21"/>
  <c r="I181" i="21"/>
  <c r="M182" i="20"/>
  <c r="N181" i="20"/>
  <c r="O181" i="20" s="1"/>
  <c r="F182" i="20"/>
  <c r="L184" i="20"/>
  <c r="I168" i="20"/>
  <c r="G169" i="20"/>
  <c r="H168" i="20"/>
  <c r="G182" i="19"/>
  <c r="M185" i="19"/>
  <c r="F182" i="19"/>
  <c r="H181" i="19"/>
  <c r="I181" i="19" s="1"/>
  <c r="L183" i="19"/>
  <c r="N182" i="19"/>
  <c r="O182" i="19" s="1"/>
  <c r="N169" i="18"/>
  <c r="O169" i="18" s="1"/>
  <c r="H166" i="18"/>
  <c r="I166" i="18" s="1"/>
  <c r="M184" i="22" l="1"/>
  <c r="N181" i="22"/>
  <c r="O181" i="22" s="1"/>
  <c r="L182" i="22"/>
  <c r="G170" i="22"/>
  <c r="H169" i="22"/>
  <c r="I169" i="22" s="1"/>
  <c r="F175" i="22"/>
  <c r="G183" i="21"/>
  <c r="F183" i="21"/>
  <c r="H182" i="21"/>
  <c r="I182" i="21" s="1"/>
  <c r="M184" i="21"/>
  <c r="L184" i="21"/>
  <c r="N183" i="21"/>
  <c r="O183" i="21" s="1"/>
  <c r="L185" i="20"/>
  <c r="F183" i="20"/>
  <c r="G170" i="20"/>
  <c r="H169" i="20"/>
  <c r="I169" i="20" s="1"/>
  <c r="M183" i="20"/>
  <c r="N182" i="20"/>
  <c r="O182" i="20" s="1"/>
  <c r="N183" i="19"/>
  <c r="O183" i="19" s="1"/>
  <c r="L184" i="19"/>
  <c r="H182" i="19"/>
  <c r="F183" i="19"/>
  <c r="M186" i="19"/>
  <c r="I182" i="19"/>
  <c r="G183" i="19"/>
  <c r="N170" i="18"/>
  <c r="O170" i="18"/>
  <c r="H167" i="18"/>
  <c r="I167" i="18" s="1"/>
  <c r="F176" i="22" l="1"/>
  <c r="G171" i="22"/>
  <c r="H170" i="22"/>
  <c r="I170" i="22" s="1"/>
  <c r="L183" i="22"/>
  <c r="N182" i="22"/>
  <c r="O182" i="22" s="1"/>
  <c r="M185" i="22"/>
  <c r="N184" i="21"/>
  <c r="O184" i="21" s="1"/>
  <c r="L185" i="21"/>
  <c r="M185" i="21"/>
  <c r="H183" i="21"/>
  <c r="F184" i="21"/>
  <c r="G184" i="21"/>
  <c r="I183" i="21"/>
  <c r="G171" i="20"/>
  <c r="H170" i="20"/>
  <c r="I170" i="20" s="1"/>
  <c r="M184" i="20"/>
  <c r="N183" i="20"/>
  <c r="O183" i="20" s="1"/>
  <c r="F184" i="20"/>
  <c r="L186" i="20"/>
  <c r="G184" i="19"/>
  <c r="M187" i="19"/>
  <c r="F184" i="19"/>
  <c r="H183" i="19"/>
  <c r="I183" i="19" s="1"/>
  <c r="L185" i="19"/>
  <c r="N184" i="19"/>
  <c r="O184" i="19" s="1"/>
  <c r="N171" i="18"/>
  <c r="O171" i="18" s="1"/>
  <c r="H168" i="18"/>
  <c r="I168" i="18" s="1"/>
  <c r="M186" i="22" l="1"/>
  <c r="N183" i="22"/>
  <c r="O183" i="22" s="1"/>
  <c r="L184" i="22"/>
  <c r="G172" i="22"/>
  <c r="H171" i="22"/>
  <c r="I171" i="22" s="1"/>
  <c r="F177" i="22"/>
  <c r="M186" i="21"/>
  <c r="G185" i="21"/>
  <c r="L186" i="21"/>
  <c r="N185" i="21"/>
  <c r="O185" i="21" s="1"/>
  <c r="F185" i="21"/>
  <c r="H184" i="21"/>
  <c r="I184" i="21" s="1"/>
  <c r="F185" i="20"/>
  <c r="G172" i="20"/>
  <c r="H171" i="20"/>
  <c r="I171" i="20" s="1"/>
  <c r="M185" i="20"/>
  <c r="N184" i="20"/>
  <c r="O184" i="20" s="1"/>
  <c r="L187" i="20"/>
  <c r="N185" i="19"/>
  <c r="O185" i="19" s="1"/>
  <c r="L186" i="19"/>
  <c r="H184" i="19"/>
  <c r="F185" i="19"/>
  <c r="M188" i="19"/>
  <c r="I184" i="19"/>
  <c r="G185" i="19"/>
  <c r="N172" i="18"/>
  <c r="O172" i="18"/>
  <c r="H169" i="18"/>
  <c r="I169" i="18" s="1"/>
  <c r="F178" i="22" l="1"/>
  <c r="G173" i="22"/>
  <c r="H172" i="22"/>
  <c r="I172" i="22" s="1"/>
  <c r="L185" i="22"/>
  <c r="N184" i="22"/>
  <c r="O184" i="22" s="1"/>
  <c r="M187" i="22"/>
  <c r="H185" i="21"/>
  <c r="F186" i="21"/>
  <c r="L187" i="21"/>
  <c r="N186" i="21"/>
  <c r="G186" i="21"/>
  <c r="I185" i="21"/>
  <c r="M187" i="21"/>
  <c r="O186" i="21"/>
  <c r="M186" i="20"/>
  <c r="N185" i="20"/>
  <c r="O185" i="20" s="1"/>
  <c r="G173" i="20"/>
  <c r="H172" i="20"/>
  <c r="I172" i="20" s="1"/>
  <c r="L188" i="20"/>
  <c r="F186" i="20"/>
  <c r="F186" i="19"/>
  <c r="H185" i="19"/>
  <c r="G186" i="19"/>
  <c r="I185" i="19"/>
  <c r="M189" i="19"/>
  <c r="L187" i="19"/>
  <c r="N186" i="19"/>
  <c r="O186" i="19" s="1"/>
  <c r="N173" i="18"/>
  <c r="O173" i="18"/>
  <c r="H170" i="18"/>
  <c r="I170" i="18" s="1"/>
  <c r="M188" i="22" l="1"/>
  <c r="N185" i="22"/>
  <c r="O185" i="22" s="1"/>
  <c r="L186" i="22"/>
  <c r="G174" i="22"/>
  <c r="H173" i="22"/>
  <c r="I173" i="22" s="1"/>
  <c r="F179" i="22"/>
  <c r="M188" i="21"/>
  <c r="G187" i="21"/>
  <c r="L188" i="21"/>
  <c r="N187" i="21"/>
  <c r="O187" i="21" s="1"/>
  <c r="H186" i="21"/>
  <c r="I186" i="21" s="1"/>
  <c r="F187" i="21"/>
  <c r="L189" i="20"/>
  <c r="G174" i="20"/>
  <c r="H173" i="20"/>
  <c r="I173" i="20" s="1"/>
  <c r="F187" i="20"/>
  <c r="M187" i="20"/>
  <c r="O186" i="20"/>
  <c r="N186" i="20"/>
  <c r="L188" i="19"/>
  <c r="N187" i="19"/>
  <c r="O187" i="19" s="1"/>
  <c r="M190" i="19"/>
  <c r="G187" i="19"/>
  <c r="H186" i="19"/>
  <c r="I186" i="19" s="1"/>
  <c r="F187" i="19"/>
  <c r="N174" i="18"/>
  <c r="O174" i="18" s="1"/>
  <c r="H171" i="18"/>
  <c r="I171" i="18" s="1"/>
  <c r="F180" i="22" l="1"/>
  <c r="G175" i="22"/>
  <c r="H174" i="22"/>
  <c r="I174" i="22" s="1"/>
  <c r="L187" i="22"/>
  <c r="N186" i="22"/>
  <c r="O186" i="22" s="1"/>
  <c r="M189" i="22"/>
  <c r="H187" i="21"/>
  <c r="I187" i="21" s="1"/>
  <c r="F188" i="21"/>
  <c r="L189" i="21"/>
  <c r="N188" i="21"/>
  <c r="G188" i="21"/>
  <c r="M189" i="21"/>
  <c r="O188" i="21"/>
  <c r="M188" i="20"/>
  <c r="N187" i="20"/>
  <c r="O187" i="20" s="1"/>
  <c r="F188" i="20"/>
  <c r="G175" i="20"/>
  <c r="H174" i="20"/>
  <c r="I174" i="20" s="1"/>
  <c r="L190" i="20"/>
  <c r="F188" i="19"/>
  <c r="H187" i="19"/>
  <c r="G188" i="19"/>
  <c r="I187" i="19"/>
  <c r="M191" i="19"/>
  <c r="L189" i="19"/>
  <c r="N188" i="19"/>
  <c r="O188" i="19" s="1"/>
  <c r="N175" i="18"/>
  <c r="O175" i="18" s="1"/>
  <c r="H172" i="18"/>
  <c r="I172" i="18" s="1"/>
  <c r="M190" i="22" l="1"/>
  <c r="G176" i="22"/>
  <c r="H175" i="22"/>
  <c r="I175" i="22" s="1"/>
  <c r="N187" i="22"/>
  <c r="O187" i="22" s="1"/>
  <c r="L188" i="22"/>
  <c r="F181" i="22"/>
  <c r="M190" i="21"/>
  <c r="G189" i="21"/>
  <c r="L190" i="21"/>
  <c r="N189" i="21"/>
  <c r="O189" i="21" s="1"/>
  <c r="H188" i="21"/>
  <c r="I188" i="21" s="1"/>
  <c r="F189" i="21"/>
  <c r="G176" i="20"/>
  <c r="H175" i="20"/>
  <c r="I175" i="20" s="1"/>
  <c r="F189" i="20"/>
  <c r="L191" i="20"/>
  <c r="M189" i="20"/>
  <c r="N188" i="20"/>
  <c r="O188" i="20" s="1"/>
  <c r="M192" i="19"/>
  <c r="L190" i="19"/>
  <c r="N189" i="19"/>
  <c r="O189" i="19" s="1"/>
  <c r="G189" i="19"/>
  <c r="H188" i="19"/>
  <c r="I188" i="19" s="1"/>
  <c r="F189" i="19"/>
  <c r="N176" i="18"/>
  <c r="O176" i="18" s="1"/>
  <c r="H173" i="18"/>
  <c r="I173" i="18" s="1"/>
  <c r="F182" i="22" l="1"/>
  <c r="N188" i="22"/>
  <c r="O188" i="22" s="1"/>
  <c r="L189" i="22"/>
  <c r="G177" i="22"/>
  <c r="H176" i="22"/>
  <c r="I176" i="22" s="1"/>
  <c r="M191" i="22"/>
  <c r="H189" i="21"/>
  <c r="F190" i="21"/>
  <c r="M191" i="21"/>
  <c r="L191" i="21"/>
  <c r="N190" i="21"/>
  <c r="O190" i="21" s="1"/>
  <c r="G190" i="21"/>
  <c r="I189" i="21"/>
  <c r="F190" i="20"/>
  <c r="O189" i="20"/>
  <c r="M190" i="20"/>
  <c r="N189" i="20"/>
  <c r="L192" i="20"/>
  <c r="G177" i="20"/>
  <c r="H176" i="20"/>
  <c r="I176" i="20" s="1"/>
  <c r="F190" i="19"/>
  <c r="H189" i="19"/>
  <c r="G190" i="19"/>
  <c r="I189" i="19"/>
  <c r="L191" i="19"/>
  <c r="N190" i="19"/>
  <c r="O190" i="19" s="1"/>
  <c r="M193" i="19"/>
  <c r="N177" i="18"/>
  <c r="O177" i="18" s="1"/>
  <c r="H174" i="18"/>
  <c r="I174" i="18" s="1"/>
  <c r="M192" i="22" l="1"/>
  <c r="G178" i="22"/>
  <c r="H177" i="22"/>
  <c r="I177" i="22" s="1"/>
  <c r="N189" i="22"/>
  <c r="O189" i="22" s="1"/>
  <c r="L190" i="22"/>
  <c r="F183" i="22"/>
  <c r="G191" i="21"/>
  <c r="L192" i="21"/>
  <c r="N191" i="21"/>
  <c r="O191" i="21"/>
  <c r="M192" i="21"/>
  <c r="F191" i="21"/>
  <c r="H190" i="21"/>
  <c r="I190" i="21" s="1"/>
  <c r="M191" i="20"/>
  <c r="N190" i="20"/>
  <c r="O190" i="20" s="1"/>
  <c r="G178" i="20"/>
  <c r="H177" i="20"/>
  <c r="I177" i="20" s="1"/>
  <c r="L193" i="20"/>
  <c r="F191" i="20"/>
  <c r="M194" i="19"/>
  <c r="L192" i="19"/>
  <c r="N191" i="19"/>
  <c r="O191" i="19" s="1"/>
  <c r="G191" i="19"/>
  <c r="H190" i="19"/>
  <c r="I190" i="19" s="1"/>
  <c r="F191" i="19"/>
  <c r="N178" i="18"/>
  <c r="O178" i="18" s="1"/>
  <c r="H175" i="18"/>
  <c r="I175" i="18" s="1"/>
  <c r="F184" i="22" l="1"/>
  <c r="N190" i="22"/>
  <c r="O190" i="22" s="1"/>
  <c r="L191" i="22"/>
  <c r="G179" i="22"/>
  <c r="H178" i="22"/>
  <c r="I178" i="22" s="1"/>
  <c r="M193" i="22"/>
  <c r="H191" i="21"/>
  <c r="F192" i="21"/>
  <c r="M193" i="21"/>
  <c r="L193" i="21"/>
  <c r="N192" i="21"/>
  <c r="O192" i="21" s="1"/>
  <c r="G192" i="21"/>
  <c r="I191" i="21"/>
  <c r="G179" i="20"/>
  <c r="H178" i="20"/>
  <c r="I178" i="20" s="1"/>
  <c r="L194" i="20"/>
  <c r="F192" i="20"/>
  <c r="O191" i="20"/>
  <c r="M192" i="20"/>
  <c r="N191" i="20"/>
  <c r="F192" i="19"/>
  <c r="H191" i="19"/>
  <c r="G192" i="19"/>
  <c r="I191" i="19"/>
  <c r="L193" i="19"/>
  <c r="N192" i="19"/>
  <c r="O192" i="19" s="1"/>
  <c r="M195" i="19"/>
  <c r="N179" i="18"/>
  <c r="O179" i="18" s="1"/>
  <c r="H176" i="18"/>
  <c r="I176" i="18" s="1"/>
  <c r="M194" i="22" l="1"/>
  <c r="G180" i="22"/>
  <c r="H179" i="22"/>
  <c r="I179" i="22" s="1"/>
  <c r="N191" i="22"/>
  <c r="O191" i="22" s="1"/>
  <c r="L192" i="22"/>
  <c r="F185" i="22"/>
  <c r="L194" i="21"/>
  <c r="N193" i="21"/>
  <c r="M194" i="21"/>
  <c r="O193" i="21"/>
  <c r="F193" i="21"/>
  <c r="H192" i="21"/>
  <c r="I192" i="21" s="1"/>
  <c r="G193" i="21"/>
  <c r="F193" i="20"/>
  <c r="L195" i="20"/>
  <c r="M193" i="20"/>
  <c r="N192" i="20"/>
  <c r="O192" i="20" s="1"/>
  <c r="I179" i="20"/>
  <c r="G180" i="20"/>
  <c r="H179" i="20"/>
  <c r="M196" i="19"/>
  <c r="L194" i="19"/>
  <c r="N193" i="19"/>
  <c r="O193" i="19" s="1"/>
  <c r="G193" i="19"/>
  <c r="H192" i="19"/>
  <c r="I192" i="19" s="1"/>
  <c r="F193" i="19"/>
  <c r="N180" i="18"/>
  <c r="O180" i="18"/>
  <c r="H177" i="18"/>
  <c r="I177" i="18" s="1"/>
  <c r="F186" i="22" l="1"/>
  <c r="G181" i="22"/>
  <c r="H180" i="22"/>
  <c r="I180" i="22" s="1"/>
  <c r="M195" i="22"/>
  <c r="L193" i="22"/>
  <c r="N192" i="22"/>
  <c r="O192" i="22" s="1"/>
  <c r="G194" i="21"/>
  <c r="H193" i="21"/>
  <c r="I193" i="21" s="1"/>
  <c r="F194" i="21"/>
  <c r="M195" i="21"/>
  <c r="N194" i="21"/>
  <c r="O194" i="21" s="1"/>
  <c r="L195" i="21"/>
  <c r="M194" i="20"/>
  <c r="N193" i="20"/>
  <c r="O193" i="20" s="1"/>
  <c r="L196" i="20"/>
  <c r="G181" i="20"/>
  <c r="H180" i="20"/>
  <c r="I180" i="20" s="1"/>
  <c r="F194" i="20"/>
  <c r="H193" i="19"/>
  <c r="F194" i="19"/>
  <c r="L195" i="19"/>
  <c r="N194" i="19"/>
  <c r="O194" i="19" s="1"/>
  <c r="G194" i="19"/>
  <c r="I193" i="19"/>
  <c r="M197" i="19"/>
  <c r="N181" i="18"/>
  <c r="O181" i="18" s="1"/>
  <c r="H178" i="18"/>
  <c r="I178" i="18" s="1"/>
  <c r="L194" i="22" l="1"/>
  <c r="N193" i="22"/>
  <c r="O193" i="22" s="1"/>
  <c r="G182" i="22"/>
  <c r="H181" i="22"/>
  <c r="I181" i="22" s="1"/>
  <c r="F187" i="22"/>
  <c r="M196" i="22"/>
  <c r="L196" i="21"/>
  <c r="N195" i="21"/>
  <c r="M196" i="21"/>
  <c r="O195" i="21"/>
  <c r="F195" i="21"/>
  <c r="H194" i="21"/>
  <c r="G195" i="21"/>
  <c r="I194" i="21"/>
  <c r="G182" i="20"/>
  <c r="H181" i="20"/>
  <c r="I181" i="20" s="1"/>
  <c r="L197" i="20"/>
  <c r="F195" i="20"/>
  <c r="O194" i="20"/>
  <c r="M195" i="20"/>
  <c r="N194" i="20"/>
  <c r="M198" i="19"/>
  <c r="L196" i="19"/>
  <c r="N195" i="19"/>
  <c r="O195" i="19" s="1"/>
  <c r="G195" i="19"/>
  <c r="F195" i="19"/>
  <c r="H194" i="19"/>
  <c r="I194" i="19" s="1"/>
  <c r="N182" i="18"/>
  <c r="O182" i="18" s="1"/>
  <c r="H179" i="18"/>
  <c r="I179" i="18" s="1"/>
  <c r="M197" i="22" l="1"/>
  <c r="F188" i="22"/>
  <c r="G183" i="22"/>
  <c r="H182" i="22"/>
  <c r="I182" i="22" s="1"/>
  <c r="N194" i="22"/>
  <c r="O194" i="22" s="1"/>
  <c r="L195" i="22"/>
  <c r="G196" i="21"/>
  <c r="F196" i="21"/>
  <c r="H195" i="21"/>
  <c r="I195" i="21" s="1"/>
  <c r="M197" i="21"/>
  <c r="L197" i="21"/>
  <c r="N196" i="21"/>
  <c r="O196" i="21" s="1"/>
  <c r="F196" i="20"/>
  <c r="L198" i="20"/>
  <c r="G183" i="20"/>
  <c r="H182" i="20"/>
  <c r="I182" i="20" s="1"/>
  <c r="M196" i="20"/>
  <c r="N195" i="20"/>
  <c r="O195" i="20" s="1"/>
  <c r="N196" i="19"/>
  <c r="O196" i="19" s="1"/>
  <c r="L197" i="19"/>
  <c r="G196" i="19"/>
  <c r="H195" i="19"/>
  <c r="I195" i="19" s="1"/>
  <c r="F196" i="19"/>
  <c r="M199" i="19"/>
  <c r="N183" i="18"/>
  <c r="O183" i="18" s="1"/>
  <c r="H180" i="18"/>
  <c r="I180" i="18" s="1"/>
  <c r="G184" i="22" l="1"/>
  <c r="H183" i="22"/>
  <c r="I183" i="22" s="1"/>
  <c r="F189" i="22"/>
  <c r="L196" i="22"/>
  <c r="N195" i="22"/>
  <c r="O195" i="22" s="1"/>
  <c r="M198" i="22"/>
  <c r="H196" i="21"/>
  <c r="F197" i="21"/>
  <c r="N197" i="21"/>
  <c r="L198" i="21"/>
  <c r="M198" i="21"/>
  <c r="O197" i="21"/>
  <c r="I196" i="21"/>
  <c r="G197" i="21"/>
  <c r="G184" i="20"/>
  <c r="H183" i="20"/>
  <c r="I183" i="20" s="1"/>
  <c r="M197" i="20"/>
  <c r="N196" i="20"/>
  <c r="O196" i="20" s="1"/>
  <c r="L199" i="20"/>
  <c r="F197" i="20"/>
  <c r="M200" i="19"/>
  <c r="F197" i="19"/>
  <c r="H196" i="19"/>
  <c r="G197" i="19"/>
  <c r="I196" i="19"/>
  <c r="N197" i="19"/>
  <c r="O197" i="19" s="1"/>
  <c r="L198" i="19"/>
  <c r="N184" i="18"/>
  <c r="O184" i="18" s="1"/>
  <c r="H181" i="18"/>
  <c r="I181" i="18" s="1"/>
  <c r="M199" i="22" l="1"/>
  <c r="N196" i="22"/>
  <c r="O196" i="22" s="1"/>
  <c r="L197" i="22"/>
  <c r="F190" i="22"/>
  <c r="G185" i="22"/>
  <c r="H184" i="22"/>
  <c r="I184" i="22" s="1"/>
  <c r="G198" i="21"/>
  <c r="L199" i="21"/>
  <c r="N198" i="21"/>
  <c r="M199" i="21"/>
  <c r="O198" i="21"/>
  <c r="F198" i="21"/>
  <c r="H197" i="21"/>
  <c r="I197" i="21" s="1"/>
  <c r="L200" i="20"/>
  <c r="M198" i="20"/>
  <c r="N197" i="20"/>
  <c r="O197" i="20" s="1"/>
  <c r="F198" i="20"/>
  <c r="I184" i="20"/>
  <c r="G185" i="20"/>
  <c r="H184" i="20"/>
  <c r="L199" i="19"/>
  <c r="N198" i="19"/>
  <c r="O198" i="19" s="1"/>
  <c r="G198" i="19"/>
  <c r="F198" i="19"/>
  <c r="H197" i="19"/>
  <c r="I197" i="19" s="1"/>
  <c r="M201" i="19"/>
  <c r="N185" i="18"/>
  <c r="O185" i="18" s="1"/>
  <c r="H182" i="18"/>
  <c r="I182" i="18" s="1"/>
  <c r="L198" i="22" l="1"/>
  <c r="N197" i="22"/>
  <c r="O197" i="22" s="1"/>
  <c r="M200" i="22"/>
  <c r="G186" i="22"/>
  <c r="H185" i="22"/>
  <c r="I185" i="22" s="1"/>
  <c r="F191" i="22"/>
  <c r="F199" i="21"/>
  <c r="H198" i="21"/>
  <c r="G199" i="21"/>
  <c r="I198" i="21"/>
  <c r="M200" i="21"/>
  <c r="L200" i="21"/>
  <c r="N199" i="21"/>
  <c r="O199" i="21" s="1"/>
  <c r="F199" i="20"/>
  <c r="M199" i="20"/>
  <c r="N198" i="20"/>
  <c r="O198" i="20" s="1"/>
  <c r="G186" i="20"/>
  <c r="H185" i="20"/>
  <c r="I185" i="20" s="1"/>
  <c r="L201" i="20"/>
  <c r="H198" i="19"/>
  <c r="I198" i="19" s="1"/>
  <c r="F199" i="19"/>
  <c r="G199" i="19"/>
  <c r="M202" i="19"/>
  <c r="N199" i="19"/>
  <c r="O199" i="19" s="1"/>
  <c r="L200" i="19"/>
  <c r="N186" i="18"/>
  <c r="O186" i="18" s="1"/>
  <c r="H183" i="18"/>
  <c r="I183" i="18" s="1"/>
  <c r="F192" i="22" l="1"/>
  <c r="G187" i="22"/>
  <c r="H186" i="22"/>
  <c r="I186" i="22" s="1"/>
  <c r="M201" i="22"/>
  <c r="L199" i="22"/>
  <c r="N198" i="22"/>
  <c r="O198" i="22" s="1"/>
  <c r="L201" i="21"/>
  <c r="N200" i="21"/>
  <c r="O200" i="21"/>
  <c r="M201" i="21"/>
  <c r="G200" i="21"/>
  <c r="F200" i="21"/>
  <c r="H199" i="21"/>
  <c r="I199" i="21" s="1"/>
  <c r="G187" i="20"/>
  <c r="H186" i="20"/>
  <c r="I186" i="20" s="1"/>
  <c r="M200" i="20"/>
  <c r="N199" i="20"/>
  <c r="O199" i="20" s="1"/>
  <c r="L202" i="20"/>
  <c r="F200" i="20"/>
  <c r="M203" i="19"/>
  <c r="G200" i="19"/>
  <c r="F200" i="19"/>
  <c r="H199" i="19"/>
  <c r="I199" i="19" s="1"/>
  <c r="L201" i="19"/>
  <c r="N200" i="19"/>
  <c r="O200" i="19" s="1"/>
  <c r="N187" i="18"/>
  <c r="O187" i="18" s="1"/>
  <c r="H184" i="18"/>
  <c r="I184" i="18" s="1"/>
  <c r="L200" i="22" l="1"/>
  <c r="N199" i="22"/>
  <c r="O199" i="22" s="1"/>
  <c r="M202" i="22"/>
  <c r="G188" i="22"/>
  <c r="H187" i="22"/>
  <c r="I187" i="22" s="1"/>
  <c r="F193" i="22"/>
  <c r="F201" i="21"/>
  <c r="H200" i="21"/>
  <c r="G201" i="21"/>
  <c r="I200" i="21"/>
  <c r="M202" i="21"/>
  <c r="L202" i="21"/>
  <c r="N201" i="21"/>
  <c r="O201" i="21" s="1"/>
  <c r="L203" i="20"/>
  <c r="M201" i="20"/>
  <c r="N200" i="20"/>
  <c r="O200" i="20" s="1"/>
  <c r="F201" i="20"/>
  <c r="G188" i="20"/>
  <c r="H187" i="20"/>
  <c r="I187" i="20" s="1"/>
  <c r="L202" i="19"/>
  <c r="N201" i="19"/>
  <c r="O201" i="19" s="1"/>
  <c r="F201" i="19"/>
  <c r="H200" i="19"/>
  <c r="G201" i="19"/>
  <c r="I200" i="19"/>
  <c r="M204" i="19"/>
  <c r="N188" i="18"/>
  <c r="O188" i="18" s="1"/>
  <c r="H185" i="18"/>
  <c r="I185" i="18" s="1"/>
  <c r="F194" i="22" l="1"/>
  <c r="M203" i="22"/>
  <c r="G189" i="22"/>
  <c r="H188" i="22"/>
  <c r="I188" i="22" s="1"/>
  <c r="L201" i="22"/>
  <c r="N200" i="22"/>
  <c r="O200" i="22" s="1"/>
  <c r="N202" i="21"/>
  <c r="L203" i="21"/>
  <c r="M203" i="21"/>
  <c r="O202" i="21"/>
  <c r="G202" i="21"/>
  <c r="H201" i="21"/>
  <c r="I201" i="21" s="1"/>
  <c r="F202" i="21"/>
  <c r="G189" i="20"/>
  <c r="H188" i="20"/>
  <c r="I188" i="20" s="1"/>
  <c r="F202" i="20"/>
  <c r="M202" i="20"/>
  <c r="N201" i="20"/>
  <c r="O201" i="20" s="1"/>
  <c r="L204" i="20"/>
  <c r="M205" i="19"/>
  <c r="G202" i="19"/>
  <c r="H201" i="19"/>
  <c r="I201" i="19" s="1"/>
  <c r="F202" i="19"/>
  <c r="N202" i="19"/>
  <c r="O202" i="19" s="1"/>
  <c r="L203" i="19"/>
  <c r="N189" i="18"/>
  <c r="O189" i="18"/>
  <c r="H186" i="18"/>
  <c r="I186" i="18" s="1"/>
  <c r="L202" i="22" l="1"/>
  <c r="N201" i="22"/>
  <c r="O201" i="22" s="1"/>
  <c r="G190" i="22"/>
  <c r="H189" i="22"/>
  <c r="I189" i="22" s="1"/>
  <c r="M204" i="22"/>
  <c r="F195" i="22"/>
  <c r="F203" i="21"/>
  <c r="H202" i="21"/>
  <c r="I202" i="21"/>
  <c r="G203" i="21"/>
  <c r="M204" i="21"/>
  <c r="O203" i="21"/>
  <c r="L204" i="21"/>
  <c r="N203" i="21"/>
  <c r="O202" i="20"/>
  <c r="M203" i="20"/>
  <c r="N202" i="20"/>
  <c r="F203" i="20"/>
  <c r="G190" i="20"/>
  <c r="H189" i="20"/>
  <c r="I189" i="20" s="1"/>
  <c r="L205" i="20"/>
  <c r="L204" i="19"/>
  <c r="N203" i="19"/>
  <c r="O203" i="19" s="1"/>
  <c r="F203" i="19"/>
  <c r="H202" i="19"/>
  <c r="I202" i="19"/>
  <c r="G203" i="19"/>
  <c r="M206" i="19"/>
  <c r="N190" i="18"/>
  <c r="O190" i="18" s="1"/>
  <c r="H187" i="18"/>
  <c r="I187" i="18" s="1"/>
  <c r="M205" i="22" l="1"/>
  <c r="G191" i="22"/>
  <c r="H190" i="22"/>
  <c r="I190" i="22" s="1"/>
  <c r="F196" i="22"/>
  <c r="N202" i="22"/>
  <c r="O202" i="22" s="1"/>
  <c r="L203" i="22"/>
  <c r="M205" i="21"/>
  <c r="N204" i="21"/>
  <c r="O204" i="21" s="1"/>
  <c r="L205" i="21"/>
  <c r="G204" i="21"/>
  <c r="H203" i="21"/>
  <c r="I203" i="21" s="1"/>
  <c r="F204" i="21"/>
  <c r="F204" i="20"/>
  <c r="G191" i="20"/>
  <c r="H190" i="20"/>
  <c r="I190" i="20" s="1"/>
  <c r="L206" i="20"/>
  <c r="M204" i="20"/>
  <c r="O203" i="20"/>
  <c r="N203" i="20"/>
  <c r="M207" i="19"/>
  <c r="G204" i="19"/>
  <c r="F204" i="19"/>
  <c r="H203" i="19"/>
  <c r="I203" i="19" s="1"/>
  <c r="L205" i="19"/>
  <c r="N204" i="19"/>
  <c r="O204" i="19" s="1"/>
  <c r="N191" i="18"/>
  <c r="O191" i="18"/>
  <c r="H188" i="18"/>
  <c r="I188" i="18" s="1"/>
  <c r="F197" i="22" l="1"/>
  <c r="G192" i="22"/>
  <c r="H191" i="22"/>
  <c r="I191" i="22" s="1"/>
  <c r="L204" i="22"/>
  <c r="N203" i="22"/>
  <c r="O203" i="22" s="1"/>
  <c r="M206" i="22"/>
  <c r="H204" i="21"/>
  <c r="F205" i="21"/>
  <c r="G205" i="21"/>
  <c r="I204" i="21"/>
  <c r="N205" i="21"/>
  <c r="L206" i="21"/>
  <c r="M206" i="21"/>
  <c r="O205" i="21"/>
  <c r="M205" i="20"/>
  <c r="N204" i="20"/>
  <c r="O204" i="20" s="1"/>
  <c r="L207" i="20"/>
  <c r="G192" i="20"/>
  <c r="I191" i="20"/>
  <c r="H191" i="20"/>
  <c r="F205" i="20"/>
  <c r="L206" i="19"/>
  <c r="N205" i="19"/>
  <c r="O205" i="19" s="1"/>
  <c r="G205" i="19"/>
  <c r="H204" i="19"/>
  <c r="I204" i="19" s="1"/>
  <c r="F205" i="19"/>
  <c r="M208" i="19"/>
  <c r="N192" i="18"/>
  <c r="O192" i="18" s="1"/>
  <c r="H189" i="18"/>
  <c r="I189" i="18" s="1"/>
  <c r="M207" i="22" l="1"/>
  <c r="L205" i="22"/>
  <c r="N204" i="22"/>
  <c r="O204" i="22" s="1"/>
  <c r="G193" i="22"/>
  <c r="H192" i="22"/>
  <c r="I192" i="22" s="1"/>
  <c r="F198" i="22"/>
  <c r="M207" i="21"/>
  <c r="G206" i="21"/>
  <c r="F206" i="21"/>
  <c r="H205" i="21"/>
  <c r="I205" i="21" s="1"/>
  <c r="L207" i="21"/>
  <c r="N206" i="21"/>
  <c r="O206" i="21" s="1"/>
  <c r="G193" i="20"/>
  <c r="H192" i="20"/>
  <c r="I192" i="20" s="1"/>
  <c r="L208" i="20"/>
  <c r="F206" i="20"/>
  <c r="M206" i="20"/>
  <c r="N205" i="20"/>
  <c r="O205" i="20" s="1"/>
  <c r="G206" i="19"/>
  <c r="M209" i="19"/>
  <c r="F206" i="19"/>
  <c r="H205" i="19"/>
  <c r="I205" i="19" s="1"/>
  <c r="L207" i="19"/>
  <c r="N206" i="19"/>
  <c r="O206" i="19" s="1"/>
  <c r="N193" i="18"/>
  <c r="O193" i="18"/>
  <c r="H190" i="18"/>
  <c r="I190" i="18" s="1"/>
  <c r="G194" i="22" l="1"/>
  <c r="H193" i="22"/>
  <c r="I193" i="22" s="1"/>
  <c r="L206" i="22"/>
  <c r="N205" i="22"/>
  <c r="O205" i="22" s="1"/>
  <c r="M208" i="22"/>
  <c r="F199" i="22"/>
  <c r="L208" i="21"/>
  <c r="N207" i="21"/>
  <c r="H206" i="21"/>
  <c r="F207" i="21"/>
  <c r="G207" i="21"/>
  <c r="I206" i="21"/>
  <c r="M208" i="21"/>
  <c r="O207" i="21"/>
  <c r="M207" i="20"/>
  <c r="N206" i="20"/>
  <c r="O206" i="20" s="1"/>
  <c r="F207" i="20"/>
  <c r="L209" i="20"/>
  <c r="I193" i="20"/>
  <c r="G194" i="20"/>
  <c r="H193" i="20"/>
  <c r="M210" i="19"/>
  <c r="G207" i="19"/>
  <c r="L208" i="19"/>
  <c r="N207" i="19"/>
  <c r="O207" i="19" s="1"/>
  <c r="F207" i="19"/>
  <c r="H206" i="19"/>
  <c r="I206" i="19" s="1"/>
  <c r="N194" i="18"/>
  <c r="O194" i="18" s="1"/>
  <c r="H191" i="18"/>
  <c r="I191" i="18" s="1"/>
  <c r="M209" i="22" l="1"/>
  <c r="L207" i="22"/>
  <c r="N206" i="22"/>
  <c r="O206" i="22" s="1"/>
  <c r="F200" i="22"/>
  <c r="G195" i="22"/>
  <c r="I194" i="22"/>
  <c r="H194" i="22"/>
  <c r="M209" i="21"/>
  <c r="G208" i="21"/>
  <c r="H207" i="21"/>
  <c r="I207" i="21" s="1"/>
  <c r="F208" i="21"/>
  <c r="L209" i="21"/>
  <c r="N208" i="21"/>
  <c r="O208" i="21" s="1"/>
  <c r="L210" i="20"/>
  <c r="F208" i="20"/>
  <c r="G195" i="20"/>
  <c r="H194" i="20"/>
  <c r="I194" i="20" s="1"/>
  <c r="M208" i="20"/>
  <c r="O207" i="20"/>
  <c r="N207" i="20"/>
  <c r="H207" i="19"/>
  <c r="F208" i="19"/>
  <c r="L209" i="19"/>
  <c r="N208" i="19"/>
  <c r="O208" i="19" s="1"/>
  <c r="I207" i="19"/>
  <c r="G208" i="19"/>
  <c r="M211" i="19"/>
  <c r="N195" i="18"/>
  <c r="O195" i="18" s="1"/>
  <c r="H192" i="18"/>
  <c r="I192" i="18" s="1"/>
  <c r="G196" i="22" l="1"/>
  <c r="H195" i="22"/>
  <c r="I195" i="22" s="1"/>
  <c r="F201" i="22"/>
  <c r="L208" i="22"/>
  <c r="N207" i="22"/>
  <c r="O207" i="22" s="1"/>
  <c r="M210" i="22"/>
  <c r="F209" i="21"/>
  <c r="H208" i="21"/>
  <c r="L210" i="21"/>
  <c r="N209" i="21"/>
  <c r="G209" i="21"/>
  <c r="I208" i="21"/>
  <c r="M210" i="21"/>
  <c r="O209" i="21"/>
  <c r="M209" i="20"/>
  <c r="N208" i="20"/>
  <c r="O208" i="20" s="1"/>
  <c r="G196" i="20"/>
  <c r="H195" i="20"/>
  <c r="I195" i="20" s="1"/>
  <c r="F209" i="20"/>
  <c r="L211" i="20"/>
  <c r="M212" i="19"/>
  <c r="G209" i="19"/>
  <c r="L210" i="19"/>
  <c r="N209" i="19"/>
  <c r="O209" i="19" s="1"/>
  <c r="F209" i="19"/>
  <c r="H208" i="19"/>
  <c r="I208" i="19" s="1"/>
  <c r="N196" i="18"/>
  <c r="O196" i="18" s="1"/>
  <c r="H193" i="18"/>
  <c r="I193" i="18" s="1"/>
  <c r="M211" i="22" l="1"/>
  <c r="L209" i="22"/>
  <c r="N208" i="22"/>
  <c r="O208" i="22" s="1"/>
  <c r="F202" i="22"/>
  <c r="I196" i="22"/>
  <c r="G197" i="22"/>
  <c r="H196" i="22"/>
  <c r="N210" i="21"/>
  <c r="L211" i="21"/>
  <c r="O210" i="21"/>
  <c r="M211" i="21"/>
  <c r="G210" i="21"/>
  <c r="H209" i="21"/>
  <c r="I209" i="21" s="1"/>
  <c r="F210" i="21"/>
  <c r="F210" i="20"/>
  <c r="G197" i="20"/>
  <c r="H196" i="20"/>
  <c r="I196" i="20" s="1"/>
  <c r="L212" i="20"/>
  <c r="M210" i="20"/>
  <c r="N209" i="20"/>
  <c r="O209" i="20" s="1"/>
  <c r="H209" i="19"/>
  <c r="F210" i="19"/>
  <c r="L211" i="19"/>
  <c r="N210" i="19"/>
  <c r="O210" i="19" s="1"/>
  <c r="I209" i="19"/>
  <c r="G210" i="19"/>
  <c r="M213" i="19"/>
  <c r="N197" i="18"/>
  <c r="O197" i="18" s="1"/>
  <c r="H194" i="18"/>
  <c r="I194" i="18" s="1"/>
  <c r="G198" i="22" l="1"/>
  <c r="H197" i="22"/>
  <c r="I197" i="22" s="1"/>
  <c r="F203" i="22"/>
  <c r="L210" i="22"/>
  <c r="N209" i="22"/>
  <c r="O209" i="22" s="1"/>
  <c r="M212" i="22"/>
  <c r="G211" i="21"/>
  <c r="F211" i="21"/>
  <c r="H210" i="21"/>
  <c r="I210" i="21" s="1"/>
  <c r="M212" i="21"/>
  <c r="L212" i="21"/>
  <c r="N211" i="21"/>
  <c r="O211" i="21" s="1"/>
  <c r="M211" i="20"/>
  <c r="N210" i="20"/>
  <c r="O210" i="20" s="1"/>
  <c r="L213" i="20"/>
  <c r="G198" i="20"/>
  <c r="H197" i="20"/>
  <c r="I197" i="20" s="1"/>
  <c r="F211" i="20"/>
  <c r="M214" i="19"/>
  <c r="G211" i="19"/>
  <c r="L212" i="19"/>
  <c r="N211" i="19"/>
  <c r="O211" i="19" s="1"/>
  <c r="F211" i="19"/>
  <c r="H210" i="19"/>
  <c r="I210" i="19" s="1"/>
  <c r="N198" i="18"/>
  <c r="O198" i="18" s="1"/>
  <c r="H195" i="18"/>
  <c r="I195" i="18" s="1"/>
  <c r="M213" i="22" l="1"/>
  <c r="G199" i="22"/>
  <c r="H198" i="22"/>
  <c r="I198" i="22" s="1"/>
  <c r="N210" i="22"/>
  <c r="O210" i="22" s="1"/>
  <c r="L211" i="22"/>
  <c r="F204" i="22"/>
  <c r="N212" i="21"/>
  <c r="L213" i="21"/>
  <c r="O212" i="21"/>
  <c r="M213" i="21"/>
  <c r="H211" i="21"/>
  <c r="F212" i="21"/>
  <c r="I211" i="21"/>
  <c r="G212" i="21"/>
  <c r="G199" i="20"/>
  <c r="H198" i="20"/>
  <c r="I198" i="20" s="1"/>
  <c r="L214" i="20"/>
  <c r="F212" i="20"/>
  <c r="M212" i="20"/>
  <c r="N211" i="20"/>
  <c r="O211" i="20" s="1"/>
  <c r="N212" i="19"/>
  <c r="O212" i="19" s="1"/>
  <c r="L213" i="19"/>
  <c r="H211" i="19"/>
  <c r="F212" i="19"/>
  <c r="I211" i="19"/>
  <c r="G212" i="19"/>
  <c r="M215" i="19"/>
  <c r="N199" i="18"/>
  <c r="O199" i="18"/>
  <c r="H196" i="18"/>
  <c r="I196" i="18" s="1"/>
  <c r="L212" i="22" l="1"/>
  <c r="N211" i="22"/>
  <c r="O211" i="22" s="1"/>
  <c r="G200" i="22"/>
  <c r="H199" i="22"/>
  <c r="I199" i="22" s="1"/>
  <c r="M214" i="22"/>
  <c r="F205" i="22"/>
  <c r="G213" i="21"/>
  <c r="F213" i="21"/>
  <c r="H212" i="21"/>
  <c r="I212" i="21" s="1"/>
  <c r="M214" i="21"/>
  <c r="L214" i="21"/>
  <c r="N213" i="21"/>
  <c r="O213" i="21" s="1"/>
  <c r="M213" i="20"/>
  <c r="N212" i="20"/>
  <c r="O212" i="20" s="1"/>
  <c r="F213" i="20"/>
  <c r="L215" i="20"/>
  <c r="I199" i="20"/>
  <c r="G200" i="20"/>
  <c r="H199" i="20"/>
  <c r="M216" i="19"/>
  <c r="G213" i="19"/>
  <c r="F213" i="19"/>
  <c r="H212" i="19"/>
  <c r="I212" i="19" s="1"/>
  <c r="L214" i="19"/>
  <c r="N213" i="19"/>
  <c r="O213" i="19" s="1"/>
  <c r="N200" i="18"/>
  <c r="O200" i="18" s="1"/>
  <c r="H197" i="18"/>
  <c r="I197" i="18" s="1"/>
  <c r="M215" i="22" l="1"/>
  <c r="G201" i="22"/>
  <c r="H200" i="22"/>
  <c r="I200" i="22" s="1"/>
  <c r="F206" i="22"/>
  <c r="N212" i="22"/>
  <c r="O212" i="22" s="1"/>
  <c r="L213" i="22"/>
  <c r="N214" i="21"/>
  <c r="L215" i="21"/>
  <c r="O214" i="21"/>
  <c r="M215" i="21"/>
  <c r="H213" i="21"/>
  <c r="F214" i="21"/>
  <c r="I213" i="21"/>
  <c r="G214" i="21"/>
  <c r="L216" i="20"/>
  <c r="F214" i="20"/>
  <c r="M214" i="20"/>
  <c r="N213" i="20"/>
  <c r="O213" i="20" s="1"/>
  <c r="G201" i="20"/>
  <c r="H200" i="20"/>
  <c r="I200" i="20" s="1"/>
  <c r="L215" i="19"/>
  <c r="N214" i="19"/>
  <c r="O214" i="19" s="1"/>
  <c r="H213" i="19"/>
  <c r="I213" i="19" s="1"/>
  <c r="F214" i="19"/>
  <c r="G214" i="19"/>
  <c r="M217" i="19"/>
  <c r="N201" i="18"/>
  <c r="O201" i="18" s="1"/>
  <c r="H198" i="18"/>
  <c r="I198" i="18" s="1"/>
  <c r="F207" i="22" l="1"/>
  <c r="M216" i="22"/>
  <c r="G202" i="22"/>
  <c r="H201" i="22"/>
  <c r="I201" i="22" s="1"/>
  <c r="L214" i="22"/>
  <c r="N213" i="22"/>
  <c r="O213" i="22" s="1"/>
  <c r="G215" i="21"/>
  <c r="F215" i="21"/>
  <c r="H214" i="21"/>
  <c r="I214" i="21" s="1"/>
  <c r="M216" i="21"/>
  <c r="L216" i="21"/>
  <c r="N215" i="21"/>
  <c r="O215" i="21" s="1"/>
  <c r="G202" i="20"/>
  <c r="H201" i="20"/>
  <c r="I201" i="20" s="1"/>
  <c r="M215" i="20"/>
  <c r="N214" i="20"/>
  <c r="O214" i="20" s="1"/>
  <c r="F215" i="20"/>
  <c r="L217" i="20"/>
  <c r="G215" i="19"/>
  <c r="M218" i="19"/>
  <c r="H214" i="19"/>
  <c r="I214" i="19" s="1"/>
  <c r="F215" i="19"/>
  <c r="L216" i="19"/>
  <c r="N215" i="19"/>
  <c r="O215" i="19" s="1"/>
  <c r="N202" i="18"/>
  <c r="O202" i="18" s="1"/>
  <c r="H199" i="18"/>
  <c r="I199" i="18" s="1"/>
  <c r="N214" i="22" l="1"/>
  <c r="O214" i="22" s="1"/>
  <c r="L215" i="22"/>
  <c r="G203" i="22"/>
  <c r="H202" i="22"/>
  <c r="I202" i="22" s="1"/>
  <c r="M217" i="22"/>
  <c r="F208" i="22"/>
  <c r="N216" i="21"/>
  <c r="L217" i="21"/>
  <c r="O216" i="21"/>
  <c r="M217" i="21"/>
  <c r="H215" i="21"/>
  <c r="I215" i="21" s="1"/>
  <c r="F216" i="21"/>
  <c r="G216" i="21"/>
  <c r="M216" i="20"/>
  <c r="N215" i="20"/>
  <c r="O215" i="20" s="1"/>
  <c r="F216" i="20"/>
  <c r="G203" i="20"/>
  <c r="H202" i="20"/>
  <c r="I202" i="20" s="1"/>
  <c r="L218" i="20"/>
  <c r="L217" i="19"/>
  <c r="N216" i="19"/>
  <c r="O216" i="19" s="1"/>
  <c r="H215" i="19"/>
  <c r="F216" i="19"/>
  <c r="M219" i="19"/>
  <c r="I215" i="19"/>
  <c r="G216" i="19"/>
  <c r="N203" i="18"/>
  <c r="O203" i="18" s="1"/>
  <c r="H200" i="18"/>
  <c r="I200" i="18" s="1"/>
  <c r="M218" i="22" l="1"/>
  <c r="G204" i="22"/>
  <c r="H203" i="22"/>
  <c r="I203" i="22" s="1"/>
  <c r="L216" i="22"/>
  <c r="N215" i="22"/>
  <c r="O215" i="22" s="1"/>
  <c r="F209" i="22"/>
  <c r="L218" i="21"/>
  <c r="N217" i="21"/>
  <c r="G217" i="21"/>
  <c r="H216" i="21"/>
  <c r="I216" i="21" s="1"/>
  <c r="F217" i="21"/>
  <c r="M218" i="21"/>
  <c r="O217" i="21"/>
  <c r="G204" i="20"/>
  <c r="H203" i="20"/>
  <c r="I203" i="20" s="1"/>
  <c r="F217" i="20"/>
  <c r="L219" i="20"/>
  <c r="O216" i="20"/>
  <c r="M217" i="20"/>
  <c r="N216" i="20"/>
  <c r="G217" i="19"/>
  <c r="M220" i="19"/>
  <c r="H216" i="19"/>
  <c r="I216" i="19" s="1"/>
  <c r="F217" i="19"/>
  <c r="L218" i="19"/>
  <c r="N217" i="19"/>
  <c r="O217" i="19" s="1"/>
  <c r="N204" i="18"/>
  <c r="O204" i="18" s="1"/>
  <c r="H201" i="18"/>
  <c r="I201" i="18" s="1"/>
  <c r="L217" i="22" l="1"/>
  <c r="N216" i="22"/>
  <c r="O216" i="22" s="1"/>
  <c r="G205" i="22"/>
  <c r="H204" i="22"/>
  <c r="I204" i="22" s="1"/>
  <c r="F210" i="22"/>
  <c r="M219" i="22"/>
  <c r="M219" i="21"/>
  <c r="H217" i="21"/>
  <c r="F218" i="21"/>
  <c r="I217" i="21"/>
  <c r="G218" i="21"/>
  <c r="L219" i="21"/>
  <c r="N218" i="21"/>
  <c r="O218" i="21" s="1"/>
  <c r="L220" i="20"/>
  <c r="F218" i="20"/>
  <c r="G205" i="20"/>
  <c r="H204" i="20"/>
  <c r="I204" i="20" s="1"/>
  <c r="M218" i="20"/>
  <c r="O217" i="20"/>
  <c r="N217" i="20"/>
  <c r="L219" i="19"/>
  <c r="N218" i="19"/>
  <c r="O218" i="19" s="1"/>
  <c r="H217" i="19"/>
  <c r="F218" i="19"/>
  <c r="M221" i="19"/>
  <c r="I217" i="19"/>
  <c r="G218" i="19"/>
  <c r="N205" i="18"/>
  <c r="O205" i="18" s="1"/>
  <c r="H202" i="18"/>
  <c r="I202" i="18" s="1"/>
  <c r="M220" i="22" l="1"/>
  <c r="F211" i="22"/>
  <c r="G206" i="22"/>
  <c r="H205" i="22"/>
  <c r="I205" i="22" s="1"/>
  <c r="L218" i="22"/>
  <c r="N217" i="22"/>
  <c r="O217" i="22" s="1"/>
  <c r="L220" i="21"/>
  <c r="N219" i="21"/>
  <c r="G219" i="21"/>
  <c r="H218" i="21"/>
  <c r="I218" i="21" s="1"/>
  <c r="F219" i="21"/>
  <c r="M220" i="21"/>
  <c r="O219" i="21"/>
  <c r="F219" i="20"/>
  <c r="O218" i="20"/>
  <c r="M219" i="20"/>
  <c r="N218" i="20"/>
  <c r="G206" i="20"/>
  <c r="H205" i="20"/>
  <c r="I205" i="20" s="1"/>
  <c r="L221" i="20"/>
  <c r="G219" i="19"/>
  <c r="I218" i="19"/>
  <c r="H218" i="19"/>
  <c r="F219" i="19"/>
  <c r="M222" i="19"/>
  <c r="L220" i="19"/>
  <c r="N219" i="19"/>
  <c r="O219" i="19" s="1"/>
  <c r="N206" i="18"/>
  <c r="O206" i="18" s="1"/>
  <c r="H203" i="18"/>
  <c r="I203" i="18" s="1"/>
  <c r="N218" i="22" l="1"/>
  <c r="O218" i="22" s="1"/>
  <c r="L219" i="22"/>
  <c r="F212" i="22"/>
  <c r="G207" i="22"/>
  <c r="H206" i="22"/>
  <c r="I206" i="22" s="1"/>
  <c r="M221" i="22"/>
  <c r="H219" i="21"/>
  <c r="F220" i="21"/>
  <c r="M221" i="21"/>
  <c r="I219" i="21"/>
  <c r="G220" i="21"/>
  <c r="L221" i="21"/>
  <c r="N220" i="21"/>
  <c r="O220" i="21" s="1"/>
  <c r="M220" i="20"/>
  <c r="N219" i="20"/>
  <c r="O219" i="20" s="1"/>
  <c r="L222" i="20"/>
  <c r="G207" i="20"/>
  <c r="H206" i="20"/>
  <c r="I206" i="20" s="1"/>
  <c r="F220" i="20"/>
  <c r="N220" i="19"/>
  <c r="O220" i="19" s="1"/>
  <c r="L221" i="19"/>
  <c r="M223" i="19"/>
  <c r="H219" i="19"/>
  <c r="F220" i="19"/>
  <c r="I219" i="19"/>
  <c r="G220" i="19"/>
  <c r="N207" i="18"/>
  <c r="O207" i="18" s="1"/>
  <c r="H204" i="18"/>
  <c r="I204" i="18" s="1"/>
  <c r="G208" i="22" l="1"/>
  <c r="H207" i="22"/>
  <c r="I207" i="22" s="1"/>
  <c r="F213" i="22"/>
  <c r="L220" i="22"/>
  <c r="N219" i="22"/>
  <c r="O219" i="22" s="1"/>
  <c r="M222" i="22"/>
  <c r="L222" i="21"/>
  <c r="N221" i="21"/>
  <c r="G221" i="21"/>
  <c r="M222" i="21"/>
  <c r="O221" i="21"/>
  <c r="H220" i="21"/>
  <c r="I220" i="21" s="1"/>
  <c r="F221" i="21"/>
  <c r="G208" i="20"/>
  <c r="H207" i="20"/>
  <c r="I207" i="20" s="1"/>
  <c r="L223" i="20"/>
  <c r="F221" i="20"/>
  <c r="O220" i="20"/>
  <c r="M221" i="20"/>
  <c r="N220" i="20"/>
  <c r="G221" i="19"/>
  <c r="F221" i="19"/>
  <c r="H220" i="19"/>
  <c r="I220" i="19" s="1"/>
  <c r="M224" i="19"/>
  <c r="L222" i="19"/>
  <c r="N221" i="19"/>
  <c r="O221" i="19" s="1"/>
  <c r="N208" i="18"/>
  <c r="O208" i="18" s="1"/>
  <c r="H205" i="18"/>
  <c r="I205" i="18" s="1"/>
  <c r="M223" i="22" l="1"/>
  <c r="N220" i="22"/>
  <c r="O220" i="22" s="1"/>
  <c r="L221" i="22"/>
  <c r="F214" i="22"/>
  <c r="G209" i="22"/>
  <c r="I208" i="22"/>
  <c r="H208" i="22"/>
  <c r="H221" i="21"/>
  <c r="F222" i="21"/>
  <c r="M223" i="21"/>
  <c r="I221" i="21"/>
  <c r="G222" i="21"/>
  <c r="N222" i="21"/>
  <c r="O222" i="21" s="1"/>
  <c r="L223" i="21"/>
  <c r="F222" i="20"/>
  <c r="L224" i="20"/>
  <c r="G209" i="20"/>
  <c r="H208" i="20"/>
  <c r="I208" i="20" s="1"/>
  <c r="M222" i="20"/>
  <c r="O221" i="20"/>
  <c r="N221" i="20"/>
  <c r="N222" i="19"/>
  <c r="O222" i="19" s="1"/>
  <c r="L223" i="19"/>
  <c r="M225" i="19"/>
  <c r="H221" i="19"/>
  <c r="F222" i="19"/>
  <c r="I221" i="19"/>
  <c r="G222" i="19"/>
  <c r="N209" i="18"/>
  <c r="O209" i="18" s="1"/>
  <c r="H206" i="18"/>
  <c r="I206" i="18" s="1"/>
  <c r="F215" i="22" l="1"/>
  <c r="L222" i="22"/>
  <c r="N221" i="22"/>
  <c r="O221" i="22" s="1"/>
  <c r="G210" i="22"/>
  <c r="H209" i="22"/>
  <c r="I209" i="22" s="1"/>
  <c r="M224" i="22"/>
  <c r="L224" i="21"/>
  <c r="N223" i="21"/>
  <c r="G223" i="21"/>
  <c r="M224" i="21"/>
  <c r="O223" i="21"/>
  <c r="F223" i="21"/>
  <c r="H222" i="21"/>
  <c r="I222" i="21" s="1"/>
  <c r="M223" i="20"/>
  <c r="N222" i="20"/>
  <c r="O222" i="20" s="1"/>
  <c r="G210" i="20"/>
  <c r="H209" i="20"/>
  <c r="I209" i="20" s="1"/>
  <c r="L225" i="20"/>
  <c r="F223" i="20"/>
  <c r="G223" i="19"/>
  <c r="I222" i="19"/>
  <c r="H222" i="19"/>
  <c r="F223" i="19"/>
  <c r="M226" i="19"/>
  <c r="L224" i="19"/>
  <c r="N223" i="19"/>
  <c r="O223" i="19" s="1"/>
  <c r="N210" i="18"/>
  <c r="O210" i="18" s="1"/>
  <c r="H207" i="18"/>
  <c r="I207" i="18" s="1"/>
  <c r="M225" i="22" l="1"/>
  <c r="G211" i="22"/>
  <c r="H210" i="22"/>
  <c r="I210" i="22" s="1"/>
  <c r="L223" i="22"/>
  <c r="N222" i="22"/>
  <c r="O222" i="22" s="1"/>
  <c r="F216" i="22"/>
  <c r="H223" i="21"/>
  <c r="F224" i="21"/>
  <c r="M225" i="21"/>
  <c r="I223" i="21"/>
  <c r="G224" i="21"/>
  <c r="N224" i="21"/>
  <c r="O224" i="21" s="1"/>
  <c r="L225" i="21"/>
  <c r="L226" i="20"/>
  <c r="G211" i="20"/>
  <c r="H210" i="20"/>
  <c r="I210" i="20" s="1"/>
  <c r="F224" i="20"/>
  <c r="M224" i="20"/>
  <c r="N223" i="20"/>
  <c r="O223" i="20" s="1"/>
  <c r="M227" i="19"/>
  <c r="H223" i="19"/>
  <c r="F224" i="19"/>
  <c r="N224" i="19"/>
  <c r="O224" i="19" s="1"/>
  <c r="L225" i="19"/>
  <c r="I223" i="19"/>
  <c r="G224" i="19"/>
  <c r="N211" i="18"/>
  <c r="O211" i="18" s="1"/>
  <c r="H208" i="18"/>
  <c r="I208" i="18" s="1"/>
  <c r="L224" i="22" l="1"/>
  <c r="N223" i="22"/>
  <c r="O223" i="22" s="1"/>
  <c r="G212" i="22"/>
  <c r="H211" i="22"/>
  <c r="I211" i="22" s="1"/>
  <c r="F217" i="22"/>
  <c r="M226" i="22"/>
  <c r="L226" i="21"/>
  <c r="N225" i="21"/>
  <c r="G225" i="21"/>
  <c r="M226" i="21"/>
  <c r="O225" i="21"/>
  <c r="F225" i="21"/>
  <c r="H224" i="21"/>
  <c r="I224" i="21" s="1"/>
  <c r="F225" i="20"/>
  <c r="G212" i="20"/>
  <c r="H211" i="20"/>
  <c r="I211" i="20" s="1"/>
  <c r="M225" i="20"/>
  <c r="N224" i="20"/>
  <c r="O224" i="20" s="1"/>
  <c r="L227" i="20"/>
  <c r="G225" i="19"/>
  <c r="I224" i="19"/>
  <c r="H224" i="19"/>
  <c r="F225" i="19"/>
  <c r="M228" i="19"/>
  <c r="L226" i="19"/>
  <c r="N225" i="19"/>
  <c r="O225" i="19" s="1"/>
  <c r="N212" i="18"/>
  <c r="O212" i="18"/>
  <c r="H209" i="18"/>
  <c r="I209" i="18" s="1"/>
  <c r="M227" i="22" l="1"/>
  <c r="F218" i="22"/>
  <c r="G213" i="22"/>
  <c r="H212" i="22"/>
  <c r="I212" i="22" s="1"/>
  <c r="N224" i="22"/>
  <c r="O224" i="22" s="1"/>
  <c r="L225" i="22"/>
  <c r="N226" i="21"/>
  <c r="L227" i="21"/>
  <c r="G226" i="21"/>
  <c r="H225" i="21"/>
  <c r="I225" i="21" s="1"/>
  <c r="F226" i="21"/>
  <c r="O226" i="21"/>
  <c r="M227" i="21"/>
  <c r="M226" i="20"/>
  <c r="N225" i="20"/>
  <c r="O225" i="20" s="1"/>
  <c r="G213" i="20"/>
  <c r="H212" i="20"/>
  <c r="I212" i="20" s="1"/>
  <c r="L228" i="20"/>
  <c r="F226" i="20"/>
  <c r="L227" i="19"/>
  <c r="N226" i="19"/>
  <c r="O226" i="19" s="1"/>
  <c r="M229" i="19"/>
  <c r="H225" i="19"/>
  <c r="F226" i="19"/>
  <c r="I225" i="19"/>
  <c r="G226" i="19"/>
  <c r="N213" i="18"/>
  <c r="O213" i="18" s="1"/>
  <c r="H210" i="18"/>
  <c r="I210" i="18" s="1"/>
  <c r="G214" i="22" l="1"/>
  <c r="H213" i="22"/>
  <c r="I213" i="22" s="1"/>
  <c r="F219" i="22"/>
  <c r="M228" i="22"/>
  <c r="L226" i="22"/>
  <c r="N225" i="22"/>
  <c r="O225" i="22" s="1"/>
  <c r="M228" i="21"/>
  <c r="F227" i="21"/>
  <c r="H226" i="21"/>
  <c r="G227" i="21"/>
  <c r="I226" i="21"/>
  <c r="L228" i="21"/>
  <c r="N227" i="21"/>
  <c r="O227" i="21" s="1"/>
  <c r="L229" i="20"/>
  <c r="G214" i="20"/>
  <c r="H213" i="20"/>
  <c r="I213" i="20" s="1"/>
  <c r="F227" i="20"/>
  <c r="M227" i="20"/>
  <c r="N226" i="20"/>
  <c r="O226" i="20" s="1"/>
  <c r="M230" i="19"/>
  <c r="G227" i="19"/>
  <c r="H226" i="19"/>
  <c r="I226" i="19" s="1"/>
  <c r="F227" i="19"/>
  <c r="L228" i="19"/>
  <c r="N227" i="19"/>
  <c r="O227" i="19" s="1"/>
  <c r="N214" i="18"/>
  <c r="O214" i="18"/>
  <c r="H211" i="18"/>
  <c r="I211" i="18" s="1"/>
  <c r="N226" i="22" l="1"/>
  <c r="O226" i="22" s="1"/>
  <c r="L227" i="22"/>
  <c r="M229" i="22"/>
  <c r="F220" i="22"/>
  <c r="G215" i="22"/>
  <c r="I214" i="22"/>
  <c r="H214" i="22"/>
  <c r="L229" i="21"/>
  <c r="N228" i="21"/>
  <c r="G228" i="21"/>
  <c r="H227" i="21"/>
  <c r="I227" i="21" s="1"/>
  <c r="F228" i="21"/>
  <c r="O228" i="21"/>
  <c r="M229" i="21"/>
  <c r="M228" i="20"/>
  <c r="N227" i="20"/>
  <c r="O227" i="20" s="1"/>
  <c r="F228" i="20"/>
  <c r="G215" i="20"/>
  <c r="H214" i="20"/>
  <c r="I214" i="20" s="1"/>
  <c r="L230" i="20"/>
  <c r="N228" i="19"/>
  <c r="O228" i="19" s="1"/>
  <c r="L229" i="19"/>
  <c r="H227" i="19"/>
  <c r="I227" i="19" s="1"/>
  <c r="F228" i="19"/>
  <c r="G228" i="19"/>
  <c r="M231" i="19"/>
  <c r="N215" i="18"/>
  <c r="O215" i="18" s="1"/>
  <c r="H212" i="18"/>
  <c r="I212" i="18" s="1"/>
  <c r="F221" i="22" l="1"/>
  <c r="M230" i="22"/>
  <c r="G216" i="22"/>
  <c r="H215" i="22"/>
  <c r="I215" i="22" s="1"/>
  <c r="L228" i="22"/>
  <c r="N227" i="22"/>
  <c r="O227" i="22" s="1"/>
  <c r="M230" i="21"/>
  <c r="G229" i="21"/>
  <c r="F229" i="21"/>
  <c r="H228" i="21"/>
  <c r="I228" i="21" s="1"/>
  <c r="L230" i="21"/>
  <c r="N229" i="21"/>
  <c r="O229" i="21" s="1"/>
  <c r="G216" i="20"/>
  <c r="H215" i="20"/>
  <c r="I215" i="20" s="1"/>
  <c r="F229" i="20"/>
  <c r="L231" i="20"/>
  <c r="M229" i="20"/>
  <c r="N228" i="20"/>
  <c r="O228" i="20" s="1"/>
  <c r="F229" i="19"/>
  <c r="H228" i="19"/>
  <c r="M232" i="19"/>
  <c r="G229" i="19"/>
  <c r="I228" i="19"/>
  <c r="L230" i="19"/>
  <c r="N229" i="19"/>
  <c r="O229" i="19" s="1"/>
  <c r="N216" i="18"/>
  <c r="O216" i="18" s="1"/>
  <c r="H213" i="18"/>
  <c r="I213" i="18" s="1"/>
  <c r="L229" i="22" l="1"/>
  <c r="N228" i="22"/>
  <c r="O228" i="22" s="1"/>
  <c r="G217" i="22"/>
  <c r="H216" i="22"/>
  <c r="I216" i="22" s="1"/>
  <c r="M231" i="22"/>
  <c r="F222" i="22"/>
  <c r="L231" i="21"/>
  <c r="N230" i="21"/>
  <c r="H229" i="21"/>
  <c r="F230" i="21"/>
  <c r="I229" i="21"/>
  <c r="G230" i="21"/>
  <c r="M231" i="21"/>
  <c r="O230" i="21"/>
  <c r="M230" i="20"/>
  <c r="N229" i="20"/>
  <c r="O229" i="20" s="1"/>
  <c r="L232" i="20"/>
  <c r="F230" i="20"/>
  <c r="G217" i="20"/>
  <c r="H216" i="20"/>
  <c r="I216" i="20" s="1"/>
  <c r="N230" i="19"/>
  <c r="O230" i="19" s="1"/>
  <c r="L231" i="19"/>
  <c r="G230" i="19"/>
  <c r="M233" i="19"/>
  <c r="H229" i="19"/>
  <c r="I229" i="19" s="1"/>
  <c r="F230" i="19"/>
  <c r="N217" i="18"/>
  <c r="O217" i="18" s="1"/>
  <c r="H214" i="18"/>
  <c r="I214" i="18" s="1"/>
  <c r="M232" i="22" l="1"/>
  <c r="G218" i="22"/>
  <c r="H217" i="22"/>
  <c r="I217" i="22" s="1"/>
  <c r="F223" i="22"/>
  <c r="L230" i="22"/>
  <c r="N229" i="22"/>
  <c r="O229" i="22" s="1"/>
  <c r="M232" i="21"/>
  <c r="G231" i="21"/>
  <c r="I230" i="21"/>
  <c r="F231" i="21"/>
  <c r="H230" i="21"/>
  <c r="L232" i="21"/>
  <c r="N231" i="21"/>
  <c r="O231" i="21" s="1"/>
  <c r="G218" i="20"/>
  <c r="H217" i="20"/>
  <c r="I217" i="20" s="1"/>
  <c r="F231" i="20"/>
  <c r="L233" i="20"/>
  <c r="O230" i="20"/>
  <c r="M231" i="20"/>
  <c r="N230" i="20"/>
  <c r="H230" i="19"/>
  <c r="I230" i="19" s="1"/>
  <c r="F231" i="19"/>
  <c r="M234" i="19"/>
  <c r="G231" i="19"/>
  <c r="L232" i="19"/>
  <c r="N231" i="19"/>
  <c r="O231" i="19" s="1"/>
  <c r="N218" i="18"/>
  <c r="O218" i="18" s="1"/>
  <c r="H215" i="18"/>
  <c r="I215" i="18" s="1"/>
  <c r="L231" i="22" l="1"/>
  <c r="N230" i="22"/>
  <c r="O230" i="22" s="1"/>
  <c r="F224" i="22"/>
  <c r="G219" i="22"/>
  <c r="H218" i="22"/>
  <c r="I218" i="22" s="1"/>
  <c r="M233" i="22"/>
  <c r="L233" i="21"/>
  <c r="N232" i="21"/>
  <c r="G232" i="21"/>
  <c r="H231" i="21"/>
  <c r="I231" i="21" s="1"/>
  <c r="F232" i="21"/>
  <c r="M233" i="21"/>
  <c r="O232" i="21"/>
  <c r="L234" i="20"/>
  <c r="F232" i="20"/>
  <c r="G219" i="20"/>
  <c r="H218" i="20"/>
  <c r="I218" i="20" s="1"/>
  <c r="M232" i="20"/>
  <c r="O231" i="20"/>
  <c r="N231" i="20"/>
  <c r="L233" i="19"/>
  <c r="N232" i="19"/>
  <c r="O232" i="19" s="1"/>
  <c r="M235" i="19"/>
  <c r="H231" i="19"/>
  <c r="F232" i="19"/>
  <c r="I231" i="19"/>
  <c r="G232" i="19"/>
  <c r="N219" i="18"/>
  <c r="O219" i="18"/>
  <c r="H216" i="18"/>
  <c r="I216" i="18" s="1"/>
  <c r="M234" i="22" l="1"/>
  <c r="I219" i="22"/>
  <c r="G220" i="22"/>
  <c r="H219" i="22"/>
  <c r="F225" i="22"/>
  <c r="L232" i="22"/>
  <c r="N231" i="22"/>
  <c r="O231" i="22" s="1"/>
  <c r="M234" i="21"/>
  <c r="H232" i="21"/>
  <c r="F233" i="21"/>
  <c r="G233" i="21"/>
  <c r="I232" i="21"/>
  <c r="L234" i="21"/>
  <c r="N233" i="21"/>
  <c r="O233" i="21" s="1"/>
  <c r="G220" i="20"/>
  <c r="H219" i="20"/>
  <c r="I219" i="20" s="1"/>
  <c r="F233" i="20"/>
  <c r="M233" i="20"/>
  <c r="N232" i="20"/>
  <c r="O232" i="20" s="1"/>
  <c r="L235" i="20"/>
  <c r="G233" i="19"/>
  <c r="H232" i="19"/>
  <c r="I232" i="19" s="1"/>
  <c r="F233" i="19"/>
  <c r="M236" i="19"/>
  <c r="L234" i="19"/>
  <c r="N233" i="19"/>
  <c r="O233" i="19" s="1"/>
  <c r="N220" i="18"/>
  <c r="O220" i="18" s="1"/>
  <c r="H217" i="18"/>
  <c r="I217" i="18" s="1"/>
  <c r="G221" i="22" l="1"/>
  <c r="H220" i="22"/>
  <c r="I220" i="22" s="1"/>
  <c r="L233" i="22"/>
  <c r="N232" i="22"/>
  <c r="O232" i="22" s="1"/>
  <c r="F226" i="22"/>
  <c r="M235" i="22"/>
  <c r="L235" i="21"/>
  <c r="N234" i="21"/>
  <c r="G234" i="21"/>
  <c r="H233" i="21"/>
  <c r="I233" i="21" s="1"/>
  <c r="F234" i="21"/>
  <c r="M235" i="21"/>
  <c r="O234" i="21"/>
  <c r="M234" i="20"/>
  <c r="N233" i="20"/>
  <c r="O233" i="20" s="1"/>
  <c r="G221" i="20"/>
  <c r="H220" i="20"/>
  <c r="I220" i="20" s="1"/>
  <c r="F234" i="20"/>
  <c r="L236" i="20"/>
  <c r="L235" i="19"/>
  <c r="N234" i="19"/>
  <c r="O234" i="19" s="1"/>
  <c r="M237" i="19"/>
  <c r="H233" i="19"/>
  <c r="F234" i="19"/>
  <c r="I233" i="19"/>
  <c r="G234" i="19"/>
  <c r="N221" i="18"/>
  <c r="O221" i="18" s="1"/>
  <c r="H218" i="18"/>
  <c r="I218" i="18" s="1"/>
  <c r="M236" i="22" l="1"/>
  <c r="F227" i="22"/>
  <c r="L234" i="22"/>
  <c r="N233" i="22"/>
  <c r="O233" i="22" s="1"/>
  <c r="I221" i="22"/>
  <c r="G222" i="22"/>
  <c r="H221" i="22"/>
  <c r="M236" i="21"/>
  <c r="H234" i="21"/>
  <c r="F235" i="21"/>
  <c r="G235" i="21"/>
  <c r="I234" i="21"/>
  <c r="L236" i="21"/>
  <c r="N235" i="21"/>
  <c r="O235" i="21" s="1"/>
  <c r="F235" i="20"/>
  <c r="G222" i="20"/>
  <c r="H221" i="20"/>
  <c r="I221" i="20" s="1"/>
  <c r="L237" i="20"/>
  <c r="M235" i="20"/>
  <c r="N234" i="20"/>
  <c r="O234" i="20" s="1"/>
  <c r="G235" i="19"/>
  <c r="I234" i="19"/>
  <c r="F235" i="19"/>
  <c r="H234" i="19"/>
  <c r="M238" i="19"/>
  <c r="L236" i="19"/>
  <c r="N235" i="19"/>
  <c r="O235" i="19" s="1"/>
  <c r="N222" i="18"/>
  <c r="O222" i="18" s="1"/>
  <c r="H219" i="18"/>
  <c r="I219" i="18" s="1"/>
  <c r="G223" i="22" l="1"/>
  <c r="H222" i="22"/>
  <c r="I222" i="22" s="1"/>
  <c r="F228" i="22"/>
  <c r="N234" i="22"/>
  <c r="O234" i="22" s="1"/>
  <c r="L235" i="22"/>
  <c r="M237" i="22"/>
  <c r="G236" i="21"/>
  <c r="H235" i="21"/>
  <c r="I235" i="21" s="1"/>
  <c r="F236" i="21"/>
  <c r="N236" i="21"/>
  <c r="L237" i="21"/>
  <c r="M237" i="21"/>
  <c r="O236" i="21"/>
  <c r="M236" i="20"/>
  <c r="N235" i="20"/>
  <c r="O235" i="20" s="1"/>
  <c r="L238" i="20"/>
  <c r="G223" i="20"/>
  <c r="H222" i="20"/>
  <c r="I222" i="20" s="1"/>
  <c r="F236" i="20"/>
  <c r="H235" i="19"/>
  <c r="F236" i="19"/>
  <c r="L237" i="19"/>
  <c r="N236" i="19"/>
  <c r="O236" i="19" s="1"/>
  <c r="M239" i="19"/>
  <c r="I235" i="19"/>
  <c r="G236" i="19"/>
  <c r="N223" i="18"/>
  <c r="O223" i="18" s="1"/>
  <c r="H220" i="18"/>
  <c r="I220" i="18" s="1"/>
  <c r="L236" i="22" l="1"/>
  <c r="N235" i="22"/>
  <c r="O235" i="22" s="1"/>
  <c r="F229" i="22"/>
  <c r="M238" i="22"/>
  <c r="I223" i="22"/>
  <c r="G224" i="22"/>
  <c r="H223" i="22"/>
  <c r="H236" i="21"/>
  <c r="F237" i="21"/>
  <c r="M238" i="21"/>
  <c r="G237" i="21"/>
  <c r="I236" i="21"/>
  <c r="L238" i="21"/>
  <c r="N237" i="21"/>
  <c r="O237" i="21" s="1"/>
  <c r="G224" i="20"/>
  <c r="H223" i="20"/>
  <c r="I223" i="20" s="1"/>
  <c r="L239" i="20"/>
  <c r="F237" i="20"/>
  <c r="M237" i="20"/>
  <c r="N236" i="20"/>
  <c r="O236" i="20" s="1"/>
  <c r="G237" i="19"/>
  <c r="M240" i="19"/>
  <c r="L238" i="19"/>
  <c r="N237" i="19"/>
  <c r="O237" i="19" s="1"/>
  <c r="H236" i="19"/>
  <c r="I236" i="19" s="1"/>
  <c r="F237" i="19"/>
  <c r="N224" i="18"/>
  <c r="O224" i="18" s="1"/>
  <c r="H221" i="18"/>
  <c r="I221" i="18" s="1"/>
  <c r="G225" i="22" l="1"/>
  <c r="H224" i="22"/>
  <c r="I224" i="22" s="1"/>
  <c r="M239" i="22"/>
  <c r="F230" i="22"/>
  <c r="N236" i="22"/>
  <c r="O236" i="22" s="1"/>
  <c r="L237" i="22"/>
  <c r="N238" i="21"/>
  <c r="L239" i="21"/>
  <c r="G238" i="21"/>
  <c r="O238" i="21"/>
  <c r="M239" i="21"/>
  <c r="H237" i="21"/>
  <c r="I237" i="21" s="1"/>
  <c r="F238" i="21"/>
  <c r="M238" i="20"/>
  <c r="O237" i="20"/>
  <c r="N237" i="20"/>
  <c r="F238" i="20"/>
  <c r="L240" i="20"/>
  <c r="G225" i="20"/>
  <c r="H224" i="20"/>
  <c r="I224" i="20" s="1"/>
  <c r="H237" i="19"/>
  <c r="F238" i="19"/>
  <c r="N238" i="19"/>
  <c r="O238" i="19" s="1"/>
  <c r="L239" i="19"/>
  <c r="M241" i="19"/>
  <c r="I237" i="19"/>
  <c r="G238" i="19"/>
  <c r="N225" i="18"/>
  <c r="O225" i="18" s="1"/>
  <c r="H222" i="18"/>
  <c r="I222" i="18" s="1"/>
  <c r="F231" i="22" l="1"/>
  <c r="M240" i="22"/>
  <c r="L238" i="22"/>
  <c r="N237" i="22"/>
  <c r="O237" i="22" s="1"/>
  <c r="G226" i="22"/>
  <c r="H225" i="22"/>
  <c r="I225" i="22" s="1"/>
  <c r="M240" i="21"/>
  <c r="O239" i="21"/>
  <c r="L240" i="21"/>
  <c r="N239" i="21"/>
  <c r="F239" i="21"/>
  <c r="H238" i="21"/>
  <c r="G239" i="21"/>
  <c r="I238" i="21"/>
  <c r="G226" i="20"/>
  <c r="H225" i="20"/>
  <c r="I225" i="20" s="1"/>
  <c r="L241" i="20"/>
  <c r="F239" i="20"/>
  <c r="M239" i="20"/>
  <c r="N238" i="20"/>
  <c r="O238" i="20" s="1"/>
  <c r="G239" i="19"/>
  <c r="M242" i="19"/>
  <c r="L240" i="19"/>
  <c r="N239" i="19"/>
  <c r="O239" i="19" s="1"/>
  <c r="F239" i="19"/>
  <c r="H238" i="19"/>
  <c r="I238" i="19" s="1"/>
  <c r="N226" i="18"/>
  <c r="O226" i="18" s="1"/>
  <c r="H223" i="18"/>
  <c r="I223" i="18" s="1"/>
  <c r="G227" i="22" l="1"/>
  <c r="H226" i="22"/>
  <c r="I226" i="22" s="1"/>
  <c r="L239" i="22"/>
  <c r="N238" i="22"/>
  <c r="O238" i="22" s="1"/>
  <c r="M241" i="22"/>
  <c r="F232" i="22"/>
  <c r="G240" i="21"/>
  <c r="H239" i="21"/>
  <c r="I239" i="21" s="1"/>
  <c r="F240" i="21"/>
  <c r="N240" i="21"/>
  <c r="O240" i="21" s="1"/>
  <c r="L241" i="21"/>
  <c r="M241" i="21"/>
  <c r="L242" i="20"/>
  <c r="G227" i="20"/>
  <c r="H226" i="20"/>
  <c r="I226" i="20" s="1"/>
  <c r="F240" i="20"/>
  <c r="M240" i="20"/>
  <c r="O239" i="20"/>
  <c r="N239" i="20"/>
  <c r="H239" i="19"/>
  <c r="F240" i="19"/>
  <c r="L241" i="19"/>
  <c r="N240" i="19"/>
  <c r="O240" i="19" s="1"/>
  <c r="M243" i="19"/>
  <c r="I239" i="19"/>
  <c r="G240" i="19"/>
  <c r="N227" i="18"/>
  <c r="O227" i="18" s="1"/>
  <c r="H224" i="18"/>
  <c r="I224" i="18" s="1"/>
  <c r="M242" i="22" l="1"/>
  <c r="L240" i="22"/>
  <c r="N239" i="22"/>
  <c r="O239" i="22" s="1"/>
  <c r="F233" i="22"/>
  <c r="I227" i="22"/>
  <c r="G228" i="22"/>
  <c r="H227" i="22"/>
  <c r="L242" i="21"/>
  <c r="N241" i="21"/>
  <c r="H240" i="21"/>
  <c r="F241" i="21"/>
  <c r="M242" i="21"/>
  <c r="O241" i="21"/>
  <c r="G241" i="21"/>
  <c r="I240" i="21"/>
  <c r="M241" i="20"/>
  <c r="N240" i="20"/>
  <c r="O240" i="20" s="1"/>
  <c r="F241" i="20"/>
  <c r="I227" i="20"/>
  <c r="G228" i="20"/>
  <c r="H227" i="20"/>
  <c r="L243" i="20"/>
  <c r="G241" i="19"/>
  <c r="M244" i="19"/>
  <c r="L242" i="19"/>
  <c r="N241" i="19"/>
  <c r="O241" i="19" s="1"/>
  <c r="H240" i="19"/>
  <c r="I240" i="19" s="1"/>
  <c r="F241" i="19"/>
  <c r="N228" i="18"/>
  <c r="O228" i="18" s="1"/>
  <c r="H225" i="18"/>
  <c r="I225" i="18" s="1"/>
  <c r="G229" i="22" l="1"/>
  <c r="H228" i="22"/>
  <c r="I228" i="22" s="1"/>
  <c r="F234" i="22"/>
  <c r="N240" i="22"/>
  <c r="O240" i="22" s="1"/>
  <c r="L241" i="22"/>
  <c r="M243" i="22"/>
  <c r="M243" i="21"/>
  <c r="G242" i="21"/>
  <c r="H241" i="21"/>
  <c r="I241" i="21" s="1"/>
  <c r="F242" i="21"/>
  <c r="N242" i="21"/>
  <c r="O242" i="21" s="1"/>
  <c r="L243" i="21"/>
  <c r="G229" i="20"/>
  <c r="H228" i="20"/>
  <c r="I228" i="20" s="1"/>
  <c r="F242" i="20"/>
  <c r="L244" i="20"/>
  <c r="M242" i="20"/>
  <c r="N241" i="20"/>
  <c r="O241" i="20" s="1"/>
  <c r="H241" i="19"/>
  <c r="F242" i="19"/>
  <c r="M245" i="19"/>
  <c r="L243" i="19"/>
  <c r="N242" i="19"/>
  <c r="O242" i="19" s="1"/>
  <c r="I241" i="19"/>
  <c r="G242" i="19"/>
  <c r="N229" i="18"/>
  <c r="O229" i="18" s="1"/>
  <c r="H226" i="18"/>
  <c r="I226" i="18" s="1"/>
  <c r="L242" i="22" l="1"/>
  <c r="N241" i="22"/>
  <c r="O241" i="22" s="1"/>
  <c r="F235" i="22"/>
  <c r="M244" i="22"/>
  <c r="I229" i="22"/>
  <c r="G230" i="22"/>
  <c r="H229" i="22"/>
  <c r="L244" i="21"/>
  <c r="N243" i="21"/>
  <c r="F243" i="21"/>
  <c r="H242" i="21"/>
  <c r="G243" i="21"/>
  <c r="I242" i="21"/>
  <c r="M244" i="21"/>
  <c r="O243" i="21"/>
  <c r="M243" i="20"/>
  <c r="O242" i="20"/>
  <c r="N242" i="20"/>
  <c r="L245" i="20"/>
  <c r="F243" i="20"/>
  <c r="I229" i="20"/>
  <c r="G230" i="20"/>
  <c r="H229" i="20"/>
  <c r="M246" i="19"/>
  <c r="G243" i="19"/>
  <c r="L244" i="19"/>
  <c r="N243" i="19"/>
  <c r="O243" i="19" s="1"/>
  <c r="F243" i="19"/>
  <c r="H242" i="19"/>
  <c r="I242" i="19" s="1"/>
  <c r="N230" i="18"/>
  <c r="O230" i="18"/>
  <c r="H227" i="18"/>
  <c r="I227" i="18" s="1"/>
  <c r="G231" i="22" l="1"/>
  <c r="H230" i="22"/>
  <c r="I230" i="22" s="1"/>
  <c r="M245" i="22"/>
  <c r="F236" i="22"/>
  <c r="N242" i="22"/>
  <c r="O242" i="22" s="1"/>
  <c r="L243" i="22"/>
  <c r="M245" i="21"/>
  <c r="G244" i="21"/>
  <c r="H243" i="21"/>
  <c r="I243" i="21" s="1"/>
  <c r="F244" i="21"/>
  <c r="N244" i="21"/>
  <c r="O244" i="21" s="1"/>
  <c r="L245" i="21"/>
  <c r="L246" i="20"/>
  <c r="F244" i="20"/>
  <c r="G231" i="20"/>
  <c r="H230" i="20"/>
  <c r="I230" i="20" s="1"/>
  <c r="M244" i="20"/>
  <c r="N243" i="20"/>
  <c r="O243" i="20" s="1"/>
  <c r="L245" i="19"/>
  <c r="N244" i="19"/>
  <c r="O244" i="19" s="1"/>
  <c r="G244" i="19"/>
  <c r="H243" i="19"/>
  <c r="I243" i="19" s="1"/>
  <c r="F244" i="19"/>
  <c r="M247" i="19"/>
  <c r="N231" i="18"/>
  <c r="O231" i="18" s="1"/>
  <c r="H228" i="18"/>
  <c r="I228" i="18" s="1"/>
  <c r="F237" i="22" l="1"/>
  <c r="M246" i="22"/>
  <c r="L244" i="22"/>
  <c r="N243" i="22"/>
  <c r="O243" i="22" s="1"/>
  <c r="I231" i="22"/>
  <c r="G232" i="22"/>
  <c r="H231" i="22"/>
  <c r="L246" i="21"/>
  <c r="N245" i="21"/>
  <c r="H244" i="21"/>
  <c r="F245" i="21"/>
  <c r="G245" i="21"/>
  <c r="I244" i="21"/>
  <c r="M246" i="21"/>
  <c r="O245" i="21"/>
  <c r="G232" i="20"/>
  <c r="H231" i="20"/>
  <c r="I231" i="20" s="1"/>
  <c r="F245" i="20"/>
  <c r="M245" i="20"/>
  <c r="O244" i="20"/>
  <c r="N244" i="20"/>
  <c r="L247" i="20"/>
  <c r="M248" i="19"/>
  <c r="H244" i="19"/>
  <c r="I244" i="19" s="1"/>
  <c r="F245" i="19"/>
  <c r="G245" i="19"/>
  <c r="L246" i="19"/>
  <c r="N245" i="19"/>
  <c r="O245" i="19" s="1"/>
  <c r="N232" i="18"/>
  <c r="O232" i="18" s="1"/>
  <c r="H229" i="18"/>
  <c r="I229" i="18" s="1"/>
  <c r="N244" i="22" l="1"/>
  <c r="O244" i="22" s="1"/>
  <c r="L245" i="22"/>
  <c r="G233" i="22"/>
  <c r="H232" i="22"/>
  <c r="I232" i="22" s="1"/>
  <c r="M247" i="22"/>
  <c r="F238" i="22"/>
  <c r="M247" i="21"/>
  <c r="G246" i="21"/>
  <c r="H245" i="21"/>
  <c r="I245" i="21" s="1"/>
  <c r="F246" i="21"/>
  <c r="N246" i="21"/>
  <c r="O246" i="21" s="1"/>
  <c r="L247" i="21"/>
  <c r="F246" i="20"/>
  <c r="G233" i="20"/>
  <c r="H232" i="20"/>
  <c r="I232" i="20" s="1"/>
  <c r="M246" i="20"/>
  <c r="N245" i="20"/>
  <c r="O245" i="20" s="1"/>
  <c r="L248" i="20"/>
  <c r="H245" i="19"/>
  <c r="F246" i="19"/>
  <c r="N246" i="19"/>
  <c r="O246" i="19" s="1"/>
  <c r="L247" i="19"/>
  <c r="I245" i="19"/>
  <c r="G246" i="19"/>
  <c r="M249" i="19"/>
  <c r="N233" i="18"/>
  <c r="O233" i="18" s="1"/>
  <c r="H230" i="18"/>
  <c r="I230" i="18" s="1"/>
  <c r="M248" i="22" l="1"/>
  <c r="G234" i="22"/>
  <c r="H233" i="22"/>
  <c r="I233" i="22" s="1"/>
  <c r="L246" i="22"/>
  <c r="N245" i="22"/>
  <c r="O245" i="22" s="1"/>
  <c r="F239" i="22"/>
  <c r="L248" i="21"/>
  <c r="N247" i="21"/>
  <c r="F247" i="21"/>
  <c r="H246" i="21"/>
  <c r="M248" i="21"/>
  <c r="O247" i="21"/>
  <c r="G247" i="21"/>
  <c r="I246" i="21"/>
  <c r="G234" i="20"/>
  <c r="H233" i="20"/>
  <c r="I233" i="20" s="1"/>
  <c r="F247" i="20"/>
  <c r="M247" i="20"/>
  <c r="N246" i="20"/>
  <c r="O246" i="20" s="1"/>
  <c r="L249" i="20"/>
  <c r="G247" i="19"/>
  <c r="L248" i="19"/>
  <c r="N247" i="19"/>
  <c r="O247" i="19" s="1"/>
  <c r="F247" i="19"/>
  <c r="H246" i="19"/>
  <c r="I246" i="19" s="1"/>
  <c r="N234" i="18"/>
  <c r="O234" i="18"/>
  <c r="H231" i="18"/>
  <c r="I231" i="18" s="1"/>
  <c r="G235" i="22" l="1"/>
  <c r="H234" i="22"/>
  <c r="I234" i="22" s="1"/>
  <c r="N246" i="22"/>
  <c r="O246" i="22" s="1"/>
  <c r="L247" i="22"/>
  <c r="F240" i="22"/>
  <c r="M249" i="22"/>
  <c r="G248" i="21"/>
  <c r="M249" i="21"/>
  <c r="H247" i="21"/>
  <c r="I247" i="21" s="1"/>
  <c r="F248" i="21"/>
  <c r="N248" i="21"/>
  <c r="O248" i="21" s="1"/>
  <c r="L249" i="21"/>
  <c r="N249" i="21" s="1"/>
  <c r="M248" i="20"/>
  <c r="N247" i="20"/>
  <c r="O247" i="20" s="1"/>
  <c r="F248" i="20"/>
  <c r="G235" i="20"/>
  <c r="I234" i="20"/>
  <c r="H234" i="20"/>
  <c r="H247" i="19"/>
  <c r="F248" i="19"/>
  <c r="L249" i="19"/>
  <c r="N249" i="19" s="1"/>
  <c r="O249" i="19" s="1"/>
  <c r="N248" i="19"/>
  <c r="O248" i="19" s="1"/>
  <c r="I247" i="19"/>
  <c r="G248" i="19"/>
  <c r="N235" i="18"/>
  <c r="O235" i="18" s="1"/>
  <c r="H232" i="18"/>
  <c r="I232" i="18" s="1"/>
  <c r="F241" i="22" l="1"/>
  <c r="L248" i="22"/>
  <c r="N247" i="22"/>
  <c r="O247" i="22" s="1"/>
  <c r="G236" i="22"/>
  <c r="H235" i="22"/>
  <c r="I235" i="22" s="1"/>
  <c r="G249" i="21"/>
  <c r="I248" i="21"/>
  <c r="H248" i="21"/>
  <c r="F249" i="21"/>
  <c r="H249" i="21" s="1"/>
  <c r="O249" i="21"/>
  <c r="G236" i="20"/>
  <c r="H235" i="20"/>
  <c r="I235" i="20" s="1"/>
  <c r="F249" i="20"/>
  <c r="M249" i="20"/>
  <c r="N248" i="20"/>
  <c r="O248" i="20" s="1"/>
  <c r="G249" i="19"/>
  <c r="I249" i="19" s="1"/>
  <c r="I248" i="19"/>
  <c r="H248" i="19"/>
  <c r="F249" i="19"/>
  <c r="H249" i="19" s="1"/>
  <c r="N236" i="18"/>
  <c r="O236" i="18"/>
  <c r="H233" i="18"/>
  <c r="I233" i="18" s="1"/>
  <c r="F242" i="22" l="1"/>
  <c r="G237" i="22"/>
  <c r="H236" i="22"/>
  <c r="I236" i="22" s="1"/>
  <c r="L249" i="22"/>
  <c r="N249" i="22" s="1"/>
  <c r="O249" i="22" s="1"/>
  <c r="N248" i="22"/>
  <c r="O248" i="22" s="1"/>
  <c r="I249" i="21"/>
  <c r="N249" i="20"/>
  <c r="O249" i="20" s="1"/>
  <c r="G237" i="20"/>
  <c r="H236" i="20"/>
  <c r="I236" i="20" s="1"/>
  <c r="N237" i="18"/>
  <c r="O237" i="18" s="1"/>
  <c r="H234" i="18"/>
  <c r="I234" i="18" s="1"/>
  <c r="F243" i="22" l="1"/>
  <c r="G238" i="22"/>
  <c r="H237" i="22"/>
  <c r="I237" i="22" s="1"/>
  <c r="G238" i="20"/>
  <c r="H237" i="20"/>
  <c r="I237" i="20" s="1"/>
  <c r="N238" i="18"/>
  <c r="O238" i="18" s="1"/>
  <c r="H235" i="18"/>
  <c r="I235" i="18" s="1"/>
  <c r="G239" i="22" l="1"/>
  <c r="H238" i="22"/>
  <c r="I238" i="22" s="1"/>
  <c r="F244" i="22"/>
  <c r="G239" i="20"/>
  <c r="H238" i="20"/>
  <c r="I238" i="20" s="1"/>
  <c r="N239" i="18"/>
  <c r="O239" i="18" s="1"/>
  <c r="H236" i="18"/>
  <c r="I236" i="18" s="1"/>
  <c r="F245" i="22" l="1"/>
  <c r="G240" i="22"/>
  <c r="H239" i="22"/>
  <c r="I239" i="22" s="1"/>
  <c r="I239" i="20"/>
  <c r="G240" i="20"/>
  <c r="H239" i="20"/>
  <c r="N240" i="18"/>
  <c r="O240" i="18" s="1"/>
  <c r="H237" i="18"/>
  <c r="I237" i="18" s="1"/>
  <c r="G241" i="22" l="1"/>
  <c r="I240" i="22"/>
  <c r="H240" i="22"/>
  <c r="F246" i="22"/>
  <c r="G241" i="20"/>
  <c r="H240" i="20"/>
  <c r="I240" i="20" s="1"/>
  <c r="N241" i="18"/>
  <c r="O241" i="18" s="1"/>
  <c r="H238" i="18"/>
  <c r="I238" i="18" s="1"/>
  <c r="F247" i="22" l="1"/>
  <c r="G242" i="22"/>
  <c r="H241" i="22"/>
  <c r="I241" i="22" s="1"/>
  <c r="G242" i="20"/>
  <c r="H241" i="20"/>
  <c r="I241" i="20" s="1"/>
  <c r="N242" i="18"/>
  <c r="O242" i="18"/>
  <c r="H239" i="18"/>
  <c r="I239" i="18" s="1"/>
  <c r="F248" i="22" l="1"/>
  <c r="G243" i="22"/>
  <c r="H242" i="22"/>
  <c r="I242" i="22" s="1"/>
  <c r="G243" i="20"/>
  <c r="H242" i="20"/>
  <c r="I242" i="20" s="1"/>
  <c r="N243" i="18"/>
  <c r="O243" i="18" s="1"/>
  <c r="H240" i="18"/>
  <c r="I240" i="18" s="1"/>
  <c r="G244" i="22" l="1"/>
  <c r="H243" i="22"/>
  <c r="I243" i="22" s="1"/>
  <c r="F249" i="22"/>
  <c r="G244" i="20"/>
  <c r="H243" i="20"/>
  <c r="I243" i="20" s="1"/>
  <c r="N244" i="18"/>
  <c r="O244" i="18" s="1"/>
  <c r="H241" i="18"/>
  <c r="I241" i="18" s="1"/>
  <c r="G245" i="22" l="1"/>
  <c r="H244" i="22"/>
  <c r="I244" i="22" s="1"/>
  <c r="G245" i="20"/>
  <c r="H244" i="20"/>
  <c r="I244" i="20" s="1"/>
  <c r="N245" i="18"/>
  <c r="O245" i="18" s="1"/>
  <c r="H242" i="18"/>
  <c r="I242" i="18" s="1"/>
  <c r="G246" i="22" l="1"/>
  <c r="H245" i="22"/>
  <c r="I245" i="22" s="1"/>
  <c r="G246" i="20"/>
  <c r="H245" i="20"/>
  <c r="I245" i="20" s="1"/>
  <c r="N246" i="18"/>
  <c r="O246" i="18"/>
  <c r="H243" i="18"/>
  <c r="I243" i="18" s="1"/>
  <c r="G247" i="22" l="1"/>
  <c r="H246" i="22"/>
  <c r="I246" i="22" s="1"/>
  <c r="G247" i="20"/>
  <c r="H246" i="20"/>
  <c r="I246" i="20" s="1"/>
  <c r="N247" i="18"/>
  <c r="O247" i="18" s="1"/>
  <c r="H244" i="18"/>
  <c r="I244" i="18" s="1"/>
  <c r="G248" i="22" l="1"/>
  <c r="H247" i="22"/>
  <c r="I247" i="22" s="1"/>
  <c r="G248" i="20"/>
  <c r="H247" i="20"/>
  <c r="I247" i="20" s="1"/>
  <c r="N248" i="18"/>
  <c r="O248" i="18" s="1"/>
  <c r="H245" i="18"/>
  <c r="I245" i="18" s="1"/>
  <c r="G249" i="22" l="1"/>
  <c r="H248" i="22"/>
  <c r="I248" i="22" s="1"/>
  <c r="G249" i="20"/>
  <c r="H248" i="20"/>
  <c r="I248" i="20" s="1"/>
  <c r="N249" i="18"/>
  <c r="O249" i="18" s="1"/>
  <c r="H246" i="18"/>
  <c r="I246" i="18" s="1"/>
  <c r="H249" i="22" l="1"/>
  <c r="I249" i="22" s="1"/>
  <c r="H249" i="20"/>
  <c r="I249" i="20" s="1"/>
  <c r="H247" i="18"/>
  <c r="I247" i="18" s="1"/>
  <c r="H248" i="18" l="1"/>
  <c r="I248" i="18" s="1"/>
  <c r="H249" i="18"/>
  <c r="I249" i="18" s="1"/>
  <c r="K249" i="17"/>
  <c r="J249" i="17"/>
  <c r="G249" i="17"/>
  <c r="F249" i="17"/>
  <c r="K248" i="17"/>
  <c r="J248" i="17"/>
  <c r="G248" i="17"/>
  <c r="F248" i="17"/>
  <c r="H248" i="17" s="1"/>
  <c r="K247" i="17"/>
  <c r="J247" i="17"/>
  <c r="G247" i="17"/>
  <c r="I247" i="17" s="1"/>
  <c r="F247" i="17"/>
  <c r="K246" i="17"/>
  <c r="J246" i="17"/>
  <c r="G246" i="17"/>
  <c r="H246" i="17" s="1"/>
  <c r="F246" i="17"/>
  <c r="K245" i="17"/>
  <c r="J245" i="17"/>
  <c r="G245" i="17"/>
  <c r="F245" i="17"/>
  <c r="K244" i="17"/>
  <c r="J244" i="17"/>
  <c r="G244" i="17"/>
  <c r="I244" i="17" s="1"/>
  <c r="F244" i="17"/>
  <c r="K243" i="17"/>
  <c r="J243" i="17"/>
  <c r="G243" i="17"/>
  <c r="F243" i="17"/>
  <c r="H243" i="17" s="1"/>
  <c r="K242" i="17"/>
  <c r="J242" i="17"/>
  <c r="G242" i="17"/>
  <c r="I242" i="17" s="1"/>
  <c r="F242" i="17"/>
  <c r="K241" i="17"/>
  <c r="J241" i="17"/>
  <c r="G241" i="17"/>
  <c r="F241" i="17"/>
  <c r="K240" i="17"/>
  <c r="J240" i="17"/>
  <c r="G240" i="17"/>
  <c r="I240" i="17" s="1"/>
  <c r="F240" i="17"/>
  <c r="K239" i="17"/>
  <c r="J239" i="17"/>
  <c r="G239" i="17"/>
  <c r="I239" i="17" s="1"/>
  <c r="F239" i="17"/>
  <c r="H239" i="17" s="1"/>
  <c r="K238" i="17"/>
  <c r="J238" i="17"/>
  <c r="G238" i="17"/>
  <c r="I238" i="17" s="1"/>
  <c r="F238" i="17"/>
  <c r="K237" i="17"/>
  <c r="J237" i="17"/>
  <c r="G237" i="17"/>
  <c r="F237" i="17"/>
  <c r="K236" i="17"/>
  <c r="J236" i="17"/>
  <c r="G236" i="17"/>
  <c r="I236" i="17" s="1"/>
  <c r="F236" i="17"/>
  <c r="K235" i="17"/>
  <c r="J235" i="17"/>
  <c r="I235" i="17"/>
  <c r="G235" i="17"/>
  <c r="F235" i="17"/>
  <c r="K234" i="17"/>
  <c r="J234" i="17"/>
  <c r="G234" i="17"/>
  <c r="F234" i="17"/>
  <c r="K233" i="17"/>
  <c r="J233" i="17"/>
  <c r="H233" i="17"/>
  <c r="G233" i="17"/>
  <c r="I233" i="17" s="1"/>
  <c r="F233" i="17"/>
  <c r="K232" i="17"/>
  <c r="J232" i="17"/>
  <c r="G232" i="17"/>
  <c r="F232" i="17"/>
  <c r="H232" i="17" s="1"/>
  <c r="K231" i="17"/>
  <c r="J231" i="17"/>
  <c r="G231" i="17"/>
  <c r="F231" i="17"/>
  <c r="H231" i="17" s="1"/>
  <c r="K230" i="17"/>
  <c r="J230" i="17"/>
  <c r="G230" i="17"/>
  <c r="F230" i="17"/>
  <c r="K229" i="17"/>
  <c r="J229" i="17"/>
  <c r="G229" i="17"/>
  <c r="F229" i="17"/>
  <c r="K228" i="17"/>
  <c r="J228" i="17"/>
  <c r="G228" i="17"/>
  <c r="F228" i="17"/>
  <c r="H228" i="17" s="1"/>
  <c r="K227" i="17"/>
  <c r="J227" i="17"/>
  <c r="G227" i="17"/>
  <c r="I227" i="17" s="1"/>
  <c r="F227" i="17"/>
  <c r="K226" i="17"/>
  <c r="J226" i="17"/>
  <c r="G226" i="17"/>
  <c r="I226" i="17" s="1"/>
  <c r="F226" i="17"/>
  <c r="K225" i="17"/>
  <c r="J225" i="17"/>
  <c r="G225" i="17"/>
  <c r="F225" i="17"/>
  <c r="H225" i="17" s="1"/>
  <c r="K224" i="17"/>
  <c r="J224" i="17"/>
  <c r="G224" i="17"/>
  <c r="I224" i="17" s="1"/>
  <c r="F224" i="17"/>
  <c r="K223" i="17"/>
  <c r="J223" i="17"/>
  <c r="G223" i="17"/>
  <c r="I223" i="17" s="1"/>
  <c r="F223" i="17"/>
  <c r="H223" i="17" s="1"/>
  <c r="K222" i="17"/>
  <c r="J222" i="17"/>
  <c r="G222" i="17"/>
  <c r="F222" i="17"/>
  <c r="K221" i="17"/>
  <c r="J221" i="17"/>
  <c r="G221" i="17"/>
  <c r="F221" i="17"/>
  <c r="K220" i="17"/>
  <c r="J220" i="17"/>
  <c r="G220" i="17"/>
  <c r="F220" i="17"/>
  <c r="K219" i="17"/>
  <c r="J219" i="17"/>
  <c r="G219" i="17"/>
  <c r="I219" i="17" s="1"/>
  <c r="F219" i="17"/>
  <c r="H219" i="17" s="1"/>
  <c r="K218" i="17"/>
  <c r="J218" i="17"/>
  <c r="G218" i="17"/>
  <c r="H218" i="17" s="1"/>
  <c r="F218" i="17"/>
  <c r="K217" i="17"/>
  <c r="J217" i="17"/>
  <c r="H217" i="17"/>
  <c r="G217" i="17"/>
  <c r="F217" i="17"/>
  <c r="K216" i="17"/>
  <c r="J216" i="17"/>
  <c r="G216" i="17"/>
  <c r="F216" i="17"/>
  <c r="H216" i="17" s="1"/>
  <c r="K215" i="17"/>
  <c r="J215" i="17"/>
  <c r="G215" i="17"/>
  <c r="I215" i="17" s="1"/>
  <c r="F215" i="17"/>
  <c r="K214" i="17"/>
  <c r="J214" i="17"/>
  <c r="G214" i="17"/>
  <c r="F214" i="17"/>
  <c r="K213" i="17"/>
  <c r="J213" i="17"/>
  <c r="G213" i="17"/>
  <c r="I213" i="17" s="1"/>
  <c r="F213" i="17"/>
  <c r="K212" i="17"/>
  <c r="J212" i="17"/>
  <c r="G212" i="17"/>
  <c r="F212" i="17"/>
  <c r="H212" i="17" s="1"/>
  <c r="K211" i="17"/>
  <c r="J211" i="17"/>
  <c r="G211" i="17"/>
  <c r="I211" i="17" s="1"/>
  <c r="F211" i="17"/>
  <c r="H211" i="17" s="1"/>
  <c r="K210" i="17"/>
  <c r="J210" i="17"/>
  <c r="G210" i="17"/>
  <c r="H210" i="17" s="1"/>
  <c r="F210" i="17"/>
  <c r="K209" i="17"/>
  <c r="J209" i="17"/>
  <c r="G209" i="17"/>
  <c r="F209" i="17"/>
  <c r="H209" i="17" s="1"/>
  <c r="K208" i="17"/>
  <c r="J208" i="17"/>
  <c r="G208" i="17"/>
  <c r="I208" i="17" s="1"/>
  <c r="F208" i="17"/>
  <c r="K207" i="17"/>
  <c r="J207" i="17"/>
  <c r="G207" i="17"/>
  <c r="I207" i="17" s="1"/>
  <c r="F207" i="17"/>
  <c r="H207" i="17" s="1"/>
  <c r="K206" i="17"/>
  <c r="J206" i="17"/>
  <c r="G206" i="17"/>
  <c r="F206" i="17"/>
  <c r="K205" i="17"/>
  <c r="J205" i="17"/>
  <c r="G205" i="17"/>
  <c r="F205" i="17"/>
  <c r="K204" i="17"/>
  <c r="J204" i="17"/>
  <c r="G204" i="17"/>
  <c r="F204" i="17"/>
  <c r="H204" i="17" s="1"/>
  <c r="K203" i="17"/>
  <c r="J203" i="17"/>
  <c r="G203" i="17"/>
  <c r="I203" i="17" s="1"/>
  <c r="F203" i="17"/>
  <c r="H203" i="17" s="1"/>
  <c r="K202" i="17"/>
  <c r="J202" i="17"/>
  <c r="G202" i="17"/>
  <c r="H202" i="17" s="1"/>
  <c r="F202" i="17"/>
  <c r="K201" i="17"/>
  <c r="J201" i="17"/>
  <c r="H201" i="17"/>
  <c r="G201" i="17"/>
  <c r="F201" i="17"/>
  <c r="K200" i="17"/>
  <c r="J200" i="17"/>
  <c r="G200" i="17"/>
  <c r="F200" i="17"/>
  <c r="H200" i="17" s="1"/>
  <c r="K199" i="17"/>
  <c r="J199" i="17"/>
  <c r="G199" i="17"/>
  <c r="I199" i="17" s="1"/>
  <c r="F199" i="17"/>
  <c r="H199" i="17" s="1"/>
  <c r="K198" i="17"/>
  <c r="J198" i="17"/>
  <c r="I198" i="17"/>
  <c r="H198" i="17"/>
  <c r="G198" i="17"/>
  <c r="F198" i="17"/>
  <c r="K197" i="17"/>
  <c r="J197" i="17"/>
  <c r="G197" i="17"/>
  <c r="F197" i="17"/>
  <c r="K196" i="17"/>
  <c r="J196" i="17"/>
  <c r="G196" i="17"/>
  <c r="H196" i="17" s="1"/>
  <c r="F196" i="17"/>
  <c r="K195" i="17"/>
  <c r="J195" i="17"/>
  <c r="G195" i="17"/>
  <c r="I195" i="17" s="1"/>
  <c r="F195" i="17"/>
  <c r="K194" i="17"/>
  <c r="J194" i="17"/>
  <c r="G194" i="17"/>
  <c r="F194" i="17"/>
  <c r="I194" i="17" s="1"/>
  <c r="K193" i="17"/>
  <c r="J193" i="17"/>
  <c r="G193" i="17"/>
  <c r="F193" i="17"/>
  <c r="K192" i="17"/>
  <c r="J192" i="17"/>
  <c r="G192" i="17"/>
  <c r="H192" i="17" s="1"/>
  <c r="F192" i="17"/>
  <c r="K191" i="17"/>
  <c r="J191" i="17"/>
  <c r="G191" i="17"/>
  <c r="F191" i="17"/>
  <c r="K190" i="17"/>
  <c r="J190" i="17"/>
  <c r="G190" i="17"/>
  <c r="F190" i="17"/>
  <c r="K189" i="17"/>
  <c r="J189" i="17"/>
  <c r="G189" i="17"/>
  <c r="F189" i="17"/>
  <c r="K188" i="17"/>
  <c r="J188" i="17"/>
  <c r="G188" i="17"/>
  <c r="H188" i="17" s="1"/>
  <c r="F188" i="17"/>
  <c r="K187" i="17"/>
  <c r="J187" i="17"/>
  <c r="G187" i="17"/>
  <c r="F187" i="17"/>
  <c r="K186" i="17"/>
  <c r="J186" i="17"/>
  <c r="G186" i="17"/>
  <c r="H186" i="17" s="1"/>
  <c r="F186" i="17"/>
  <c r="K185" i="17"/>
  <c r="J185" i="17"/>
  <c r="G185" i="17"/>
  <c r="F185" i="17"/>
  <c r="K184" i="17"/>
  <c r="J184" i="17"/>
  <c r="G184" i="17"/>
  <c r="F184" i="17"/>
  <c r="K183" i="17"/>
  <c r="J183" i="17"/>
  <c r="G183" i="17"/>
  <c r="F183" i="17"/>
  <c r="I183" i="17" s="1"/>
  <c r="K182" i="17"/>
  <c r="J182" i="17"/>
  <c r="G182" i="17"/>
  <c r="I182" i="17" s="1"/>
  <c r="F182" i="17"/>
  <c r="K181" i="17"/>
  <c r="J181" i="17"/>
  <c r="G181" i="17"/>
  <c r="F181" i="17"/>
  <c r="K180" i="17"/>
  <c r="J180" i="17"/>
  <c r="G180" i="17"/>
  <c r="H180" i="17" s="1"/>
  <c r="F180" i="17"/>
  <c r="K179" i="17"/>
  <c r="J179" i="17"/>
  <c r="I179" i="17"/>
  <c r="G179" i="17"/>
  <c r="H179" i="17" s="1"/>
  <c r="F179" i="17"/>
  <c r="K178" i="17"/>
  <c r="J178" i="17"/>
  <c r="G178" i="17"/>
  <c r="F178" i="17"/>
  <c r="I178" i="17" s="1"/>
  <c r="K177" i="17"/>
  <c r="J177" i="17"/>
  <c r="G177" i="17"/>
  <c r="F177" i="17"/>
  <c r="K176" i="17"/>
  <c r="J176" i="17"/>
  <c r="L176" i="17" s="1"/>
  <c r="G176" i="17"/>
  <c r="F176" i="17"/>
  <c r="K175" i="17"/>
  <c r="J175" i="17"/>
  <c r="G175" i="17"/>
  <c r="I175" i="17" s="1"/>
  <c r="F175" i="17"/>
  <c r="K174" i="17"/>
  <c r="L174" i="17" s="1"/>
  <c r="J174" i="17"/>
  <c r="G174" i="17"/>
  <c r="F174" i="17"/>
  <c r="K173" i="17"/>
  <c r="L173" i="17" s="1"/>
  <c r="J173" i="17"/>
  <c r="G173" i="17"/>
  <c r="F173" i="17"/>
  <c r="K172" i="17"/>
  <c r="J172" i="17"/>
  <c r="G172" i="17"/>
  <c r="I172" i="17" s="1"/>
  <c r="F172" i="17"/>
  <c r="K171" i="17"/>
  <c r="L171" i="17" s="1"/>
  <c r="J171" i="17"/>
  <c r="G171" i="17"/>
  <c r="F171" i="17"/>
  <c r="K170" i="17"/>
  <c r="J170" i="17"/>
  <c r="G170" i="17"/>
  <c r="F170" i="17"/>
  <c r="L169" i="17"/>
  <c r="K169" i="17"/>
  <c r="J169" i="17"/>
  <c r="G169" i="17"/>
  <c r="I169" i="17" s="1"/>
  <c r="F169" i="17"/>
  <c r="K168" i="17"/>
  <c r="J168" i="17"/>
  <c r="G168" i="17"/>
  <c r="F168" i="17"/>
  <c r="K167" i="17"/>
  <c r="J167" i="17"/>
  <c r="L167" i="17" s="1"/>
  <c r="G167" i="17"/>
  <c r="F167" i="17"/>
  <c r="K166" i="17"/>
  <c r="J166" i="17"/>
  <c r="G166" i="17"/>
  <c r="F166" i="17"/>
  <c r="K165" i="17"/>
  <c r="J165" i="17"/>
  <c r="L165" i="17" s="1"/>
  <c r="G165" i="17"/>
  <c r="I165" i="17" s="1"/>
  <c r="F165" i="17"/>
  <c r="K164" i="17"/>
  <c r="J164" i="17"/>
  <c r="G164" i="17"/>
  <c r="F164" i="17"/>
  <c r="K163" i="17"/>
  <c r="L163" i="17" s="1"/>
  <c r="J163" i="17"/>
  <c r="G163" i="17"/>
  <c r="F163" i="17"/>
  <c r="K162" i="17"/>
  <c r="J162" i="17"/>
  <c r="G162" i="17"/>
  <c r="F162" i="17"/>
  <c r="K161" i="17"/>
  <c r="J161" i="17"/>
  <c r="G161" i="17"/>
  <c r="H161" i="17" s="1"/>
  <c r="F161" i="17"/>
  <c r="I161" i="17" s="1"/>
  <c r="K160" i="17"/>
  <c r="J160" i="17"/>
  <c r="G160" i="17"/>
  <c r="I160" i="17" s="1"/>
  <c r="F160" i="17"/>
  <c r="K159" i="17"/>
  <c r="J159" i="17"/>
  <c r="G159" i="17"/>
  <c r="I159" i="17" s="1"/>
  <c r="F159" i="17"/>
  <c r="K158" i="17"/>
  <c r="J158" i="17"/>
  <c r="G158" i="17"/>
  <c r="I158" i="17" s="1"/>
  <c r="F158" i="17"/>
  <c r="K157" i="17"/>
  <c r="L157" i="17" s="1"/>
  <c r="J157" i="17"/>
  <c r="G157" i="17"/>
  <c r="I157" i="17" s="1"/>
  <c r="F157" i="17"/>
  <c r="K156" i="17"/>
  <c r="J156" i="17"/>
  <c r="G156" i="17"/>
  <c r="F156" i="17"/>
  <c r="I156" i="17" s="1"/>
  <c r="K155" i="17"/>
  <c r="L155" i="17" s="1"/>
  <c r="J155" i="17"/>
  <c r="G155" i="17"/>
  <c r="F155" i="17"/>
  <c r="K154" i="17"/>
  <c r="J154" i="17"/>
  <c r="G154" i="17"/>
  <c r="F154" i="17"/>
  <c r="K153" i="17"/>
  <c r="J153" i="17"/>
  <c r="L153" i="17" s="1"/>
  <c r="G153" i="17"/>
  <c r="H153" i="17" s="1"/>
  <c r="F153" i="17"/>
  <c r="I153" i="17" s="1"/>
  <c r="L152" i="17"/>
  <c r="K152" i="17"/>
  <c r="J152" i="17"/>
  <c r="G152" i="17"/>
  <c r="H152" i="17" s="1"/>
  <c r="F152" i="17"/>
  <c r="K151" i="17"/>
  <c r="J151" i="17"/>
  <c r="I151" i="17"/>
  <c r="G151" i="17"/>
  <c r="H151" i="17" s="1"/>
  <c r="F151" i="17"/>
  <c r="K150" i="17"/>
  <c r="J150" i="17"/>
  <c r="G150" i="17"/>
  <c r="F150" i="17"/>
  <c r="L149" i="17"/>
  <c r="K149" i="17"/>
  <c r="J149" i="17"/>
  <c r="G149" i="17"/>
  <c r="F149" i="17"/>
  <c r="K148" i="17"/>
  <c r="J148" i="17"/>
  <c r="G148" i="17"/>
  <c r="F148" i="17"/>
  <c r="K147" i="17"/>
  <c r="L147" i="17" s="1"/>
  <c r="J147" i="17"/>
  <c r="G147" i="17"/>
  <c r="F147" i="17"/>
  <c r="K146" i="17"/>
  <c r="J146" i="17"/>
  <c r="G146" i="17"/>
  <c r="F146" i="17"/>
  <c r="K145" i="17"/>
  <c r="L145" i="17" s="1"/>
  <c r="J145" i="17"/>
  <c r="G145" i="17"/>
  <c r="H145" i="17" s="1"/>
  <c r="F145" i="17"/>
  <c r="I145" i="17" s="1"/>
  <c r="K144" i="17"/>
  <c r="M144" i="17" s="1"/>
  <c r="J144" i="17"/>
  <c r="G144" i="17"/>
  <c r="F144" i="17"/>
  <c r="K143" i="17"/>
  <c r="J143" i="17"/>
  <c r="I143" i="17"/>
  <c r="H143" i="17"/>
  <c r="G143" i="17"/>
  <c r="F143" i="17"/>
  <c r="K142" i="17"/>
  <c r="J142" i="17"/>
  <c r="G142" i="17"/>
  <c r="I142" i="17" s="1"/>
  <c r="F142" i="17"/>
  <c r="K141" i="17"/>
  <c r="L141" i="17" s="1"/>
  <c r="J141" i="17"/>
  <c r="G141" i="17"/>
  <c r="I141" i="17" s="1"/>
  <c r="F141" i="17"/>
  <c r="K140" i="17"/>
  <c r="J140" i="17"/>
  <c r="G140" i="17"/>
  <c r="I140" i="17" s="1"/>
  <c r="F140" i="17"/>
  <c r="K139" i="17"/>
  <c r="L139" i="17" s="1"/>
  <c r="J139" i="17"/>
  <c r="G139" i="17"/>
  <c r="F139" i="17"/>
  <c r="K138" i="17"/>
  <c r="J138" i="17"/>
  <c r="G138" i="17"/>
  <c r="F138" i="17"/>
  <c r="I138" i="17" s="1"/>
  <c r="K137" i="17"/>
  <c r="J137" i="17"/>
  <c r="G137" i="17"/>
  <c r="H137" i="17" s="1"/>
  <c r="F137" i="17"/>
  <c r="I137" i="17" s="1"/>
  <c r="K136" i="17"/>
  <c r="M136" i="17" s="1"/>
  <c r="J136" i="17"/>
  <c r="G136" i="17"/>
  <c r="F136" i="17"/>
  <c r="K135" i="17"/>
  <c r="J135" i="17"/>
  <c r="I135" i="17"/>
  <c r="H135" i="17"/>
  <c r="G135" i="17"/>
  <c r="F135" i="17"/>
  <c r="K134" i="17"/>
  <c r="J134" i="17"/>
  <c r="G134" i="17"/>
  <c r="F134" i="17"/>
  <c r="K133" i="17"/>
  <c r="L133" i="17" s="1"/>
  <c r="J133" i="17"/>
  <c r="G133" i="17"/>
  <c r="F133" i="17"/>
  <c r="K132" i="17"/>
  <c r="M132" i="17" s="1"/>
  <c r="J132" i="17"/>
  <c r="G132" i="17"/>
  <c r="F132" i="17"/>
  <c r="L131" i="17"/>
  <c r="K131" i="17"/>
  <c r="J131" i="17"/>
  <c r="G131" i="17"/>
  <c r="F131" i="17"/>
  <c r="K130" i="17"/>
  <c r="J130" i="17"/>
  <c r="G130" i="17"/>
  <c r="F130" i="17"/>
  <c r="I130" i="17" s="1"/>
  <c r="K129" i="17"/>
  <c r="J129" i="17"/>
  <c r="G129" i="17"/>
  <c r="H129" i="17" s="1"/>
  <c r="F129" i="17"/>
  <c r="K128" i="17"/>
  <c r="J128" i="17"/>
  <c r="I128" i="17"/>
  <c r="G128" i="17"/>
  <c r="F128" i="17"/>
  <c r="K127" i="17"/>
  <c r="J127" i="17"/>
  <c r="G127" i="17"/>
  <c r="I127" i="17" s="1"/>
  <c r="F127" i="17"/>
  <c r="K126" i="17"/>
  <c r="J126" i="17"/>
  <c r="G126" i="17"/>
  <c r="H126" i="17" s="1"/>
  <c r="F126" i="17"/>
  <c r="K125" i="17"/>
  <c r="L125" i="17" s="1"/>
  <c r="J125" i="17"/>
  <c r="G125" i="17"/>
  <c r="I125" i="17" s="1"/>
  <c r="F125" i="17"/>
  <c r="H125" i="17" s="1"/>
  <c r="K124" i="17"/>
  <c r="J124" i="17"/>
  <c r="G124" i="17"/>
  <c r="F124" i="17"/>
  <c r="H124" i="17" s="1"/>
  <c r="K123" i="17"/>
  <c r="L123" i="17" s="1"/>
  <c r="J123" i="17"/>
  <c r="G123" i="17"/>
  <c r="F123" i="17"/>
  <c r="K122" i="17"/>
  <c r="J122" i="17"/>
  <c r="G122" i="17"/>
  <c r="I122" i="17" s="1"/>
  <c r="F122" i="17"/>
  <c r="K121" i="17"/>
  <c r="M121" i="17" s="1"/>
  <c r="J121" i="17"/>
  <c r="G121" i="17"/>
  <c r="H121" i="17" s="1"/>
  <c r="F121" i="17"/>
  <c r="I121" i="17" s="1"/>
  <c r="K120" i="17"/>
  <c r="J120" i="17"/>
  <c r="G120" i="17"/>
  <c r="H120" i="17" s="1"/>
  <c r="F120" i="17"/>
  <c r="K119" i="17"/>
  <c r="J119" i="17"/>
  <c r="G119" i="17"/>
  <c r="F119" i="17"/>
  <c r="K118" i="17"/>
  <c r="J118" i="17"/>
  <c r="I118" i="17"/>
  <c r="G118" i="17"/>
  <c r="F118" i="17"/>
  <c r="K117" i="17"/>
  <c r="L117" i="17" s="1"/>
  <c r="J117" i="17"/>
  <c r="G117" i="17"/>
  <c r="I117" i="17" s="1"/>
  <c r="F117" i="17"/>
  <c r="K116" i="17"/>
  <c r="J116" i="17"/>
  <c r="G116" i="17"/>
  <c r="I116" i="17" s="1"/>
  <c r="F116" i="17"/>
  <c r="K115" i="17"/>
  <c r="J115" i="17"/>
  <c r="G115" i="17"/>
  <c r="I115" i="17" s="1"/>
  <c r="F115" i="17"/>
  <c r="K114" i="17"/>
  <c r="J114" i="17"/>
  <c r="G114" i="17"/>
  <c r="F114" i="17"/>
  <c r="K113" i="17"/>
  <c r="J113" i="17"/>
  <c r="L113" i="17" s="1"/>
  <c r="G113" i="17"/>
  <c r="F113" i="17"/>
  <c r="I113" i="17" s="1"/>
  <c r="K112" i="17"/>
  <c r="J112" i="17"/>
  <c r="G112" i="17"/>
  <c r="F112" i="17"/>
  <c r="K111" i="17"/>
  <c r="J111" i="17"/>
  <c r="G111" i="17"/>
  <c r="F111" i="17"/>
  <c r="I111" i="17" s="1"/>
  <c r="K110" i="17"/>
  <c r="L110" i="17" s="1"/>
  <c r="J110" i="17"/>
  <c r="G110" i="17"/>
  <c r="H110" i="17" s="1"/>
  <c r="F110" i="17"/>
  <c r="I110" i="17" s="1"/>
  <c r="K109" i="17"/>
  <c r="J109" i="17"/>
  <c r="G109" i="17"/>
  <c r="F109" i="17"/>
  <c r="K108" i="17"/>
  <c r="J108" i="17"/>
  <c r="G108" i="17"/>
  <c r="I108" i="17" s="1"/>
  <c r="F108" i="17"/>
  <c r="K107" i="17"/>
  <c r="J107" i="17"/>
  <c r="L107" i="17" s="1"/>
  <c r="I107" i="17"/>
  <c r="G107" i="17"/>
  <c r="F107" i="17"/>
  <c r="K106" i="17"/>
  <c r="J106" i="17"/>
  <c r="G106" i="17"/>
  <c r="I106" i="17" s="1"/>
  <c r="F106" i="17"/>
  <c r="K105" i="17"/>
  <c r="J105" i="17"/>
  <c r="G105" i="17"/>
  <c r="I105" i="17" s="1"/>
  <c r="F105" i="17"/>
  <c r="K104" i="17"/>
  <c r="J104" i="17"/>
  <c r="L104" i="17" s="1"/>
  <c r="G104" i="17"/>
  <c r="I104" i="17" s="1"/>
  <c r="F104" i="17"/>
  <c r="K103" i="17"/>
  <c r="M103" i="17" s="1"/>
  <c r="J103" i="17"/>
  <c r="G103" i="17"/>
  <c r="F103" i="17"/>
  <c r="K102" i="17"/>
  <c r="L102" i="17" s="1"/>
  <c r="J102" i="17"/>
  <c r="G102" i="17"/>
  <c r="F102" i="17"/>
  <c r="K101" i="17"/>
  <c r="M101" i="17" s="1"/>
  <c r="J101" i="17"/>
  <c r="G101" i="17"/>
  <c r="F101" i="17"/>
  <c r="K100" i="17"/>
  <c r="M100" i="17" s="1"/>
  <c r="J100" i="17"/>
  <c r="G100" i="17"/>
  <c r="I100" i="17" s="1"/>
  <c r="F100" i="17"/>
  <c r="K99" i="17"/>
  <c r="J99" i="17"/>
  <c r="G99" i="17"/>
  <c r="F99" i="17"/>
  <c r="K98" i="17"/>
  <c r="J98" i="17"/>
  <c r="G98" i="17"/>
  <c r="I98" i="17" s="1"/>
  <c r="F98" i="17"/>
  <c r="H98" i="17" s="1"/>
  <c r="K97" i="17"/>
  <c r="J97" i="17"/>
  <c r="G97" i="17"/>
  <c r="I97" i="17" s="1"/>
  <c r="F97" i="17"/>
  <c r="K96" i="17"/>
  <c r="J96" i="17"/>
  <c r="G96" i="17"/>
  <c r="F96" i="17"/>
  <c r="K95" i="17"/>
  <c r="M95" i="17" s="1"/>
  <c r="J95" i="17"/>
  <c r="G95" i="17"/>
  <c r="F95" i="17"/>
  <c r="K94" i="17"/>
  <c r="J94" i="17"/>
  <c r="L94" i="17" s="1"/>
  <c r="G94" i="17"/>
  <c r="F94" i="17"/>
  <c r="K93" i="17"/>
  <c r="J93" i="17"/>
  <c r="G93" i="17"/>
  <c r="I93" i="17" s="1"/>
  <c r="F93" i="17"/>
  <c r="K92" i="17"/>
  <c r="J92" i="17"/>
  <c r="G92" i="17"/>
  <c r="I92" i="17" s="1"/>
  <c r="F92" i="17"/>
  <c r="K91" i="17"/>
  <c r="J91" i="17"/>
  <c r="L91" i="17" s="1"/>
  <c r="G91" i="17"/>
  <c r="F91" i="17"/>
  <c r="I91" i="17" s="1"/>
  <c r="K90" i="17"/>
  <c r="M90" i="17" s="1"/>
  <c r="J90" i="17"/>
  <c r="G90" i="17"/>
  <c r="I90" i="17" s="1"/>
  <c r="F90" i="17"/>
  <c r="K89" i="17"/>
  <c r="J89" i="17"/>
  <c r="H89" i="17"/>
  <c r="G89" i="17"/>
  <c r="F89" i="17"/>
  <c r="K88" i="17"/>
  <c r="J88" i="17"/>
  <c r="L88" i="17" s="1"/>
  <c r="G88" i="17"/>
  <c r="F88" i="17"/>
  <c r="K87" i="17"/>
  <c r="J87" i="17"/>
  <c r="G87" i="17"/>
  <c r="F87" i="17"/>
  <c r="I87" i="17" s="1"/>
  <c r="K86" i="17"/>
  <c r="L86" i="17" s="1"/>
  <c r="J86" i="17"/>
  <c r="G86" i="17"/>
  <c r="F86" i="17"/>
  <c r="L85" i="17"/>
  <c r="K85" i="17"/>
  <c r="J85" i="17"/>
  <c r="G85" i="17"/>
  <c r="F85" i="17"/>
  <c r="K84" i="17"/>
  <c r="J84" i="17"/>
  <c r="G84" i="17"/>
  <c r="F84" i="17"/>
  <c r="H84" i="17" s="1"/>
  <c r="K83" i="17"/>
  <c r="J83" i="17"/>
  <c r="L83" i="17" s="1"/>
  <c r="G83" i="17"/>
  <c r="H83" i="17" s="1"/>
  <c r="F83" i="17"/>
  <c r="K82" i="17"/>
  <c r="J82" i="17"/>
  <c r="I82" i="17"/>
  <c r="G82" i="17"/>
  <c r="H82" i="17" s="1"/>
  <c r="F82" i="17"/>
  <c r="K81" i="17"/>
  <c r="J81" i="17"/>
  <c r="G81" i="17"/>
  <c r="F81" i="17"/>
  <c r="K80" i="17"/>
  <c r="J80" i="17"/>
  <c r="G80" i="17"/>
  <c r="F80" i="17"/>
  <c r="K79" i="17"/>
  <c r="J79" i="17"/>
  <c r="G79" i="17"/>
  <c r="F79" i="17"/>
  <c r="I79" i="17" s="1"/>
  <c r="K78" i="17"/>
  <c r="L78" i="17" s="1"/>
  <c r="J78" i="17"/>
  <c r="G78" i="17"/>
  <c r="I78" i="17" s="1"/>
  <c r="F78" i="17"/>
  <c r="K77" i="17"/>
  <c r="J77" i="17"/>
  <c r="G77" i="17"/>
  <c r="F77" i="17"/>
  <c r="K76" i="17"/>
  <c r="J76" i="17"/>
  <c r="G76" i="17"/>
  <c r="F76" i="17"/>
  <c r="K75" i="17"/>
  <c r="J75" i="17"/>
  <c r="L75" i="17" s="1"/>
  <c r="G75" i="17"/>
  <c r="H75" i="17" s="1"/>
  <c r="F75" i="17"/>
  <c r="K74" i="17"/>
  <c r="M74" i="17" s="1"/>
  <c r="J74" i="17"/>
  <c r="G74" i="17"/>
  <c r="I74" i="17" s="1"/>
  <c r="F74" i="17"/>
  <c r="K73" i="17"/>
  <c r="J73" i="17"/>
  <c r="G73" i="17"/>
  <c r="F73" i="17"/>
  <c r="H73" i="17" s="1"/>
  <c r="K72" i="17"/>
  <c r="J72" i="17"/>
  <c r="G72" i="17"/>
  <c r="F72" i="17"/>
  <c r="K71" i="17"/>
  <c r="J71" i="17"/>
  <c r="G71" i="17"/>
  <c r="F71" i="17"/>
  <c r="I71" i="17" s="1"/>
  <c r="K70" i="17"/>
  <c r="L70" i="17" s="1"/>
  <c r="J70" i="17"/>
  <c r="G70" i="17"/>
  <c r="F70" i="17"/>
  <c r="K69" i="17"/>
  <c r="J69" i="17"/>
  <c r="M69" i="17" s="1"/>
  <c r="G69" i="17"/>
  <c r="F69" i="17"/>
  <c r="I69" i="17" s="1"/>
  <c r="K68" i="17"/>
  <c r="J68" i="17"/>
  <c r="G68" i="17"/>
  <c r="F68" i="17"/>
  <c r="K67" i="17"/>
  <c r="J67" i="17"/>
  <c r="G67" i="17"/>
  <c r="F67" i="17"/>
  <c r="I67" i="17" s="1"/>
  <c r="K66" i="17"/>
  <c r="L66" i="17" s="1"/>
  <c r="J66" i="17"/>
  <c r="G66" i="17"/>
  <c r="F66" i="17"/>
  <c r="I66" i="17" s="1"/>
  <c r="M65" i="17"/>
  <c r="K65" i="17"/>
  <c r="J65" i="17"/>
  <c r="G65" i="17"/>
  <c r="F65" i="17"/>
  <c r="I65" i="17" s="1"/>
  <c r="K64" i="17"/>
  <c r="J64" i="17"/>
  <c r="G64" i="17"/>
  <c r="F64" i="17"/>
  <c r="K63" i="17"/>
  <c r="J63" i="17"/>
  <c r="M63" i="17" s="1"/>
  <c r="G63" i="17"/>
  <c r="F63" i="17"/>
  <c r="I63" i="17" s="1"/>
  <c r="K62" i="17"/>
  <c r="L62" i="17" s="1"/>
  <c r="J62" i="17"/>
  <c r="G62" i="17"/>
  <c r="F62" i="17"/>
  <c r="K61" i="17"/>
  <c r="J61" i="17"/>
  <c r="M61" i="17" s="1"/>
  <c r="G61" i="17"/>
  <c r="F61" i="17"/>
  <c r="I61" i="17" s="1"/>
  <c r="K60" i="17"/>
  <c r="J60" i="17"/>
  <c r="G60" i="17"/>
  <c r="F60" i="17"/>
  <c r="K59" i="17"/>
  <c r="J59" i="17"/>
  <c r="G59" i="17"/>
  <c r="F59" i="17"/>
  <c r="I59" i="17" s="1"/>
  <c r="K58" i="17"/>
  <c r="L58" i="17" s="1"/>
  <c r="J58" i="17"/>
  <c r="G58" i="17"/>
  <c r="F58" i="17"/>
  <c r="I58" i="17" s="1"/>
  <c r="M57" i="17"/>
  <c r="K57" i="17"/>
  <c r="J57" i="17"/>
  <c r="G57" i="17"/>
  <c r="F57" i="17"/>
  <c r="I57" i="17" s="1"/>
  <c r="K56" i="17"/>
  <c r="J56" i="17"/>
  <c r="G56" i="17"/>
  <c r="F56" i="17"/>
  <c r="K55" i="17"/>
  <c r="J55" i="17"/>
  <c r="M55" i="17" s="1"/>
  <c r="G55" i="17"/>
  <c r="F55" i="17"/>
  <c r="I55" i="17" s="1"/>
  <c r="K54" i="17"/>
  <c r="L54" i="17" s="1"/>
  <c r="J54" i="17"/>
  <c r="G54" i="17"/>
  <c r="F54" i="17"/>
  <c r="K53" i="17"/>
  <c r="J53" i="17"/>
  <c r="M53" i="17" s="1"/>
  <c r="G53" i="17"/>
  <c r="F53" i="17"/>
  <c r="I53" i="17" s="1"/>
  <c r="K52" i="17"/>
  <c r="J52" i="17"/>
  <c r="G52" i="17"/>
  <c r="F52" i="17"/>
  <c r="K51" i="17"/>
  <c r="J51" i="17"/>
  <c r="G51" i="17"/>
  <c r="F51" i="17"/>
  <c r="I51" i="17" s="1"/>
  <c r="K50" i="17"/>
  <c r="L50" i="17" s="1"/>
  <c r="J50" i="17"/>
  <c r="K49" i="17"/>
  <c r="J49" i="17"/>
  <c r="M49" i="17" s="1"/>
  <c r="M48" i="17"/>
  <c r="K48" i="17"/>
  <c r="J48" i="17"/>
  <c r="K47" i="17"/>
  <c r="J47" i="17"/>
  <c r="M47" i="17" s="1"/>
  <c r="K46" i="17"/>
  <c r="J46" i="17"/>
  <c r="K45" i="17"/>
  <c r="J45" i="17"/>
  <c r="K44" i="17"/>
  <c r="J44" i="17"/>
  <c r="M44" i="17" s="1"/>
  <c r="K43" i="17"/>
  <c r="J43" i="17"/>
  <c r="M43" i="17" s="1"/>
  <c r="K42" i="17"/>
  <c r="L42" i="17" s="1"/>
  <c r="J42" i="17"/>
  <c r="K41" i="17"/>
  <c r="J41" i="17"/>
  <c r="K40" i="17"/>
  <c r="J40" i="17"/>
  <c r="M40" i="17" s="1"/>
  <c r="K39" i="17"/>
  <c r="J39" i="17"/>
  <c r="M39" i="17" s="1"/>
  <c r="K38" i="17"/>
  <c r="L38" i="17" s="1"/>
  <c r="J38" i="17"/>
  <c r="K37" i="17"/>
  <c r="J37" i="17"/>
  <c r="K36" i="17"/>
  <c r="J36" i="17"/>
  <c r="K35" i="17"/>
  <c r="J35" i="17"/>
  <c r="M35" i="17" s="1"/>
  <c r="K34" i="17"/>
  <c r="L34" i="17" s="1"/>
  <c r="J34" i="17"/>
  <c r="K33" i="17"/>
  <c r="J33" i="17"/>
  <c r="M33" i="17" s="1"/>
  <c r="M32" i="17"/>
  <c r="K32" i="17"/>
  <c r="J32" i="17"/>
  <c r="K31" i="17"/>
  <c r="J31" i="17"/>
  <c r="M31" i="17" s="1"/>
  <c r="K30" i="17"/>
  <c r="J30" i="17"/>
  <c r="K29" i="17"/>
  <c r="J29" i="17"/>
  <c r="K28" i="17"/>
  <c r="J28" i="17"/>
  <c r="M28" i="17" s="1"/>
  <c r="K27" i="17"/>
  <c r="J27" i="17"/>
  <c r="M27" i="17" s="1"/>
  <c r="K26" i="17"/>
  <c r="L26" i="17" s="1"/>
  <c r="J26" i="17"/>
  <c r="K25" i="17"/>
  <c r="J25" i="17"/>
  <c r="K24" i="17"/>
  <c r="J24" i="17"/>
  <c r="M24" i="17" s="1"/>
  <c r="K23" i="17"/>
  <c r="J23" i="17"/>
  <c r="M23" i="17" s="1"/>
  <c r="K22" i="17"/>
  <c r="L22" i="17" s="1"/>
  <c r="J22" i="17"/>
  <c r="K21" i="17"/>
  <c r="J21" i="17"/>
  <c r="K249" i="16"/>
  <c r="J249" i="16"/>
  <c r="G249" i="16"/>
  <c r="F249" i="16"/>
  <c r="K248" i="16"/>
  <c r="J248" i="16"/>
  <c r="G248" i="16"/>
  <c r="H248" i="16" s="1"/>
  <c r="F248" i="16"/>
  <c r="K247" i="16"/>
  <c r="J247" i="16"/>
  <c r="G247" i="16"/>
  <c r="F247" i="16"/>
  <c r="K246" i="16"/>
  <c r="J246" i="16"/>
  <c r="G246" i="16"/>
  <c r="F246" i="16"/>
  <c r="K245" i="16"/>
  <c r="J245" i="16"/>
  <c r="G245" i="16"/>
  <c r="F245" i="16"/>
  <c r="K244" i="16"/>
  <c r="J244" i="16"/>
  <c r="G244" i="16"/>
  <c r="F244" i="16"/>
  <c r="K243" i="16"/>
  <c r="J243" i="16"/>
  <c r="G243" i="16"/>
  <c r="I243" i="16" s="1"/>
  <c r="F243" i="16"/>
  <c r="K242" i="16"/>
  <c r="J242" i="16"/>
  <c r="G242" i="16"/>
  <c r="F242" i="16"/>
  <c r="K241" i="16"/>
  <c r="J241" i="16"/>
  <c r="G241" i="16"/>
  <c r="F241" i="16"/>
  <c r="K240" i="16"/>
  <c r="J240" i="16"/>
  <c r="H240" i="16"/>
  <c r="G240" i="16"/>
  <c r="F240" i="16"/>
  <c r="K239" i="16"/>
  <c r="J239" i="16"/>
  <c r="G239" i="16"/>
  <c r="F239" i="16"/>
  <c r="K238" i="16"/>
  <c r="J238" i="16"/>
  <c r="G238" i="16"/>
  <c r="F238" i="16"/>
  <c r="K237" i="16"/>
  <c r="J237" i="16"/>
  <c r="G237" i="16"/>
  <c r="F237" i="16"/>
  <c r="K236" i="16"/>
  <c r="J236" i="16"/>
  <c r="G236" i="16"/>
  <c r="F236" i="16"/>
  <c r="K235" i="16"/>
  <c r="J235" i="16"/>
  <c r="H235" i="16"/>
  <c r="G235" i="16"/>
  <c r="I235" i="16" s="1"/>
  <c r="F235" i="16"/>
  <c r="K234" i="16"/>
  <c r="J234" i="16"/>
  <c r="G234" i="16"/>
  <c r="H234" i="16" s="1"/>
  <c r="F234" i="16"/>
  <c r="K233" i="16"/>
  <c r="J233" i="16"/>
  <c r="G233" i="16"/>
  <c r="F233" i="16"/>
  <c r="K232" i="16"/>
  <c r="J232" i="16"/>
  <c r="G232" i="16"/>
  <c r="H232" i="16" s="1"/>
  <c r="F232" i="16"/>
  <c r="K231" i="16"/>
  <c r="J231" i="16"/>
  <c r="G231" i="16"/>
  <c r="F231" i="16"/>
  <c r="K230" i="16"/>
  <c r="J230" i="16"/>
  <c r="G230" i="16"/>
  <c r="F230" i="16"/>
  <c r="K229" i="16"/>
  <c r="J229" i="16"/>
  <c r="G229" i="16"/>
  <c r="F229" i="16"/>
  <c r="K228" i="16"/>
  <c r="J228" i="16"/>
  <c r="G228" i="16"/>
  <c r="F228" i="16"/>
  <c r="K227" i="16"/>
  <c r="J227" i="16"/>
  <c r="G227" i="16"/>
  <c r="F227" i="16"/>
  <c r="K226" i="16"/>
  <c r="J226" i="16"/>
  <c r="I226" i="16"/>
  <c r="H226" i="16"/>
  <c r="G226" i="16"/>
  <c r="F226" i="16"/>
  <c r="K225" i="16"/>
  <c r="J225" i="16"/>
  <c r="G225" i="16"/>
  <c r="F225" i="16"/>
  <c r="K224" i="16"/>
  <c r="J224" i="16"/>
  <c r="G224" i="16"/>
  <c r="I224" i="16" s="1"/>
  <c r="F224" i="16"/>
  <c r="K223" i="16"/>
  <c r="J223" i="16"/>
  <c r="G223" i="16"/>
  <c r="F223" i="16"/>
  <c r="K222" i="16"/>
  <c r="J222" i="16"/>
  <c r="I222" i="16"/>
  <c r="H222" i="16"/>
  <c r="G222" i="16"/>
  <c r="F222" i="16"/>
  <c r="K221" i="16"/>
  <c r="J221" i="16"/>
  <c r="G221" i="16"/>
  <c r="F221" i="16"/>
  <c r="I221" i="16" s="1"/>
  <c r="K220" i="16"/>
  <c r="J220" i="16"/>
  <c r="G220" i="16"/>
  <c r="F220" i="16"/>
  <c r="K219" i="16"/>
  <c r="J219" i="16"/>
  <c r="G219" i="16"/>
  <c r="F219" i="16"/>
  <c r="K218" i="16"/>
  <c r="J218" i="16"/>
  <c r="G218" i="16"/>
  <c r="I218" i="16" s="1"/>
  <c r="F218" i="16"/>
  <c r="K217" i="16"/>
  <c r="J217" i="16"/>
  <c r="G217" i="16"/>
  <c r="H217" i="16" s="1"/>
  <c r="F217" i="16"/>
  <c r="K216" i="16"/>
  <c r="J216" i="16"/>
  <c r="G216" i="16"/>
  <c r="I216" i="16" s="1"/>
  <c r="F216" i="16"/>
  <c r="K215" i="16"/>
  <c r="J215" i="16"/>
  <c r="G215" i="16"/>
  <c r="F215" i="16"/>
  <c r="K214" i="16"/>
  <c r="J214" i="16"/>
  <c r="G214" i="16"/>
  <c r="I214" i="16" s="1"/>
  <c r="F214" i="16"/>
  <c r="K213" i="16"/>
  <c r="J213" i="16"/>
  <c r="G213" i="16"/>
  <c r="H213" i="16" s="1"/>
  <c r="F213" i="16"/>
  <c r="K212" i="16"/>
  <c r="J212" i="16"/>
  <c r="G212" i="16"/>
  <c r="F212" i="16"/>
  <c r="K211" i="16"/>
  <c r="J211" i="16"/>
  <c r="G211" i="16"/>
  <c r="F211" i="16"/>
  <c r="K210" i="16"/>
  <c r="J210" i="16"/>
  <c r="G210" i="16"/>
  <c r="F210" i="16"/>
  <c r="I210" i="16" s="1"/>
  <c r="K209" i="16"/>
  <c r="J209" i="16"/>
  <c r="G209" i="16"/>
  <c r="H209" i="16" s="1"/>
  <c r="F209" i="16"/>
  <c r="K208" i="16"/>
  <c r="J208" i="16"/>
  <c r="G208" i="16"/>
  <c r="F208" i="16"/>
  <c r="K207" i="16"/>
  <c r="J207" i="16"/>
  <c r="G207" i="16"/>
  <c r="F207" i="16"/>
  <c r="K206" i="16"/>
  <c r="J206" i="16"/>
  <c r="H206" i="16"/>
  <c r="G206" i="16"/>
  <c r="I206" i="16" s="1"/>
  <c r="F206" i="16"/>
  <c r="K205" i="16"/>
  <c r="J205" i="16"/>
  <c r="G205" i="16"/>
  <c r="F205" i="16"/>
  <c r="I205" i="16" s="1"/>
  <c r="K204" i="16"/>
  <c r="J204" i="16"/>
  <c r="G204" i="16"/>
  <c r="I204" i="16" s="1"/>
  <c r="F204" i="16"/>
  <c r="K203" i="16"/>
  <c r="J203" i="16"/>
  <c r="G203" i="16"/>
  <c r="F203" i="16"/>
  <c r="K202" i="16"/>
  <c r="J202" i="16"/>
  <c r="I202" i="16"/>
  <c r="H202" i="16"/>
  <c r="G202" i="16"/>
  <c r="F202" i="16"/>
  <c r="K201" i="16"/>
  <c r="J201" i="16"/>
  <c r="G201" i="16"/>
  <c r="F201" i="16"/>
  <c r="K200" i="16"/>
  <c r="J200" i="16"/>
  <c r="G200" i="16"/>
  <c r="F200" i="16"/>
  <c r="K199" i="16"/>
  <c r="J199" i="16"/>
  <c r="G199" i="16"/>
  <c r="F199" i="16"/>
  <c r="K198" i="16"/>
  <c r="J198" i="16"/>
  <c r="G198" i="16"/>
  <c r="I198" i="16" s="1"/>
  <c r="F198" i="16"/>
  <c r="K197" i="16"/>
  <c r="J197" i="16"/>
  <c r="G197" i="16"/>
  <c r="H197" i="16" s="1"/>
  <c r="F197" i="16"/>
  <c r="K196" i="16"/>
  <c r="J196" i="16"/>
  <c r="G196" i="16"/>
  <c r="H196" i="16" s="1"/>
  <c r="F196" i="16"/>
  <c r="K195" i="16"/>
  <c r="J195" i="16"/>
  <c r="G195" i="16"/>
  <c r="F195" i="16"/>
  <c r="K194" i="16"/>
  <c r="J194" i="16"/>
  <c r="I194" i="16"/>
  <c r="G194" i="16"/>
  <c r="F194" i="16"/>
  <c r="H194" i="16" s="1"/>
  <c r="K193" i="16"/>
  <c r="J193" i="16"/>
  <c r="G193" i="16"/>
  <c r="F193" i="16"/>
  <c r="K192" i="16"/>
  <c r="J192" i="16"/>
  <c r="G192" i="16"/>
  <c r="F192" i="16"/>
  <c r="K191" i="16"/>
  <c r="J191" i="16"/>
  <c r="G191" i="16"/>
  <c r="F191" i="16"/>
  <c r="K190" i="16"/>
  <c r="J190" i="16"/>
  <c r="I190" i="16"/>
  <c r="H190" i="16"/>
  <c r="G190" i="16"/>
  <c r="F190" i="16"/>
  <c r="K189" i="16"/>
  <c r="J189" i="16"/>
  <c r="G189" i="16"/>
  <c r="F189" i="16"/>
  <c r="K188" i="16"/>
  <c r="J188" i="16"/>
  <c r="G188" i="16"/>
  <c r="F188" i="16"/>
  <c r="K187" i="16"/>
  <c r="J187" i="16"/>
  <c r="G187" i="16"/>
  <c r="F187" i="16"/>
  <c r="K186" i="16"/>
  <c r="J186" i="16"/>
  <c r="G186" i="16"/>
  <c r="I186" i="16" s="1"/>
  <c r="F186" i="16"/>
  <c r="K185" i="16"/>
  <c r="J185" i="16"/>
  <c r="G185" i="16"/>
  <c r="H185" i="16" s="1"/>
  <c r="F185" i="16"/>
  <c r="K184" i="16"/>
  <c r="J184" i="16"/>
  <c r="I184" i="16"/>
  <c r="G184" i="16"/>
  <c r="H184" i="16" s="1"/>
  <c r="F184" i="16"/>
  <c r="K183" i="16"/>
  <c r="J183" i="16"/>
  <c r="G183" i="16"/>
  <c r="F183" i="16"/>
  <c r="K182" i="16"/>
  <c r="J182" i="16"/>
  <c r="I182" i="16"/>
  <c r="H182" i="16"/>
  <c r="G182" i="16"/>
  <c r="F182" i="16"/>
  <c r="K181" i="16"/>
  <c r="J181" i="16"/>
  <c r="M181" i="16" s="1"/>
  <c r="H181" i="16"/>
  <c r="G181" i="16"/>
  <c r="F181" i="16"/>
  <c r="K180" i="16"/>
  <c r="J180" i="16"/>
  <c r="G180" i="16"/>
  <c r="F180" i="16"/>
  <c r="I180" i="16" s="1"/>
  <c r="K179" i="16"/>
  <c r="J179" i="16"/>
  <c r="G179" i="16"/>
  <c r="F179" i="16"/>
  <c r="I179" i="16" s="1"/>
  <c r="M178" i="16"/>
  <c r="K178" i="16"/>
  <c r="J178" i="16"/>
  <c r="G178" i="16"/>
  <c r="F178" i="16"/>
  <c r="K177" i="16"/>
  <c r="J177" i="16"/>
  <c r="G177" i="16"/>
  <c r="I177" i="16" s="1"/>
  <c r="F177" i="16"/>
  <c r="K176" i="16"/>
  <c r="J176" i="16"/>
  <c r="G176" i="16"/>
  <c r="F176" i="16"/>
  <c r="M175" i="16"/>
  <c r="K175" i="16"/>
  <c r="J175" i="16"/>
  <c r="G175" i="16"/>
  <c r="F175" i="16"/>
  <c r="I175" i="16" s="1"/>
  <c r="K174" i="16"/>
  <c r="L174" i="16" s="1"/>
  <c r="J174" i="16"/>
  <c r="I174" i="16"/>
  <c r="H174" i="16"/>
  <c r="G174" i="16"/>
  <c r="F174" i="16"/>
  <c r="K173" i="16"/>
  <c r="J173" i="16"/>
  <c r="H173" i="16"/>
  <c r="G173" i="16"/>
  <c r="F173" i="16"/>
  <c r="K172" i="16"/>
  <c r="J172" i="16"/>
  <c r="G172" i="16"/>
  <c r="H172" i="16" s="1"/>
  <c r="F172" i="16"/>
  <c r="K171" i="16"/>
  <c r="J171" i="16"/>
  <c r="G171" i="16"/>
  <c r="I171" i="16" s="1"/>
  <c r="F171" i="16"/>
  <c r="H171" i="16" s="1"/>
  <c r="K170" i="16"/>
  <c r="M170" i="16" s="1"/>
  <c r="J170" i="16"/>
  <c r="H170" i="16"/>
  <c r="G170" i="16"/>
  <c r="I170" i="16" s="1"/>
  <c r="F170" i="16"/>
  <c r="M169" i="16"/>
  <c r="K169" i="16"/>
  <c r="J169" i="16"/>
  <c r="G169" i="16"/>
  <c r="F169" i="16"/>
  <c r="K168" i="16"/>
  <c r="J168" i="16"/>
  <c r="G168" i="16"/>
  <c r="F168" i="16"/>
  <c r="K167" i="16"/>
  <c r="J167" i="16"/>
  <c r="M167" i="16" s="1"/>
  <c r="G167" i="16"/>
  <c r="F167" i="16"/>
  <c r="I167" i="16" s="1"/>
  <c r="K166" i="16"/>
  <c r="L166" i="16" s="1"/>
  <c r="J166" i="16"/>
  <c r="I166" i="16"/>
  <c r="H166" i="16"/>
  <c r="G166" i="16"/>
  <c r="F166" i="16"/>
  <c r="K165" i="16"/>
  <c r="J165" i="16"/>
  <c r="M165" i="16" s="1"/>
  <c r="H165" i="16"/>
  <c r="G165" i="16"/>
  <c r="F165" i="16"/>
  <c r="K164" i="16"/>
  <c r="M164" i="16" s="1"/>
  <c r="J164" i="16"/>
  <c r="G164" i="16"/>
  <c r="F164" i="16"/>
  <c r="H164" i="16" s="1"/>
  <c r="K163" i="16"/>
  <c r="J163" i="16"/>
  <c r="G163" i="16"/>
  <c r="I163" i="16" s="1"/>
  <c r="F163" i="16"/>
  <c r="K162" i="16"/>
  <c r="J162" i="16"/>
  <c r="G162" i="16"/>
  <c r="I162" i="16" s="1"/>
  <c r="F162" i="16"/>
  <c r="K161" i="16"/>
  <c r="J161" i="16"/>
  <c r="L161" i="16" s="1"/>
  <c r="G161" i="16"/>
  <c r="I161" i="16" s="1"/>
  <c r="F161" i="16"/>
  <c r="K160" i="16"/>
  <c r="M160" i="16" s="1"/>
  <c r="J160" i="16"/>
  <c r="G160" i="16"/>
  <c r="I160" i="16" s="1"/>
  <c r="F160" i="16"/>
  <c r="K159" i="16"/>
  <c r="J159" i="16"/>
  <c r="G159" i="16"/>
  <c r="I159" i="16" s="1"/>
  <c r="F159" i="16"/>
  <c r="K158" i="16"/>
  <c r="J158" i="16"/>
  <c r="G158" i="16"/>
  <c r="F158" i="16"/>
  <c r="K157" i="16"/>
  <c r="J157" i="16"/>
  <c r="L157" i="16" s="1"/>
  <c r="G157" i="16"/>
  <c r="F157" i="16"/>
  <c r="H157" i="16" s="1"/>
  <c r="K156" i="16"/>
  <c r="J156" i="16"/>
  <c r="G156" i="16"/>
  <c r="F156" i="16"/>
  <c r="K155" i="16"/>
  <c r="J155" i="16"/>
  <c r="H155" i="16"/>
  <c r="G155" i="16"/>
  <c r="F155" i="16"/>
  <c r="K154" i="16"/>
  <c r="J154" i="16"/>
  <c r="G154" i="16"/>
  <c r="F154" i="16"/>
  <c r="K153" i="16"/>
  <c r="J153" i="16"/>
  <c r="L153" i="16" s="1"/>
  <c r="G153" i="16"/>
  <c r="F153" i="16"/>
  <c r="K152" i="16"/>
  <c r="J152" i="16"/>
  <c r="G152" i="16"/>
  <c r="I152" i="16" s="1"/>
  <c r="F152" i="16"/>
  <c r="K151" i="16"/>
  <c r="J151" i="16"/>
  <c r="L151" i="16" s="1"/>
  <c r="G151" i="16"/>
  <c r="I151" i="16" s="1"/>
  <c r="F151" i="16"/>
  <c r="K150" i="16"/>
  <c r="J150" i="16"/>
  <c r="G150" i="16"/>
  <c r="F150" i="16"/>
  <c r="K149" i="16"/>
  <c r="J149" i="16"/>
  <c r="G149" i="16"/>
  <c r="F149" i="16"/>
  <c r="K148" i="16"/>
  <c r="J148" i="16"/>
  <c r="G148" i="16"/>
  <c r="F148" i="16"/>
  <c r="L147" i="16"/>
  <c r="K147" i="16"/>
  <c r="J147" i="16"/>
  <c r="G147" i="16"/>
  <c r="F147" i="16"/>
  <c r="K146" i="16"/>
  <c r="J146" i="16"/>
  <c r="G146" i="16"/>
  <c r="F146" i="16"/>
  <c r="K145" i="16"/>
  <c r="J145" i="16"/>
  <c r="G145" i="16"/>
  <c r="F145" i="16"/>
  <c r="K144" i="16"/>
  <c r="J144" i="16"/>
  <c r="L144" i="16" s="1"/>
  <c r="G144" i="16"/>
  <c r="F144" i="16"/>
  <c r="K143" i="16"/>
  <c r="J143" i="16"/>
  <c r="L143" i="16" s="1"/>
  <c r="H143" i="16"/>
  <c r="G143" i="16"/>
  <c r="F143" i="16"/>
  <c r="K142" i="16"/>
  <c r="J142" i="16"/>
  <c r="G142" i="16"/>
  <c r="F142" i="16"/>
  <c r="K141" i="16"/>
  <c r="J141" i="16"/>
  <c r="L141" i="16" s="1"/>
  <c r="G141" i="16"/>
  <c r="F141" i="16"/>
  <c r="L140" i="16"/>
  <c r="K140" i="16"/>
  <c r="J140" i="16"/>
  <c r="G140" i="16"/>
  <c r="F140" i="16"/>
  <c r="L139" i="16"/>
  <c r="K139" i="16"/>
  <c r="J139" i="16"/>
  <c r="H139" i="16"/>
  <c r="G139" i="16"/>
  <c r="F139" i="16"/>
  <c r="K138" i="16"/>
  <c r="J138" i="16"/>
  <c r="G138" i="16"/>
  <c r="F138" i="16"/>
  <c r="K137" i="16"/>
  <c r="J137" i="16"/>
  <c r="G137" i="16"/>
  <c r="F137" i="16"/>
  <c r="K136" i="16"/>
  <c r="J136" i="16"/>
  <c r="G136" i="16"/>
  <c r="F136" i="16"/>
  <c r="K135" i="16"/>
  <c r="J135" i="16"/>
  <c r="H135" i="16"/>
  <c r="G135" i="16"/>
  <c r="F135" i="16"/>
  <c r="K134" i="16"/>
  <c r="J134" i="16"/>
  <c r="G134" i="16"/>
  <c r="F134" i="16"/>
  <c r="K133" i="16"/>
  <c r="J133" i="16"/>
  <c r="L133" i="16" s="1"/>
  <c r="G133" i="16"/>
  <c r="F133" i="16"/>
  <c r="K132" i="16"/>
  <c r="J132" i="16"/>
  <c r="L132" i="16" s="1"/>
  <c r="G132" i="16"/>
  <c r="F132" i="16"/>
  <c r="K131" i="16"/>
  <c r="J131" i="16"/>
  <c r="L131" i="16" s="1"/>
  <c r="G131" i="16"/>
  <c r="F131" i="16"/>
  <c r="H131" i="16" s="1"/>
  <c r="K130" i="16"/>
  <c r="J130" i="16"/>
  <c r="G130" i="16"/>
  <c r="F130" i="16"/>
  <c r="K129" i="16"/>
  <c r="J129" i="16"/>
  <c r="L129" i="16" s="1"/>
  <c r="G129" i="16"/>
  <c r="F129" i="16"/>
  <c r="L128" i="16"/>
  <c r="K128" i="16"/>
  <c r="J128" i="16"/>
  <c r="G128" i="16"/>
  <c r="F128" i="16"/>
  <c r="K127" i="16"/>
  <c r="J127" i="16"/>
  <c r="L127" i="16" s="1"/>
  <c r="H127" i="16"/>
  <c r="G127" i="16"/>
  <c r="I127" i="16" s="1"/>
  <c r="F127" i="16"/>
  <c r="K126" i="16"/>
  <c r="J126" i="16"/>
  <c r="G126" i="16"/>
  <c r="F126" i="16"/>
  <c r="K125" i="16"/>
  <c r="J125" i="16"/>
  <c r="L125" i="16" s="1"/>
  <c r="G125" i="16"/>
  <c r="I125" i="16" s="1"/>
  <c r="F125" i="16"/>
  <c r="K124" i="16"/>
  <c r="J124" i="16"/>
  <c r="L124" i="16" s="1"/>
  <c r="G124" i="16"/>
  <c r="F124" i="16"/>
  <c r="L123" i="16"/>
  <c r="K123" i="16"/>
  <c r="J123" i="16"/>
  <c r="G123" i="16"/>
  <c r="F123" i="16"/>
  <c r="H123" i="16" s="1"/>
  <c r="K122" i="16"/>
  <c r="J122" i="16"/>
  <c r="G122" i="16"/>
  <c r="F122" i="16"/>
  <c r="K121" i="16"/>
  <c r="J121" i="16"/>
  <c r="L121" i="16" s="1"/>
  <c r="G121" i="16"/>
  <c r="F121" i="16"/>
  <c r="K120" i="16"/>
  <c r="J120" i="16"/>
  <c r="G120" i="16"/>
  <c r="F120" i="16"/>
  <c r="K119" i="16"/>
  <c r="J119" i="16"/>
  <c r="G119" i="16"/>
  <c r="F119" i="16"/>
  <c r="K118" i="16"/>
  <c r="J118" i="16"/>
  <c r="G118" i="16"/>
  <c r="F118" i="16"/>
  <c r="K117" i="16"/>
  <c r="J117" i="16"/>
  <c r="L117" i="16" s="1"/>
  <c r="G117" i="16"/>
  <c r="I117" i="16" s="1"/>
  <c r="F117" i="16"/>
  <c r="K116" i="16"/>
  <c r="M116" i="16" s="1"/>
  <c r="J116" i="16"/>
  <c r="G116" i="16"/>
  <c r="F116" i="16"/>
  <c r="K115" i="16"/>
  <c r="M115" i="16" s="1"/>
  <c r="J115" i="16"/>
  <c r="G115" i="16"/>
  <c r="F115" i="16"/>
  <c r="K114" i="16"/>
  <c r="J114" i="16"/>
  <c r="G114" i="16"/>
  <c r="F114" i="16"/>
  <c r="L113" i="16"/>
  <c r="K113" i="16"/>
  <c r="J113" i="16"/>
  <c r="G113" i="16"/>
  <c r="F113" i="16"/>
  <c r="H113" i="16" s="1"/>
  <c r="K112" i="16"/>
  <c r="M112" i="16" s="1"/>
  <c r="J112" i="16"/>
  <c r="I112" i="16"/>
  <c r="G112" i="16"/>
  <c r="H112" i="16" s="1"/>
  <c r="F112" i="16"/>
  <c r="K111" i="16"/>
  <c r="J111" i="16"/>
  <c r="G111" i="16"/>
  <c r="I111" i="16" s="1"/>
  <c r="F111" i="16"/>
  <c r="K110" i="16"/>
  <c r="J110" i="16"/>
  <c r="G110" i="16"/>
  <c r="F110" i="16"/>
  <c r="I110" i="16" s="1"/>
  <c r="K109" i="16"/>
  <c r="J109" i="16"/>
  <c r="L109" i="16" s="1"/>
  <c r="G109" i="16"/>
  <c r="F109" i="16"/>
  <c r="K108" i="16"/>
  <c r="J108" i="16"/>
  <c r="G108" i="16"/>
  <c r="F108" i="16"/>
  <c r="K107" i="16"/>
  <c r="M107" i="16" s="1"/>
  <c r="J107" i="16"/>
  <c r="G107" i="16"/>
  <c r="F107" i="16"/>
  <c r="K106" i="16"/>
  <c r="J106" i="16"/>
  <c r="G106" i="16"/>
  <c r="F106" i="16"/>
  <c r="K105" i="16"/>
  <c r="M105" i="16" s="1"/>
  <c r="J105" i="16"/>
  <c r="G105" i="16"/>
  <c r="F105" i="16"/>
  <c r="K104" i="16"/>
  <c r="J104" i="16"/>
  <c r="G104" i="16"/>
  <c r="F104" i="16"/>
  <c r="K103" i="16"/>
  <c r="M103" i="16" s="1"/>
  <c r="J103" i="16"/>
  <c r="G103" i="16"/>
  <c r="F103" i="16"/>
  <c r="K102" i="16"/>
  <c r="J102" i="16"/>
  <c r="G102" i="16"/>
  <c r="F102" i="16"/>
  <c r="K101" i="16"/>
  <c r="J101" i="16"/>
  <c r="G101" i="16"/>
  <c r="F101" i="16"/>
  <c r="K100" i="16"/>
  <c r="M100" i="16" s="1"/>
  <c r="J100" i="16"/>
  <c r="G100" i="16"/>
  <c r="F100" i="16"/>
  <c r="K99" i="16"/>
  <c r="J99" i="16"/>
  <c r="G99" i="16"/>
  <c r="F99" i="16"/>
  <c r="L98" i="16"/>
  <c r="K98" i="16"/>
  <c r="M98" i="16" s="1"/>
  <c r="J98" i="16"/>
  <c r="G98" i="16"/>
  <c r="F98" i="16"/>
  <c r="K97" i="16"/>
  <c r="J97" i="16"/>
  <c r="G97" i="16"/>
  <c r="F97" i="16"/>
  <c r="K96" i="16"/>
  <c r="M96" i="16" s="1"/>
  <c r="J96" i="16"/>
  <c r="G96" i="16"/>
  <c r="F96" i="16"/>
  <c r="K95" i="16"/>
  <c r="J95" i="16"/>
  <c r="G95" i="16"/>
  <c r="F95" i="16"/>
  <c r="L94" i="16"/>
  <c r="K94" i="16"/>
  <c r="M94" i="16" s="1"/>
  <c r="J94" i="16"/>
  <c r="G94" i="16"/>
  <c r="F94" i="16"/>
  <c r="K93" i="16"/>
  <c r="J93" i="16"/>
  <c r="G93" i="16"/>
  <c r="F93" i="16"/>
  <c r="L92" i="16"/>
  <c r="K92" i="16"/>
  <c r="J92" i="16"/>
  <c r="G92" i="16"/>
  <c r="F92" i="16"/>
  <c r="K91" i="16"/>
  <c r="J91" i="16"/>
  <c r="G91" i="16"/>
  <c r="F91" i="16"/>
  <c r="K90" i="16"/>
  <c r="J90" i="16"/>
  <c r="G90" i="16"/>
  <c r="F90" i="16"/>
  <c r="K89" i="16"/>
  <c r="M89" i="16" s="1"/>
  <c r="J89" i="16"/>
  <c r="G89" i="16"/>
  <c r="F89" i="16"/>
  <c r="K88" i="16"/>
  <c r="J88" i="16"/>
  <c r="G88" i="16"/>
  <c r="F88" i="16"/>
  <c r="K87" i="16"/>
  <c r="M87" i="16" s="1"/>
  <c r="J87" i="16"/>
  <c r="G87" i="16"/>
  <c r="F87" i="16"/>
  <c r="K86" i="16"/>
  <c r="L86" i="16" s="1"/>
  <c r="J86" i="16"/>
  <c r="G86" i="16"/>
  <c r="F86" i="16"/>
  <c r="K85" i="16"/>
  <c r="J85" i="16"/>
  <c r="G85" i="16"/>
  <c r="F85" i="16"/>
  <c r="K84" i="16"/>
  <c r="L84" i="16" s="1"/>
  <c r="J84" i="16"/>
  <c r="G84" i="16"/>
  <c r="F84" i="16"/>
  <c r="K83" i="16"/>
  <c r="M83" i="16" s="1"/>
  <c r="J83" i="16"/>
  <c r="G83" i="16"/>
  <c r="F83" i="16"/>
  <c r="K82" i="16"/>
  <c r="L82" i="16" s="1"/>
  <c r="J82" i="16"/>
  <c r="G82" i="16"/>
  <c r="F82" i="16"/>
  <c r="K81" i="16"/>
  <c r="J81" i="16"/>
  <c r="G81" i="16"/>
  <c r="F81" i="16"/>
  <c r="K80" i="16"/>
  <c r="J80" i="16"/>
  <c r="G80" i="16"/>
  <c r="F80" i="16"/>
  <c r="K79" i="16"/>
  <c r="J79" i="16"/>
  <c r="G79" i="16"/>
  <c r="F79" i="16"/>
  <c r="K78" i="16"/>
  <c r="L78" i="16" s="1"/>
  <c r="J78" i="16"/>
  <c r="G78" i="16"/>
  <c r="F78" i="16"/>
  <c r="K77" i="16"/>
  <c r="J77" i="16"/>
  <c r="G77" i="16"/>
  <c r="F77" i="16"/>
  <c r="L76" i="16"/>
  <c r="K76" i="16"/>
  <c r="J76" i="16"/>
  <c r="G76" i="16"/>
  <c r="F76" i="16"/>
  <c r="K75" i="16"/>
  <c r="J75" i="16"/>
  <c r="G75" i="16"/>
  <c r="F75" i="16"/>
  <c r="K74" i="16"/>
  <c r="L74" i="16" s="1"/>
  <c r="J74" i="16"/>
  <c r="G74" i="16"/>
  <c r="F74" i="16"/>
  <c r="K73" i="16"/>
  <c r="J73" i="16"/>
  <c r="G73" i="16"/>
  <c r="F73" i="16"/>
  <c r="K72" i="16"/>
  <c r="J72" i="16"/>
  <c r="G72" i="16"/>
  <c r="F72" i="16"/>
  <c r="K71" i="16"/>
  <c r="J71" i="16"/>
  <c r="G71" i="16"/>
  <c r="F71" i="16"/>
  <c r="L70" i="16"/>
  <c r="K70" i="16"/>
  <c r="J70" i="16"/>
  <c r="G70" i="16"/>
  <c r="F70" i="16"/>
  <c r="K69" i="16"/>
  <c r="J69" i="16"/>
  <c r="G69" i="16"/>
  <c r="F69" i="16"/>
  <c r="K68" i="16"/>
  <c r="L68" i="16" s="1"/>
  <c r="J68" i="16"/>
  <c r="G68" i="16"/>
  <c r="F68" i="16"/>
  <c r="K67" i="16"/>
  <c r="M67" i="16" s="1"/>
  <c r="J67" i="16"/>
  <c r="G67" i="16"/>
  <c r="F67" i="16"/>
  <c r="K66" i="16"/>
  <c r="L66" i="16" s="1"/>
  <c r="J66" i="16"/>
  <c r="G66" i="16"/>
  <c r="F66" i="16"/>
  <c r="K65" i="16"/>
  <c r="M65" i="16" s="1"/>
  <c r="J65" i="16"/>
  <c r="G65" i="16"/>
  <c r="F65" i="16"/>
  <c r="K64" i="16"/>
  <c r="J64" i="16"/>
  <c r="G64" i="16"/>
  <c r="F64" i="16"/>
  <c r="K63" i="16"/>
  <c r="M63" i="16" s="1"/>
  <c r="J63" i="16"/>
  <c r="G63" i="16"/>
  <c r="F63" i="16"/>
  <c r="K62" i="16"/>
  <c r="L62" i="16" s="1"/>
  <c r="J62" i="16"/>
  <c r="G62" i="16"/>
  <c r="F62" i="16"/>
  <c r="K61" i="16"/>
  <c r="J61" i="16"/>
  <c r="G61" i="16"/>
  <c r="F61" i="16"/>
  <c r="K60" i="16"/>
  <c r="L60" i="16" s="1"/>
  <c r="J60" i="16"/>
  <c r="G60" i="16"/>
  <c r="F60" i="16"/>
  <c r="K59" i="16"/>
  <c r="J59" i="16"/>
  <c r="G59" i="16"/>
  <c r="F59" i="16"/>
  <c r="K58" i="16"/>
  <c r="L58" i="16" s="1"/>
  <c r="J58" i="16"/>
  <c r="G58" i="16"/>
  <c r="F58" i="16"/>
  <c r="K57" i="16"/>
  <c r="M57" i="16" s="1"/>
  <c r="J57" i="16"/>
  <c r="G57" i="16"/>
  <c r="F57" i="16"/>
  <c r="L56" i="16"/>
  <c r="K56" i="16"/>
  <c r="J56" i="16"/>
  <c r="M56" i="16" s="1"/>
  <c r="G56" i="16"/>
  <c r="F56" i="16"/>
  <c r="K55" i="16"/>
  <c r="J55" i="16"/>
  <c r="G55" i="16"/>
  <c r="F55" i="16"/>
  <c r="K54" i="16"/>
  <c r="M54" i="16" s="1"/>
  <c r="J54" i="16"/>
  <c r="G54" i="16"/>
  <c r="F54" i="16"/>
  <c r="M53" i="16"/>
  <c r="L53" i="16"/>
  <c r="K53" i="16"/>
  <c r="J53" i="16"/>
  <c r="G53" i="16"/>
  <c r="F53" i="16"/>
  <c r="K52" i="16"/>
  <c r="J52" i="16"/>
  <c r="G52" i="16"/>
  <c r="F52" i="16"/>
  <c r="K51" i="16"/>
  <c r="J51" i="16"/>
  <c r="G51" i="16"/>
  <c r="F51" i="16"/>
  <c r="K50" i="16"/>
  <c r="J50" i="16"/>
  <c r="K49" i="16"/>
  <c r="J49" i="16"/>
  <c r="K48" i="16"/>
  <c r="M48" i="16" s="1"/>
  <c r="J48" i="16"/>
  <c r="K47" i="16"/>
  <c r="J47" i="16"/>
  <c r="L46" i="16"/>
  <c r="K46" i="16"/>
  <c r="J46" i="16"/>
  <c r="K45" i="16"/>
  <c r="J45" i="16"/>
  <c r="K44" i="16"/>
  <c r="J44" i="16"/>
  <c r="K43" i="16"/>
  <c r="J43" i="16"/>
  <c r="K42" i="16"/>
  <c r="M42" i="16" s="1"/>
  <c r="J42" i="16"/>
  <c r="K41" i="16"/>
  <c r="J41" i="16"/>
  <c r="K40" i="16"/>
  <c r="J40" i="16"/>
  <c r="K39" i="16"/>
  <c r="J39" i="16"/>
  <c r="K38" i="16"/>
  <c r="M38" i="16" s="1"/>
  <c r="J38" i="16"/>
  <c r="K37" i="16"/>
  <c r="J37" i="16"/>
  <c r="K36" i="16"/>
  <c r="L36" i="16" s="1"/>
  <c r="J36" i="16"/>
  <c r="K35" i="16"/>
  <c r="L35" i="16" s="1"/>
  <c r="J35" i="16"/>
  <c r="K34" i="16"/>
  <c r="M34" i="16" s="1"/>
  <c r="J34" i="16"/>
  <c r="K33" i="16"/>
  <c r="J33" i="16"/>
  <c r="K32" i="16"/>
  <c r="J32" i="16"/>
  <c r="K31" i="16"/>
  <c r="J31" i="16"/>
  <c r="L31" i="16" s="1"/>
  <c r="K30" i="16"/>
  <c r="J30" i="16"/>
  <c r="K29" i="16"/>
  <c r="J29" i="16"/>
  <c r="K28" i="16"/>
  <c r="J28" i="16"/>
  <c r="M28" i="16" s="1"/>
  <c r="K27" i="16"/>
  <c r="L27" i="16" s="1"/>
  <c r="J27" i="16"/>
  <c r="K26" i="16"/>
  <c r="J26" i="16"/>
  <c r="K25" i="16"/>
  <c r="J25" i="16"/>
  <c r="K24" i="16"/>
  <c r="L24" i="16" s="1"/>
  <c r="J24" i="16"/>
  <c r="K23" i="16"/>
  <c r="J23" i="16"/>
  <c r="K22" i="16"/>
  <c r="M22" i="16" s="1"/>
  <c r="J22" i="16"/>
  <c r="K21" i="16"/>
  <c r="J21" i="16"/>
  <c r="K249" i="15"/>
  <c r="J249" i="15"/>
  <c r="G249" i="15"/>
  <c r="H249" i="15" s="1"/>
  <c r="F249" i="15"/>
  <c r="K248" i="15"/>
  <c r="J248" i="15"/>
  <c r="G248" i="15"/>
  <c r="I248" i="15" s="1"/>
  <c r="F248" i="15"/>
  <c r="K247" i="15"/>
  <c r="J247" i="15"/>
  <c r="G247" i="15"/>
  <c r="I247" i="15" s="1"/>
  <c r="F247" i="15"/>
  <c r="K246" i="15"/>
  <c r="J246" i="15"/>
  <c r="G246" i="15"/>
  <c r="I246" i="15" s="1"/>
  <c r="F246" i="15"/>
  <c r="K245" i="15"/>
  <c r="J245" i="15"/>
  <c r="H245" i="15"/>
  <c r="G245" i="15"/>
  <c r="F245" i="15"/>
  <c r="K244" i="15"/>
  <c r="J244" i="15"/>
  <c r="G244" i="15"/>
  <c r="F244" i="15"/>
  <c r="H244" i="15" s="1"/>
  <c r="K243" i="15"/>
  <c r="J243" i="15"/>
  <c r="I243" i="15"/>
  <c r="H243" i="15"/>
  <c r="G243" i="15"/>
  <c r="F243" i="15"/>
  <c r="K242" i="15"/>
  <c r="J242" i="15"/>
  <c r="G242" i="15"/>
  <c r="F242" i="15"/>
  <c r="K241" i="15"/>
  <c r="J241" i="15"/>
  <c r="G241" i="15"/>
  <c r="H241" i="15" s="1"/>
  <c r="F241" i="15"/>
  <c r="K240" i="15"/>
  <c r="J240" i="15"/>
  <c r="G240" i="15"/>
  <c r="I240" i="15" s="1"/>
  <c r="F240" i="15"/>
  <c r="K239" i="15"/>
  <c r="J239" i="15"/>
  <c r="G239" i="15"/>
  <c r="I239" i="15" s="1"/>
  <c r="F239" i="15"/>
  <c r="K238" i="15"/>
  <c r="J238" i="15"/>
  <c r="G238" i="15"/>
  <c r="I238" i="15" s="1"/>
  <c r="F238" i="15"/>
  <c r="K237" i="15"/>
  <c r="J237" i="15"/>
  <c r="G237" i="15"/>
  <c r="F237" i="15"/>
  <c r="H237" i="15" s="1"/>
  <c r="K236" i="15"/>
  <c r="J236" i="15"/>
  <c r="G236" i="15"/>
  <c r="F236" i="15"/>
  <c r="H236" i="15" s="1"/>
  <c r="K235" i="15"/>
  <c r="J235" i="15"/>
  <c r="H235" i="15"/>
  <c r="G235" i="15"/>
  <c r="I235" i="15" s="1"/>
  <c r="F235" i="15"/>
  <c r="K234" i="15"/>
  <c r="J234" i="15"/>
  <c r="G234" i="15"/>
  <c r="F234" i="15"/>
  <c r="K233" i="15"/>
  <c r="J233" i="15"/>
  <c r="G233" i="15"/>
  <c r="H233" i="15" s="1"/>
  <c r="F233" i="15"/>
  <c r="K232" i="15"/>
  <c r="J232" i="15"/>
  <c r="G232" i="15"/>
  <c r="I232" i="15" s="1"/>
  <c r="F232" i="15"/>
  <c r="K231" i="15"/>
  <c r="J231" i="15"/>
  <c r="I231" i="15"/>
  <c r="G231" i="15"/>
  <c r="H231" i="15" s="1"/>
  <c r="F231" i="15"/>
  <c r="K230" i="15"/>
  <c r="J230" i="15"/>
  <c r="G230" i="15"/>
  <c r="F230" i="15"/>
  <c r="K229" i="15"/>
  <c r="J229" i="15"/>
  <c r="G229" i="15"/>
  <c r="F229" i="15"/>
  <c r="H229" i="15" s="1"/>
  <c r="K228" i="15"/>
  <c r="J228" i="15"/>
  <c r="G228" i="15"/>
  <c r="F228" i="15"/>
  <c r="K227" i="15"/>
  <c r="J227" i="15"/>
  <c r="H227" i="15"/>
  <c r="G227" i="15"/>
  <c r="I227" i="15" s="1"/>
  <c r="F227" i="15"/>
  <c r="K226" i="15"/>
  <c r="J226" i="15"/>
  <c r="G226" i="15"/>
  <c r="F226" i="15"/>
  <c r="K225" i="15"/>
  <c r="J225" i="15"/>
  <c r="G225" i="15"/>
  <c r="H225" i="15" s="1"/>
  <c r="F225" i="15"/>
  <c r="K224" i="15"/>
  <c r="J224" i="15"/>
  <c r="G224" i="15"/>
  <c r="I224" i="15" s="1"/>
  <c r="F224" i="15"/>
  <c r="K223" i="15"/>
  <c r="J223" i="15"/>
  <c r="I223" i="15"/>
  <c r="H223" i="15"/>
  <c r="G223" i="15"/>
  <c r="F223" i="15"/>
  <c r="K222" i="15"/>
  <c r="J222" i="15"/>
  <c r="G222" i="15"/>
  <c r="F222" i="15"/>
  <c r="K221" i="15"/>
  <c r="J221" i="15"/>
  <c r="H221" i="15"/>
  <c r="G221" i="15"/>
  <c r="F221" i="15"/>
  <c r="K220" i="15"/>
  <c r="J220" i="15"/>
  <c r="G220" i="15"/>
  <c r="F220" i="15"/>
  <c r="H220" i="15" s="1"/>
  <c r="K219" i="15"/>
  <c r="J219" i="15"/>
  <c r="G219" i="15"/>
  <c r="F219" i="15"/>
  <c r="I219" i="15" s="1"/>
  <c r="K218" i="15"/>
  <c r="J218" i="15"/>
  <c r="G218" i="15"/>
  <c r="F218" i="15"/>
  <c r="K217" i="15"/>
  <c r="J217" i="15"/>
  <c r="G217" i="15"/>
  <c r="F217" i="15"/>
  <c r="H217" i="15" s="1"/>
  <c r="K216" i="15"/>
  <c r="J216" i="15"/>
  <c r="G216" i="15"/>
  <c r="F216" i="15"/>
  <c r="H216" i="15" s="1"/>
  <c r="K215" i="15"/>
  <c r="J215" i="15"/>
  <c r="H215" i="15"/>
  <c r="G215" i="15"/>
  <c r="I215" i="15" s="1"/>
  <c r="F215" i="15"/>
  <c r="K214" i="15"/>
  <c r="J214" i="15"/>
  <c r="G214" i="15"/>
  <c r="F214" i="15"/>
  <c r="K213" i="15"/>
  <c r="J213" i="15"/>
  <c r="G213" i="15"/>
  <c r="H213" i="15" s="1"/>
  <c r="F213" i="15"/>
  <c r="K212" i="15"/>
  <c r="J212" i="15"/>
  <c r="G212" i="15"/>
  <c r="F212" i="15"/>
  <c r="K211" i="15"/>
  <c r="J211" i="15"/>
  <c r="I211" i="15"/>
  <c r="G211" i="15"/>
  <c r="H211" i="15" s="1"/>
  <c r="F211" i="15"/>
  <c r="K210" i="15"/>
  <c r="J210" i="15"/>
  <c r="G210" i="15"/>
  <c r="I210" i="15" s="1"/>
  <c r="F210" i="15"/>
  <c r="K209" i="15"/>
  <c r="J209" i="15"/>
  <c r="G209" i="15"/>
  <c r="F209" i="15"/>
  <c r="K208" i="15"/>
  <c r="J208" i="15"/>
  <c r="G208" i="15"/>
  <c r="F208" i="15"/>
  <c r="K207" i="15"/>
  <c r="J207" i="15"/>
  <c r="I207" i="15"/>
  <c r="G207" i="15"/>
  <c r="H207" i="15" s="1"/>
  <c r="F207" i="15"/>
  <c r="K206" i="15"/>
  <c r="J206" i="15"/>
  <c r="G206" i="15"/>
  <c r="F206" i="15"/>
  <c r="K205" i="15"/>
  <c r="J205" i="15"/>
  <c r="G205" i="15"/>
  <c r="F205" i="15"/>
  <c r="H205" i="15" s="1"/>
  <c r="K204" i="15"/>
  <c r="J204" i="15"/>
  <c r="G204" i="15"/>
  <c r="F204" i="15"/>
  <c r="K203" i="15"/>
  <c r="J203" i="15"/>
  <c r="H203" i="15"/>
  <c r="G203" i="15"/>
  <c r="I203" i="15" s="1"/>
  <c r="F203" i="15"/>
  <c r="K202" i="15"/>
  <c r="J202" i="15"/>
  <c r="G202" i="15"/>
  <c r="I202" i="15" s="1"/>
  <c r="F202" i="15"/>
  <c r="K201" i="15"/>
  <c r="J201" i="15"/>
  <c r="G201" i="15"/>
  <c r="F201" i="15"/>
  <c r="K200" i="15"/>
  <c r="J200" i="15"/>
  <c r="G200" i="15"/>
  <c r="F200" i="15"/>
  <c r="K199" i="15"/>
  <c r="J199" i="15"/>
  <c r="I199" i="15"/>
  <c r="H199" i="15"/>
  <c r="G199" i="15"/>
  <c r="F199" i="15"/>
  <c r="K198" i="15"/>
  <c r="J198" i="15"/>
  <c r="G198" i="15"/>
  <c r="F198" i="15"/>
  <c r="K197" i="15"/>
  <c r="J197" i="15"/>
  <c r="H197" i="15"/>
  <c r="G197" i="15"/>
  <c r="F197" i="15"/>
  <c r="K196" i="15"/>
  <c r="J196" i="15"/>
  <c r="G196" i="15"/>
  <c r="F196" i="15"/>
  <c r="H196" i="15" s="1"/>
  <c r="K195" i="15"/>
  <c r="J195" i="15"/>
  <c r="G195" i="15"/>
  <c r="I195" i="15" s="1"/>
  <c r="F195" i="15"/>
  <c r="K194" i="15"/>
  <c r="J194" i="15"/>
  <c r="H194" i="15"/>
  <c r="G194" i="15"/>
  <c r="F194" i="15"/>
  <c r="K193" i="15"/>
  <c r="J193" i="15"/>
  <c r="G193" i="15"/>
  <c r="F193" i="15"/>
  <c r="H193" i="15" s="1"/>
  <c r="K192" i="15"/>
  <c r="J192" i="15"/>
  <c r="G192" i="15"/>
  <c r="F192" i="15"/>
  <c r="H192" i="15" s="1"/>
  <c r="K191" i="15"/>
  <c r="J191" i="15"/>
  <c r="H191" i="15"/>
  <c r="G191" i="15"/>
  <c r="I191" i="15" s="1"/>
  <c r="F191" i="15"/>
  <c r="K190" i="15"/>
  <c r="J190" i="15"/>
  <c r="G190" i="15"/>
  <c r="F190" i="15"/>
  <c r="K189" i="15"/>
  <c r="J189" i="15"/>
  <c r="G189" i="15"/>
  <c r="F189" i="15"/>
  <c r="H189" i="15" s="1"/>
  <c r="K188" i="15"/>
  <c r="J188" i="15"/>
  <c r="G188" i="15"/>
  <c r="I188" i="15" s="1"/>
  <c r="F188" i="15"/>
  <c r="K187" i="15"/>
  <c r="J187" i="15"/>
  <c r="G187" i="15"/>
  <c r="F187" i="15"/>
  <c r="K186" i="15"/>
  <c r="J186" i="15"/>
  <c r="G186" i="15"/>
  <c r="F186" i="15"/>
  <c r="K185" i="15"/>
  <c r="J185" i="15"/>
  <c r="H185" i="15"/>
  <c r="G185" i="15"/>
  <c r="F185" i="15"/>
  <c r="K184" i="15"/>
  <c r="J184" i="15"/>
  <c r="G184" i="15"/>
  <c r="H184" i="15" s="1"/>
  <c r="F184" i="15"/>
  <c r="K183" i="15"/>
  <c r="J183" i="15"/>
  <c r="G183" i="15"/>
  <c r="F183" i="15"/>
  <c r="K182" i="15"/>
  <c r="J182" i="15"/>
  <c r="G182" i="15"/>
  <c r="I182" i="15" s="1"/>
  <c r="F182" i="15"/>
  <c r="K181" i="15"/>
  <c r="J181" i="15"/>
  <c r="H181" i="15"/>
  <c r="G181" i="15"/>
  <c r="F181" i="15"/>
  <c r="K180" i="15"/>
  <c r="J180" i="15"/>
  <c r="G180" i="15"/>
  <c r="I180" i="15" s="1"/>
  <c r="F180" i="15"/>
  <c r="K179" i="15"/>
  <c r="J179" i="15"/>
  <c r="G179" i="15"/>
  <c r="I179" i="15" s="1"/>
  <c r="F179" i="15"/>
  <c r="K178" i="15"/>
  <c r="J178" i="15"/>
  <c r="H178" i="15"/>
  <c r="G178" i="15"/>
  <c r="F178" i="15"/>
  <c r="K177" i="15"/>
  <c r="J177" i="15"/>
  <c r="G177" i="15"/>
  <c r="I177" i="15" s="1"/>
  <c r="F177" i="15"/>
  <c r="K176" i="15"/>
  <c r="J176" i="15"/>
  <c r="G176" i="15"/>
  <c r="F176" i="15"/>
  <c r="H176" i="15" s="1"/>
  <c r="K175" i="15"/>
  <c r="J175" i="15"/>
  <c r="H175" i="15"/>
  <c r="G175" i="15"/>
  <c r="F175" i="15"/>
  <c r="K174" i="15"/>
  <c r="J174" i="15"/>
  <c r="H174" i="15"/>
  <c r="G174" i="15"/>
  <c r="F174" i="15"/>
  <c r="K173" i="15"/>
  <c r="J173" i="15"/>
  <c r="G173" i="15"/>
  <c r="I173" i="15" s="1"/>
  <c r="F173" i="15"/>
  <c r="K172" i="15"/>
  <c r="M172" i="15" s="1"/>
  <c r="J172" i="15"/>
  <c r="G172" i="15"/>
  <c r="F172" i="15"/>
  <c r="K171" i="15"/>
  <c r="M171" i="15" s="1"/>
  <c r="J171" i="15"/>
  <c r="G171" i="15"/>
  <c r="F171" i="15"/>
  <c r="H171" i="15" s="1"/>
  <c r="K170" i="15"/>
  <c r="J170" i="15"/>
  <c r="I170" i="15"/>
  <c r="G170" i="15"/>
  <c r="H170" i="15" s="1"/>
  <c r="F170" i="15"/>
  <c r="K169" i="15"/>
  <c r="J169" i="15"/>
  <c r="H169" i="15"/>
  <c r="G169" i="15"/>
  <c r="I169" i="15" s="1"/>
  <c r="F169" i="15"/>
  <c r="K168" i="15"/>
  <c r="J168" i="15"/>
  <c r="G168" i="15"/>
  <c r="F168" i="15"/>
  <c r="K167" i="15"/>
  <c r="L167" i="15" s="1"/>
  <c r="J167" i="15"/>
  <c r="H167" i="15"/>
  <c r="G167" i="15"/>
  <c r="I167" i="15" s="1"/>
  <c r="F167" i="15"/>
  <c r="K166" i="15"/>
  <c r="J166" i="15"/>
  <c r="G166" i="15"/>
  <c r="F166" i="15"/>
  <c r="K165" i="15"/>
  <c r="J165" i="15"/>
  <c r="L165" i="15" s="1"/>
  <c r="H165" i="15"/>
  <c r="G165" i="15"/>
  <c r="I165" i="15" s="1"/>
  <c r="F165" i="15"/>
  <c r="K164" i="15"/>
  <c r="J164" i="15"/>
  <c r="H164" i="15"/>
  <c r="G164" i="15"/>
  <c r="F164" i="15"/>
  <c r="M163" i="15"/>
  <c r="K163" i="15"/>
  <c r="J163" i="15"/>
  <c r="G163" i="15"/>
  <c r="F163" i="15"/>
  <c r="H163" i="15" s="1"/>
  <c r="K162" i="15"/>
  <c r="J162" i="15"/>
  <c r="G162" i="15"/>
  <c r="F162" i="15"/>
  <c r="M161" i="15"/>
  <c r="K161" i="15"/>
  <c r="L161" i="15" s="1"/>
  <c r="J161" i="15"/>
  <c r="H161" i="15"/>
  <c r="G161" i="15"/>
  <c r="F161" i="15"/>
  <c r="M160" i="15"/>
  <c r="L160" i="15"/>
  <c r="K160" i="15"/>
  <c r="J160" i="15"/>
  <c r="G160" i="15"/>
  <c r="F160" i="15"/>
  <c r="L159" i="15"/>
  <c r="K159" i="15"/>
  <c r="M159" i="15" s="1"/>
  <c r="J159" i="15"/>
  <c r="G159" i="15"/>
  <c r="F159" i="15"/>
  <c r="H159" i="15" s="1"/>
  <c r="K158" i="15"/>
  <c r="L158" i="15" s="1"/>
  <c r="J158" i="15"/>
  <c r="H158" i="15"/>
  <c r="G158" i="15"/>
  <c r="I158" i="15" s="1"/>
  <c r="F158" i="15"/>
  <c r="K157" i="15"/>
  <c r="J157" i="15"/>
  <c r="L157" i="15" s="1"/>
  <c r="G157" i="15"/>
  <c r="I157" i="15" s="1"/>
  <c r="F157" i="15"/>
  <c r="K156" i="15"/>
  <c r="J156" i="15"/>
  <c r="G156" i="15"/>
  <c r="I156" i="15" s="1"/>
  <c r="F156" i="15"/>
  <c r="K155" i="15"/>
  <c r="J155" i="15"/>
  <c r="L155" i="15" s="1"/>
  <c r="G155" i="15"/>
  <c r="F155" i="15"/>
  <c r="K154" i="15"/>
  <c r="J154" i="15"/>
  <c r="G154" i="15"/>
  <c r="F154" i="15"/>
  <c r="L153" i="15"/>
  <c r="K153" i="15"/>
  <c r="M153" i="15" s="1"/>
  <c r="J153" i="15"/>
  <c r="G153" i="15"/>
  <c r="H153" i="15" s="1"/>
  <c r="F153" i="15"/>
  <c r="K152" i="15"/>
  <c r="M152" i="15" s="1"/>
  <c r="J152" i="15"/>
  <c r="G152" i="15"/>
  <c r="F152" i="15"/>
  <c r="M151" i="15"/>
  <c r="K151" i="15"/>
  <c r="L151" i="15" s="1"/>
  <c r="J151" i="15"/>
  <c r="G151" i="15"/>
  <c r="F151" i="15"/>
  <c r="L150" i="15"/>
  <c r="K150" i="15"/>
  <c r="J150" i="15"/>
  <c r="G150" i="15"/>
  <c r="I150" i="15" s="1"/>
  <c r="F150" i="15"/>
  <c r="K149" i="15"/>
  <c r="J149" i="15"/>
  <c r="H149" i="15"/>
  <c r="G149" i="15"/>
  <c r="F149" i="15"/>
  <c r="K148" i="15"/>
  <c r="L148" i="15" s="1"/>
  <c r="J148" i="15"/>
  <c r="M148" i="15" s="1"/>
  <c r="G148" i="15"/>
  <c r="I148" i="15" s="1"/>
  <c r="F148" i="15"/>
  <c r="M147" i="15"/>
  <c r="K147" i="15"/>
  <c r="J147" i="15"/>
  <c r="L147" i="15" s="1"/>
  <c r="G147" i="15"/>
  <c r="F147" i="15"/>
  <c r="H147" i="15" s="1"/>
  <c r="K146" i="15"/>
  <c r="J146" i="15"/>
  <c r="G146" i="15"/>
  <c r="F146" i="15"/>
  <c r="K145" i="15"/>
  <c r="L145" i="15" s="1"/>
  <c r="J145" i="15"/>
  <c r="G145" i="15"/>
  <c r="F145" i="15"/>
  <c r="H145" i="15" s="1"/>
  <c r="M144" i="15"/>
  <c r="K144" i="15"/>
  <c r="L144" i="15" s="1"/>
  <c r="J144" i="15"/>
  <c r="G144" i="15"/>
  <c r="F144" i="15"/>
  <c r="K143" i="15"/>
  <c r="M143" i="15" s="1"/>
  <c r="J143" i="15"/>
  <c r="G143" i="15"/>
  <c r="F143" i="15"/>
  <c r="K142" i="15"/>
  <c r="M142" i="15" s="1"/>
  <c r="J142" i="15"/>
  <c r="G142" i="15"/>
  <c r="F142" i="15"/>
  <c r="M141" i="15"/>
  <c r="K141" i="15"/>
  <c r="J141" i="15"/>
  <c r="G141" i="15"/>
  <c r="H141" i="15" s="1"/>
  <c r="F141" i="15"/>
  <c r="K140" i="15"/>
  <c r="L140" i="15" s="1"/>
  <c r="J140" i="15"/>
  <c r="G140" i="15"/>
  <c r="F140" i="15"/>
  <c r="K139" i="15"/>
  <c r="J139" i="15"/>
  <c r="G139" i="15"/>
  <c r="H139" i="15" s="1"/>
  <c r="F139" i="15"/>
  <c r="K138" i="15"/>
  <c r="J138" i="15"/>
  <c r="G138" i="15"/>
  <c r="F138" i="15"/>
  <c r="M137" i="15"/>
  <c r="K137" i="15"/>
  <c r="J137" i="15"/>
  <c r="G137" i="15"/>
  <c r="H137" i="15" s="1"/>
  <c r="F137" i="15"/>
  <c r="M136" i="15"/>
  <c r="L136" i="15"/>
  <c r="K136" i="15"/>
  <c r="J136" i="15"/>
  <c r="G136" i="15"/>
  <c r="F136" i="15"/>
  <c r="M135" i="15"/>
  <c r="K135" i="15"/>
  <c r="L135" i="15" s="1"/>
  <c r="J135" i="15"/>
  <c r="G135" i="15"/>
  <c r="F135" i="15"/>
  <c r="K134" i="15"/>
  <c r="J134" i="15"/>
  <c r="G134" i="15"/>
  <c r="I134" i="15" s="1"/>
  <c r="F134" i="15"/>
  <c r="K133" i="15"/>
  <c r="J133" i="15"/>
  <c r="H133" i="15"/>
  <c r="G133" i="15"/>
  <c r="F133" i="15"/>
  <c r="K132" i="15"/>
  <c r="J132" i="15"/>
  <c r="L132" i="15" s="1"/>
  <c r="G132" i="15"/>
  <c r="F132" i="15"/>
  <c r="K131" i="15"/>
  <c r="J131" i="15"/>
  <c r="G131" i="15"/>
  <c r="F131" i="15"/>
  <c r="H131" i="15" s="1"/>
  <c r="K130" i="15"/>
  <c r="L130" i="15" s="1"/>
  <c r="J130" i="15"/>
  <c r="G130" i="15"/>
  <c r="F130" i="15"/>
  <c r="L129" i="15"/>
  <c r="K129" i="15"/>
  <c r="J129" i="15"/>
  <c r="G129" i="15"/>
  <c r="F129" i="15"/>
  <c r="H129" i="15" s="1"/>
  <c r="K128" i="15"/>
  <c r="J128" i="15"/>
  <c r="G128" i="15"/>
  <c r="F128" i="15"/>
  <c r="K127" i="15"/>
  <c r="J127" i="15"/>
  <c r="G127" i="15"/>
  <c r="F127" i="15"/>
  <c r="K126" i="15"/>
  <c r="M126" i="15" s="1"/>
  <c r="J126" i="15"/>
  <c r="H126" i="15"/>
  <c r="G126" i="15"/>
  <c r="F126" i="15"/>
  <c r="K125" i="15"/>
  <c r="J125" i="15"/>
  <c r="G125" i="15"/>
  <c r="H125" i="15" s="1"/>
  <c r="F125" i="15"/>
  <c r="K124" i="15"/>
  <c r="M124" i="15" s="1"/>
  <c r="J124" i="15"/>
  <c r="G124" i="15"/>
  <c r="F124" i="15"/>
  <c r="H124" i="15" s="1"/>
  <c r="K123" i="15"/>
  <c r="J123" i="15"/>
  <c r="G123" i="15"/>
  <c r="F123" i="15"/>
  <c r="K122" i="15"/>
  <c r="L122" i="15" s="1"/>
  <c r="J122" i="15"/>
  <c r="G122" i="15"/>
  <c r="F122" i="15"/>
  <c r="M121" i="15"/>
  <c r="L121" i="15"/>
  <c r="K121" i="15"/>
  <c r="J121" i="15"/>
  <c r="G121" i="15"/>
  <c r="H121" i="15" s="1"/>
  <c r="F121" i="15"/>
  <c r="K120" i="15"/>
  <c r="J120" i="15"/>
  <c r="G120" i="15"/>
  <c r="F120" i="15"/>
  <c r="K119" i="15"/>
  <c r="J119" i="15"/>
  <c r="G119" i="15"/>
  <c r="H119" i="15" s="1"/>
  <c r="F119" i="15"/>
  <c r="K118" i="15"/>
  <c r="M118" i="15" s="1"/>
  <c r="J118" i="15"/>
  <c r="H118" i="15"/>
  <c r="G118" i="15"/>
  <c r="F118" i="15"/>
  <c r="K117" i="15"/>
  <c r="J117" i="15"/>
  <c r="G117" i="15"/>
  <c r="F117" i="15"/>
  <c r="H117" i="15" s="1"/>
  <c r="L116" i="15"/>
  <c r="K116" i="15"/>
  <c r="M116" i="15" s="1"/>
  <c r="J116" i="15"/>
  <c r="G116" i="15"/>
  <c r="F116" i="15"/>
  <c r="H116" i="15" s="1"/>
  <c r="K115" i="15"/>
  <c r="J115" i="15"/>
  <c r="H115" i="15"/>
  <c r="G115" i="15"/>
  <c r="F115" i="15"/>
  <c r="K114" i="15"/>
  <c r="J114" i="15"/>
  <c r="G114" i="15"/>
  <c r="F114" i="15"/>
  <c r="L113" i="15"/>
  <c r="K113" i="15"/>
  <c r="M113" i="15" s="1"/>
  <c r="J113" i="15"/>
  <c r="G113" i="15"/>
  <c r="F113" i="15"/>
  <c r="H113" i="15" s="1"/>
  <c r="K112" i="15"/>
  <c r="L112" i="15" s="1"/>
  <c r="J112" i="15"/>
  <c r="G112" i="15"/>
  <c r="F112" i="15"/>
  <c r="K111" i="15"/>
  <c r="M111" i="15" s="1"/>
  <c r="J111" i="15"/>
  <c r="G111" i="15"/>
  <c r="F111" i="15"/>
  <c r="H111" i="15" s="1"/>
  <c r="K110" i="15"/>
  <c r="J110" i="15"/>
  <c r="H110" i="15"/>
  <c r="G110" i="15"/>
  <c r="I110" i="15" s="1"/>
  <c r="F110" i="15"/>
  <c r="K109" i="15"/>
  <c r="L109" i="15" s="1"/>
  <c r="J109" i="15"/>
  <c r="G109" i="15"/>
  <c r="I109" i="15" s="1"/>
  <c r="F109" i="15"/>
  <c r="M108" i="15"/>
  <c r="K108" i="15"/>
  <c r="J108" i="15"/>
  <c r="G108" i="15"/>
  <c r="F108" i="15"/>
  <c r="K107" i="15"/>
  <c r="L107" i="15" s="1"/>
  <c r="J107" i="15"/>
  <c r="G107" i="15"/>
  <c r="I107" i="15" s="1"/>
  <c r="F107" i="15"/>
  <c r="M106" i="15"/>
  <c r="K106" i="15"/>
  <c r="J106" i="15"/>
  <c r="H106" i="15"/>
  <c r="G106" i="15"/>
  <c r="I106" i="15" s="1"/>
  <c r="F106" i="15"/>
  <c r="K105" i="15"/>
  <c r="L105" i="15" s="1"/>
  <c r="J105" i="15"/>
  <c r="G105" i="15"/>
  <c r="F105" i="15"/>
  <c r="K104" i="15"/>
  <c r="J104" i="15"/>
  <c r="H104" i="15"/>
  <c r="G104" i="15"/>
  <c r="I104" i="15" s="1"/>
  <c r="F104" i="15"/>
  <c r="K103" i="15"/>
  <c r="J103" i="15"/>
  <c r="G103" i="15"/>
  <c r="H103" i="15" s="1"/>
  <c r="F103" i="15"/>
  <c r="K102" i="15"/>
  <c r="J102" i="15"/>
  <c r="I102" i="15"/>
  <c r="G102" i="15"/>
  <c r="H102" i="15" s="1"/>
  <c r="F102" i="15"/>
  <c r="K101" i="15"/>
  <c r="L101" i="15" s="1"/>
  <c r="J101" i="15"/>
  <c r="G101" i="15"/>
  <c r="I101" i="15" s="1"/>
  <c r="F101" i="15"/>
  <c r="M100" i="15"/>
  <c r="K100" i="15"/>
  <c r="J100" i="15"/>
  <c r="G100" i="15"/>
  <c r="I100" i="15" s="1"/>
  <c r="F100" i="15"/>
  <c r="K99" i="15"/>
  <c r="L99" i="15" s="1"/>
  <c r="J99" i="15"/>
  <c r="G99" i="15"/>
  <c r="I99" i="15" s="1"/>
  <c r="F99" i="15"/>
  <c r="K98" i="15"/>
  <c r="M98" i="15" s="1"/>
  <c r="J98" i="15"/>
  <c r="H98" i="15"/>
  <c r="G98" i="15"/>
  <c r="I98" i="15" s="1"/>
  <c r="F98" i="15"/>
  <c r="K97" i="15"/>
  <c r="J97" i="15"/>
  <c r="G97" i="15"/>
  <c r="H97" i="15" s="1"/>
  <c r="F97" i="15"/>
  <c r="K96" i="15"/>
  <c r="J96" i="15"/>
  <c r="H96" i="15"/>
  <c r="G96" i="15"/>
  <c r="F96" i="15"/>
  <c r="K95" i="15"/>
  <c r="J95" i="15"/>
  <c r="G95" i="15"/>
  <c r="H95" i="15" s="1"/>
  <c r="F95" i="15"/>
  <c r="K94" i="15"/>
  <c r="J94" i="15"/>
  <c r="G94" i="15"/>
  <c r="F94" i="15"/>
  <c r="I94" i="15" s="1"/>
  <c r="K93" i="15"/>
  <c r="L93" i="15" s="1"/>
  <c r="J93" i="15"/>
  <c r="G93" i="15"/>
  <c r="I93" i="15" s="1"/>
  <c r="F93" i="15"/>
  <c r="M92" i="15"/>
  <c r="K92" i="15"/>
  <c r="J92" i="15"/>
  <c r="G92" i="15"/>
  <c r="F92" i="15"/>
  <c r="H92" i="15" s="1"/>
  <c r="K91" i="15"/>
  <c r="J91" i="15"/>
  <c r="G91" i="15"/>
  <c r="I91" i="15" s="1"/>
  <c r="F91" i="15"/>
  <c r="K90" i="15"/>
  <c r="M90" i="15" s="1"/>
  <c r="J90" i="15"/>
  <c r="G90" i="15"/>
  <c r="F90" i="15"/>
  <c r="K89" i="15"/>
  <c r="L89" i="15" s="1"/>
  <c r="J89" i="15"/>
  <c r="I89" i="15"/>
  <c r="G89" i="15"/>
  <c r="F89" i="15"/>
  <c r="K88" i="15"/>
  <c r="J88" i="15"/>
  <c r="M88" i="15" s="1"/>
  <c r="G88" i="15"/>
  <c r="H88" i="15" s="1"/>
  <c r="F88" i="15"/>
  <c r="K87" i="15"/>
  <c r="L87" i="15" s="1"/>
  <c r="J87" i="15"/>
  <c r="G87" i="15"/>
  <c r="F87" i="15"/>
  <c r="K86" i="15"/>
  <c r="J86" i="15"/>
  <c r="M86" i="15" s="1"/>
  <c r="H86" i="15"/>
  <c r="G86" i="15"/>
  <c r="F86" i="15"/>
  <c r="K85" i="15"/>
  <c r="J85" i="15"/>
  <c r="G85" i="15"/>
  <c r="I85" i="15" s="1"/>
  <c r="F85" i="15"/>
  <c r="M84" i="15"/>
  <c r="K84" i="15"/>
  <c r="J84" i="15"/>
  <c r="G84" i="15"/>
  <c r="F84" i="15"/>
  <c r="H84" i="15" s="1"/>
  <c r="K83" i="15"/>
  <c r="J83" i="15"/>
  <c r="G83" i="15"/>
  <c r="F83" i="15"/>
  <c r="M82" i="15"/>
  <c r="K82" i="15"/>
  <c r="J82" i="15"/>
  <c r="G82" i="15"/>
  <c r="F82" i="15"/>
  <c r="I82" i="15" s="1"/>
  <c r="K81" i="15"/>
  <c r="L81" i="15" s="1"/>
  <c r="J81" i="15"/>
  <c r="I81" i="15"/>
  <c r="G81" i="15"/>
  <c r="H81" i="15" s="1"/>
  <c r="F81" i="15"/>
  <c r="K80" i="15"/>
  <c r="J80" i="15"/>
  <c r="M80" i="15" s="1"/>
  <c r="G80" i="15"/>
  <c r="H80" i="15" s="1"/>
  <c r="F80" i="15"/>
  <c r="K79" i="15"/>
  <c r="L79" i="15" s="1"/>
  <c r="J79" i="15"/>
  <c r="I79" i="15"/>
  <c r="G79" i="15"/>
  <c r="F79" i="15"/>
  <c r="K78" i="15"/>
  <c r="J78" i="15"/>
  <c r="M78" i="15" s="1"/>
  <c r="G78" i="15"/>
  <c r="F78" i="15"/>
  <c r="I78" i="15" s="1"/>
  <c r="K77" i="15"/>
  <c r="L77" i="15" s="1"/>
  <c r="J77" i="15"/>
  <c r="G77" i="15"/>
  <c r="F77" i="15"/>
  <c r="K76" i="15"/>
  <c r="M76" i="15" s="1"/>
  <c r="J76" i="15"/>
  <c r="H76" i="15"/>
  <c r="G76" i="15"/>
  <c r="I76" i="15" s="1"/>
  <c r="F76" i="15"/>
  <c r="K75" i="15"/>
  <c r="J75" i="15"/>
  <c r="H75" i="15"/>
  <c r="G75" i="15"/>
  <c r="F75" i="15"/>
  <c r="L74" i="15"/>
  <c r="K74" i="15"/>
  <c r="M74" i="15" s="1"/>
  <c r="J74" i="15"/>
  <c r="G74" i="15"/>
  <c r="F74" i="15"/>
  <c r="K73" i="15"/>
  <c r="M73" i="15" s="1"/>
  <c r="J73" i="15"/>
  <c r="G73" i="15"/>
  <c r="I73" i="15" s="1"/>
  <c r="F73" i="15"/>
  <c r="K72" i="15"/>
  <c r="J72" i="15"/>
  <c r="G72" i="15"/>
  <c r="F72" i="15"/>
  <c r="L71" i="15"/>
  <c r="K71" i="15"/>
  <c r="M71" i="15" s="1"/>
  <c r="J71" i="15"/>
  <c r="G71" i="15"/>
  <c r="F71" i="15"/>
  <c r="L70" i="15"/>
  <c r="K70" i="15"/>
  <c r="J70" i="15"/>
  <c r="G70" i="15"/>
  <c r="I70" i="15" s="1"/>
  <c r="F70" i="15"/>
  <c r="K69" i="15"/>
  <c r="J69" i="15"/>
  <c r="G69" i="15"/>
  <c r="I69" i="15" s="1"/>
  <c r="F69" i="15"/>
  <c r="L68" i="15"/>
  <c r="K68" i="15"/>
  <c r="M68" i="15" s="1"/>
  <c r="J68" i="15"/>
  <c r="G68" i="15"/>
  <c r="F68" i="15"/>
  <c r="K67" i="15"/>
  <c r="M67" i="15" s="1"/>
  <c r="J67" i="15"/>
  <c r="G67" i="15"/>
  <c r="I67" i="15" s="1"/>
  <c r="F67" i="15"/>
  <c r="L66" i="15"/>
  <c r="K66" i="15"/>
  <c r="J66" i="15"/>
  <c r="G66" i="15"/>
  <c r="F66" i="15"/>
  <c r="K65" i="15"/>
  <c r="M65" i="15" s="1"/>
  <c r="J65" i="15"/>
  <c r="G65" i="15"/>
  <c r="I65" i="15" s="1"/>
  <c r="F65" i="15"/>
  <c r="K64" i="15"/>
  <c r="J64" i="15"/>
  <c r="G64" i="15"/>
  <c r="F64" i="15"/>
  <c r="L63" i="15"/>
  <c r="K63" i="15"/>
  <c r="M63" i="15" s="1"/>
  <c r="J63" i="15"/>
  <c r="G63" i="15"/>
  <c r="F63" i="15"/>
  <c r="L62" i="15"/>
  <c r="K62" i="15"/>
  <c r="J62" i="15"/>
  <c r="G62" i="15"/>
  <c r="I62" i="15" s="1"/>
  <c r="F62" i="15"/>
  <c r="K61" i="15"/>
  <c r="J61" i="15"/>
  <c r="G61" i="15"/>
  <c r="I61" i="15" s="1"/>
  <c r="F61" i="15"/>
  <c r="L60" i="15"/>
  <c r="K60" i="15"/>
  <c r="M60" i="15" s="1"/>
  <c r="J60" i="15"/>
  <c r="G60" i="15"/>
  <c r="F60" i="15"/>
  <c r="K59" i="15"/>
  <c r="M59" i="15" s="1"/>
  <c r="J59" i="15"/>
  <c r="G59" i="15"/>
  <c r="I59" i="15" s="1"/>
  <c r="F59" i="15"/>
  <c r="L58" i="15"/>
  <c r="K58" i="15"/>
  <c r="J58" i="15"/>
  <c r="G58" i="15"/>
  <c r="F58" i="15"/>
  <c r="K57" i="15"/>
  <c r="M57" i="15" s="1"/>
  <c r="J57" i="15"/>
  <c r="G57" i="15"/>
  <c r="I57" i="15" s="1"/>
  <c r="F57" i="15"/>
  <c r="K56" i="15"/>
  <c r="J56" i="15"/>
  <c r="G56" i="15"/>
  <c r="F56" i="15"/>
  <c r="L55" i="15"/>
  <c r="K55" i="15"/>
  <c r="M55" i="15" s="1"/>
  <c r="J55" i="15"/>
  <c r="G55" i="15"/>
  <c r="F55" i="15"/>
  <c r="L54" i="15"/>
  <c r="K54" i="15"/>
  <c r="J54" i="15"/>
  <c r="G54" i="15"/>
  <c r="I54" i="15" s="1"/>
  <c r="F54" i="15"/>
  <c r="K53" i="15"/>
  <c r="J53" i="15"/>
  <c r="G53" i="15"/>
  <c r="I53" i="15" s="1"/>
  <c r="F53" i="15"/>
  <c r="L52" i="15"/>
  <c r="K52" i="15"/>
  <c r="M52" i="15" s="1"/>
  <c r="J52" i="15"/>
  <c r="G52" i="15"/>
  <c r="F52" i="15"/>
  <c r="K51" i="15"/>
  <c r="M51" i="15" s="1"/>
  <c r="J51" i="15"/>
  <c r="G51" i="15"/>
  <c r="I51" i="15" s="1"/>
  <c r="F51" i="15"/>
  <c r="L50" i="15"/>
  <c r="K50" i="15"/>
  <c r="J50" i="15"/>
  <c r="K49" i="15"/>
  <c r="J49" i="15"/>
  <c r="K48" i="15"/>
  <c r="M48" i="15" s="1"/>
  <c r="J48" i="15"/>
  <c r="K47" i="15"/>
  <c r="M47" i="15" s="1"/>
  <c r="J47" i="15"/>
  <c r="K46" i="15"/>
  <c r="J46" i="15"/>
  <c r="K45" i="15"/>
  <c r="J45" i="15"/>
  <c r="L44" i="15"/>
  <c r="K44" i="15"/>
  <c r="M44" i="15" s="1"/>
  <c r="J44" i="15"/>
  <c r="K43" i="15"/>
  <c r="J43" i="15"/>
  <c r="L42" i="15"/>
  <c r="K42" i="15"/>
  <c r="J42" i="15"/>
  <c r="K41" i="15"/>
  <c r="M41" i="15" s="1"/>
  <c r="J41" i="15"/>
  <c r="K40" i="15"/>
  <c r="J40" i="15"/>
  <c r="K39" i="15"/>
  <c r="M39" i="15" s="1"/>
  <c r="J39" i="15"/>
  <c r="L38" i="15"/>
  <c r="K38" i="15"/>
  <c r="M38" i="15" s="1"/>
  <c r="J38" i="15"/>
  <c r="K37" i="15"/>
  <c r="J37" i="15"/>
  <c r="K36" i="15"/>
  <c r="M36" i="15" s="1"/>
  <c r="J36" i="15"/>
  <c r="K35" i="15"/>
  <c r="M35" i="15" s="1"/>
  <c r="J35" i="15"/>
  <c r="L34" i="15"/>
  <c r="K34" i="15"/>
  <c r="J34" i="15"/>
  <c r="K33" i="15"/>
  <c r="J33" i="15"/>
  <c r="K32" i="15"/>
  <c r="M32" i="15" s="1"/>
  <c r="J32" i="15"/>
  <c r="K31" i="15"/>
  <c r="M31" i="15" s="1"/>
  <c r="J31" i="15"/>
  <c r="K30" i="15"/>
  <c r="J30" i="15"/>
  <c r="K29" i="15"/>
  <c r="J29" i="15"/>
  <c r="L28" i="15"/>
  <c r="K28" i="15"/>
  <c r="M28" i="15" s="1"/>
  <c r="J28" i="15"/>
  <c r="K27" i="15"/>
  <c r="J27" i="15"/>
  <c r="L26" i="15"/>
  <c r="K26" i="15"/>
  <c r="J26" i="15"/>
  <c r="K25" i="15"/>
  <c r="M25" i="15" s="1"/>
  <c r="J25" i="15"/>
  <c r="K24" i="15"/>
  <c r="J24" i="15"/>
  <c r="K23" i="15"/>
  <c r="M23" i="15" s="1"/>
  <c r="J23" i="15"/>
  <c r="L22" i="15"/>
  <c r="K22" i="15"/>
  <c r="M22" i="15" s="1"/>
  <c r="J22" i="15"/>
  <c r="K21" i="15"/>
  <c r="J21" i="15"/>
  <c r="K249" i="14"/>
  <c r="J249" i="14"/>
  <c r="G249" i="14"/>
  <c r="I249" i="14" s="1"/>
  <c r="F249" i="14"/>
  <c r="K248" i="14"/>
  <c r="J248" i="14"/>
  <c r="G248" i="14"/>
  <c r="I248" i="14" s="1"/>
  <c r="F248" i="14"/>
  <c r="K247" i="14"/>
  <c r="M247" i="14" s="1"/>
  <c r="J247" i="14"/>
  <c r="I247" i="14"/>
  <c r="H247" i="14"/>
  <c r="G247" i="14"/>
  <c r="F247" i="14"/>
  <c r="K246" i="14"/>
  <c r="J246" i="14"/>
  <c r="I246" i="14"/>
  <c r="G246" i="14"/>
  <c r="F246" i="14"/>
  <c r="H246" i="14" s="1"/>
  <c r="K245" i="14"/>
  <c r="J245" i="14"/>
  <c r="G245" i="14"/>
  <c r="F245" i="14"/>
  <c r="K244" i="14"/>
  <c r="J244" i="14"/>
  <c r="G244" i="14"/>
  <c r="I244" i="14" s="1"/>
  <c r="F244" i="14"/>
  <c r="H244" i="14" s="1"/>
  <c r="K243" i="14"/>
  <c r="J243" i="14"/>
  <c r="I243" i="14"/>
  <c r="H243" i="14"/>
  <c r="G243" i="14"/>
  <c r="F243" i="14"/>
  <c r="K242" i="14"/>
  <c r="J242" i="14"/>
  <c r="G242" i="14"/>
  <c r="F242" i="14"/>
  <c r="I242" i="14" s="1"/>
  <c r="K241" i="14"/>
  <c r="J241" i="14"/>
  <c r="G241" i="14"/>
  <c r="F241" i="14"/>
  <c r="K240" i="14"/>
  <c r="J240" i="14"/>
  <c r="G240" i="14"/>
  <c r="I240" i="14" s="1"/>
  <c r="F240" i="14"/>
  <c r="H240" i="14" s="1"/>
  <c r="K239" i="14"/>
  <c r="J239" i="14"/>
  <c r="I239" i="14"/>
  <c r="H239" i="14"/>
  <c r="G239" i="14"/>
  <c r="F239" i="14"/>
  <c r="K238" i="14"/>
  <c r="J238" i="14"/>
  <c r="I238" i="14"/>
  <c r="G238" i="14"/>
  <c r="H238" i="14" s="1"/>
  <c r="F238" i="14"/>
  <c r="K237" i="14"/>
  <c r="J237" i="14"/>
  <c r="G237" i="14"/>
  <c r="F237" i="14"/>
  <c r="K236" i="14"/>
  <c r="J236" i="14"/>
  <c r="G236" i="14"/>
  <c r="I236" i="14" s="1"/>
  <c r="F236" i="14"/>
  <c r="H236" i="14" s="1"/>
  <c r="K235" i="14"/>
  <c r="J235" i="14"/>
  <c r="I235" i="14"/>
  <c r="H235" i="14"/>
  <c r="G235" i="14"/>
  <c r="F235" i="14"/>
  <c r="K234" i="14"/>
  <c r="J234" i="14"/>
  <c r="G234" i="14"/>
  <c r="I234" i="14" s="1"/>
  <c r="F234" i="14"/>
  <c r="K233" i="14"/>
  <c r="J233" i="14"/>
  <c r="G233" i="14"/>
  <c r="F233" i="14"/>
  <c r="K232" i="14"/>
  <c r="J232" i="14"/>
  <c r="G232" i="14"/>
  <c r="I232" i="14" s="1"/>
  <c r="F232" i="14"/>
  <c r="H232" i="14" s="1"/>
  <c r="K231" i="14"/>
  <c r="J231" i="14"/>
  <c r="I231" i="14"/>
  <c r="H231" i="14"/>
  <c r="G231" i="14"/>
  <c r="F231" i="14"/>
  <c r="K230" i="14"/>
  <c r="J230" i="14"/>
  <c r="I230" i="14"/>
  <c r="G230" i="14"/>
  <c r="H230" i="14" s="1"/>
  <c r="F230" i="14"/>
  <c r="K229" i="14"/>
  <c r="J229" i="14"/>
  <c r="G229" i="14"/>
  <c r="F229" i="14"/>
  <c r="K228" i="14"/>
  <c r="J228" i="14"/>
  <c r="G228" i="14"/>
  <c r="I228" i="14" s="1"/>
  <c r="F228" i="14"/>
  <c r="H228" i="14" s="1"/>
  <c r="K227" i="14"/>
  <c r="J227" i="14"/>
  <c r="I227" i="14"/>
  <c r="H227" i="14"/>
  <c r="G227" i="14"/>
  <c r="F227" i="14"/>
  <c r="K226" i="14"/>
  <c r="J226" i="14"/>
  <c r="G226" i="14"/>
  <c r="I226" i="14" s="1"/>
  <c r="F226" i="14"/>
  <c r="K225" i="14"/>
  <c r="J225" i="14"/>
  <c r="G225" i="14"/>
  <c r="F225" i="14"/>
  <c r="K224" i="14"/>
  <c r="J224" i="14"/>
  <c r="G224" i="14"/>
  <c r="I224" i="14" s="1"/>
  <c r="F224" i="14"/>
  <c r="H224" i="14" s="1"/>
  <c r="K223" i="14"/>
  <c r="J223" i="14"/>
  <c r="I223" i="14"/>
  <c r="H223" i="14"/>
  <c r="G223" i="14"/>
  <c r="F223" i="14"/>
  <c r="K222" i="14"/>
  <c r="J222" i="14"/>
  <c r="I222" i="14"/>
  <c r="G222" i="14"/>
  <c r="H222" i="14" s="1"/>
  <c r="F222" i="14"/>
  <c r="K221" i="14"/>
  <c r="J221" i="14"/>
  <c r="G221" i="14"/>
  <c r="F221" i="14"/>
  <c r="K220" i="14"/>
  <c r="J220" i="14"/>
  <c r="G220" i="14"/>
  <c r="I220" i="14" s="1"/>
  <c r="F220" i="14"/>
  <c r="H220" i="14" s="1"/>
  <c r="K219" i="14"/>
  <c r="J219" i="14"/>
  <c r="I219" i="14"/>
  <c r="H219" i="14"/>
  <c r="G219" i="14"/>
  <c r="F219" i="14"/>
  <c r="K218" i="14"/>
  <c r="J218" i="14"/>
  <c r="G218" i="14"/>
  <c r="I218" i="14" s="1"/>
  <c r="F218" i="14"/>
  <c r="K217" i="14"/>
  <c r="J217" i="14"/>
  <c r="G217" i="14"/>
  <c r="F217" i="14"/>
  <c r="K216" i="14"/>
  <c r="J216" i="14"/>
  <c r="G216" i="14"/>
  <c r="I216" i="14" s="1"/>
  <c r="F216" i="14"/>
  <c r="H216" i="14" s="1"/>
  <c r="K215" i="14"/>
  <c r="J215" i="14"/>
  <c r="I215" i="14"/>
  <c r="H215" i="14"/>
  <c r="G215" i="14"/>
  <c r="F215" i="14"/>
  <c r="K214" i="14"/>
  <c r="J214" i="14"/>
  <c r="I214" i="14"/>
  <c r="G214" i="14"/>
  <c r="H214" i="14" s="1"/>
  <c r="F214" i="14"/>
  <c r="K213" i="14"/>
  <c r="J213" i="14"/>
  <c r="G213" i="14"/>
  <c r="F213" i="14"/>
  <c r="K212" i="14"/>
  <c r="J212" i="14"/>
  <c r="G212" i="14"/>
  <c r="I212" i="14" s="1"/>
  <c r="F212" i="14"/>
  <c r="H212" i="14" s="1"/>
  <c r="K211" i="14"/>
  <c r="J211" i="14"/>
  <c r="I211" i="14"/>
  <c r="H211" i="14"/>
  <c r="G211" i="14"/>
  <c r="F211" i="14"/>
  <c r="K210" i="14"/>
  <c r="J210" i="14"/>
  <c r="G210" i="14"/>
  <c r="I210" i="14" s="1"/>
  <c r="F210" i="14"/>
  <c r="K209" i="14"/>
  <c r="J209" i="14"/>
  <c r="G209" i="14"/>
  <c r="F209" i="14"/>
  <c r="K208" i="14"/>
  <c r="J208" i="14"/>
  <c r="G208" i="14"/>
  <c r="I208" i="14" s="1"/>
  <c r="F208" i="14"/>
  <c r="H208" i="14" s="1"/>
  <c r="K207" i="14"/>
  <c r="J207" i="14"/>
  <c r="I207" i="14"/>
  <c r="H207" i="14"/>
  <c r="G207" i="14"/>
  <c r="F207" i="14"/>
  <c r="K206" i="14"/>
  <c r="J206" i="14"/>
  <c r="I206" i="14"/>
  <c r="G206" i="14"/>
  <c r="H206" i="14" s="1"/>
  <c r="F206" i="14"/>
  <c r="K205" i="14"/>
  <c r="J205" i="14"/>
  <c r="G205" i="14"/>
  <c r="F205" i="14"/>
  <c r="K204" i="14"/>
  <c r="J204" i="14"/>
  <c r="G204" i="14"/>
  <c r="I204" i="14" s="1"/>
  <c r="F204" i="14"/>
  <c r="H204" i="14" s="1"/>
  <c r="K203" i="14"/>
  <c r="J203" i="14"/>
  <c r="I203" i="14"/>
  <c r="H203" i="14"/>
  <c r="G203" i="14"/>
  <c r="F203" i="14"/>
  <c r="K202" i="14"/>
  <c r="J202" i="14"/>
  <c r="G202" i="14"/>
  <c r="I202" i="14" s="1"/>
  <c r="F202" i="14"/>
  <c r="K201" i="14"/>
  <c r="J201" i="14"/>
  <c r="G201" i="14"/>
  <c r="F201" i="14"/>
  <c r="K200" i="14"/>
  <c r="J200" i="14"/>
  <c r="G200" i="14"/>
  <c r="I200" i="14" s="1"/>
  <c r="F200" i="14"/>
  <c r="H200" i="14" s="1"/>
  <c r="K199" i="14"/>
  <c r="J199" i="14"/>
  <c r="I199" i="14"/>
  <c r="H199" i="14"/>
  <c r="G199" i="14"/>
  <c r="F199" i="14"/>
  <c r="K198" i="14"/>
  <c r="J198" i="14"/>
  <c r="I198" i="14"/>
  <c r="G198" i="14"/>
  <c r="H198" i="14" s="1"/>
  <c r="F198" i="14"/>
  <c r="K197" i="14"/>
  <c r="J197" i="14"/>
  <c r="G197" i="14"/>
  <c r="F197" i="14"/>
  <c r="K196" i="14"/>
  <c r="J196" i="14"/>
  <c r="G196" i="14"/>
  <c r="I196" i="14" s="1"/>
  <c r="F196" i="14"/>
  <c r="H196" i="14" s="1"/>
  <c r="K195" i="14"/>
  <c r="J195" i="14"/>
  <c r="I195" i="14"/>
  <c r="H195" i="14"/>
  <c r="G195" i="14"/>
  <c r="F195" i="14"/>
  <c r="K194" i="14"/>
  <c r="J194" i="14"/>
  <c r="G194" i="14"/>
  <c r="I194" i="14" s="1"/>
  <c r="F194" i="14"/>
  <c r="K193" i="14"/>
  <c r="J193" i="14"/>
  <c r="G193" i="14"/>
  <c r="F193" i="14"/>
  <c r="K192" i="14"/>
  <c r="J192" i="14"/>
  <c r="G192" i="14"/>
  <c r="I192" i="14" s="1"/>
  <c r="F192" i="14"/>
  <c r="H192" i="14" s="1"/>
  <c r="K191" i="14"/>
  <c r="J191" i="14"/>
  <c r="I191" i="14"/>
  <c r="H191" i="14"/>
  <c r="G191" i="14"/>
  <c r="F191" i="14"/>
  <c r="K190" i="14"/>
  <c r="J190" i="14"/>
  <c r="I190" i="14"/>
  <c r="G190" i="14"/>
  <c r="H190" i="14" s="1"/>
  <c r="F190" i="14"/>
  <c r="K189" i="14"/>
  <c r="J189" i="14"/>
  <c r="G189" i="14"/>
  <c r="F189" i="14"/>
  <c r="K188" i="14"/>
  <c r="J188" i="14"/>
  <c r="G188" i="14"/>
  <c r="I188" i="14" s="1"/>
  <c r="F188" i="14"/>
  <c r="H188" i="14" s="1"/>
  <c r="K187" i="14"/>
  <c r="J187" i="14"/>
  <c r="I187" i="14"/>
  <c r="H187" i="14"/>
  <c r="G187" i="14"/>
  <c r="F187" i="14"/>
  <c r="K186" i="14"/>
  <c r="J186" i="14"/>
  <c r="G186" i="14"/>
  <c r="I186" i="14" s="1"/>
  <c r="F186" i="14"/>
  <c r="K185" i="14"/>
  <c r="M185" i="14" s="1"/>
  <c r="J185" i="14"/>
  <c r="G185" i="14"/>
  <c r="I185" i="14" s="1"/>
  <c r="F185" i="14"/>
  <c r="L184" i="14"/>
  <c r="K184" i="14"/>
  <c r="J184" i="14"/>
  <c r="G184" i="14"/>
  <c r="F184" i="14"/>
  <c r="K183" i="14"/>
  <c r="M183" i="14" s="1"/>
  <c r="J183" i="14"/>
  <c r="G183" i="14"/>
  <c r="F183" i="14"/>
  <c r="I183" i="14" s="1"/>
  <c r="L182" i="14"/>
  <c r="K182" i="14"/>
  <c r="M182" i="14" s="1"/>
  <c r="J182" i="14"/>
  <c r="H182" i="14"/>
  <c r="G182" i="14"/>
  <c r="I182" i="14" s="1"/>
  <c r="F182" i="14"/>
  <c r="K181" i="14"/>
  <c r="J181" i="14"/>
  <c r="I181" i="14"/>
  <c r="G181" i="14"/>
  <c r="H181" i="14" s="1"/>
  <c r="F181" i="14"/>
  <c r="K180" i="14"/>
  <c r="J180" i="14"/>
  <c r="I180" i="14"/>
  <c r="H180" i="14"/>
  <c r="G180" i="14"/>
  <c r="F180" i="14"/>
  <c r="K179" i="14"/>
  <c r="J179" i="14"/>
  <c r="G179" i="14"/>
  <c r="I179" i="14" s="1"/>
  <c r="F179" i="14"/>
  <c r="L178" i="14"/>
  <c r="K178" i="14"/>
  <c r="J178" i="14"/>
  <c r="G178" i="14"/>
  <c r="I178" i="14" s="1"/>
  <c r="F178" i="14"/>
  <c r="H178" i="14" s="1"/>
  <c r="K177" i="14"/>
  <c r="M177" i="14" s="1"/>
  <c r="J177" i="14"/>
  <c r="H177" i="14"/>
  <c r="G177" i="14"/>
  <c r="F177" i="14"/>
  <c r="L176" i="14"/>
  <c r="K176" i="14"/>
  <c r="J176" i="14"/>
  <c r="G176" i="14"/>
  <c r="F176" i="14"/>
  <c r="L175" i="14"/>
  <c r="K175" i="14"/>
  <c r="M175" i="14" s="1"/>
  <c r="J175" i="14"/>
  <c r="G175" i="14"/>
  <c r="H175" i="14" s="1"/>
  <c r="F175" i="14"/>
  <c r="I175" i="14" s="1"/>
  <c r="K174" i="14"/>
  <c r="J174" i="14"/>
  <c r="H174" i="14"/>
  <c r="G174" i="14"/>
  <c r="I174" i="14" s="1"/>
  <c r="F174" i="14"/>
  <c r="K173" i="14"/>
  <c r="J173" i="14"/>
  <c r="L173" i="14" s="1"/>
  <c r="I173" i="14"/>
  <c r="G173" i="14"/>
  <c r="H173" i="14" s="1"/>
  <c r="F173" i="14"/>
  <c r="K172" i="14"/>
  <c r="J172" i="14"/>
  <c r="I172" i="14"/>
  <c r="H172" i="14"/>
  <c r="G172" i="14"/>
  <c r="F172" i="14"/>
  <c r="K171" i="14"/>
  <c r="J171" i="14"/>
  <c r="G171" i="14"/>
  <c r="I171" i="14" s="1"/>
  <c r="F171" i="14"/>
  <c r="L170" i="14"/>
  <c r="K170" i="14"/>
  <c r="J170" i="14"/>
  <c r="I170" i="14"/>
  <c r="G170" i="14"/>
  <c r="H170" i="14" s="1"/>
  <c r="F170" i="14"/>
  <c r="K169" i="14"/>
  <c r="M169" i="14" s="1"/>
  <c r="J169" i="14"/>
  <c r="G169" i="14"/>
  <c r="I169" i="14" s="1"/>
  <c r="F169" i="14"/>
  <c r="L168" i="14"/>
  <c r="K168" i="14"/>
  <c r="J168" i="14"/>
  <c r="G168" i="14"/>
  <c r="F168" i="14"/>
  <c r="K167" i="14"/>
  <c r="M167" i="14" s="1"/>
  <c r="J167" i="14"/>
  <c r="G167" i="14"/>
  <c r="F167" i="14"/>
  <c r="I167" i="14" s="1"/>
  <c r="K166" i="14"/>
  <c r="J166" i="14"/>
  <c r="L166" i="14" s="1"/>
  <c r="H166" i="14"/>
  <c r="G166" i="14"/>
  <c r="I166" i="14" s="1"/>
  <c r="F166" i="14"/>
  <c r="K165" i="14"/>
  <c r="J165" i="14"/>
  <c r="I165" i="14"/>
  <c r="G165" i="14"/>
  <c r="H165" i="14" s="1"/>
  <c r="F165" i="14"/>
  <c r="L164" i="14"/>
  <c r="K164" i="14"/>
  <c r="M164" i="14" s="1"/>
  <c r="J164" i="14"/>
  <c r="I164" i="14"/>
  <c r="G164" i="14"/>
  <c r="H164" i="14" s="1"/>
  <c r="F164" i="14"/>
  <c r="K163" i="14"/>
  <c r="J163" i="14"/>
  <c r="I163" i="14"/>
  <c r="G163" i="14"/>
  <c r="H163" i="14" s="1"/>
  <c r="F163" i="14"/>
  <c r="K162" i="14"/>
  <c r="J162" i="14"/>
  <c r="L162" i="14" s="1"/>
  <c r="I162" i="14"/>
  <c r="G162" i="14"/>
  <c r="H162" i="14" s="1"/>
  <c r="F162" i="14"/>
  <c r="K161" i="14"/>
  <c r="J161" i="14"/>
  <c r="I161" i="14"/>
  <c r="G161" i="14"/>
  <c r="H161" i="14" s="1"/>
  <c r="F161" i="14"/>
  <c r="L160" i="14"/>
  <c r="K160" i="14"/>
  <c r="M160" i="14" s="1"/>
  <c r="J160" i="14"/>
  <c r="I160" i="14"/>
  <c r="G160" i="14"/>
  <c r="H160" i="14" s="1"/>
  <c r="F160" i="14"/>
  <c r="K159" i="14"/>
  <c r="J159" i="14"/>
  <c r="I159" i="14"/>
  <c r="G159" i="14"/>
  <c r="H159" i="14" s="1"/>
  <c r="F159" i="14"/>
  <c r="K158" i="14"/>
  <c r="J158" i="14"/>
  <c r="L158" i="14" s="1"/>
  <c r="I158" i="14"/>
  <c r="G158" i="14"/>
  <c r="H158" i="14" s="1"/>
  <c r="F158" i="14"/>
  <c r="K157" i="14"/>
  <c r="J157" i="14"/>
  <c r="I157" i="14"/>
  <c r="G157" i="14"/>
  <c r="H157" i="14" s="1"/>
  <c r="F157" i="14"/>
  <c r="L156" i="14"/>
  <c r="K156" i="14"/>
  <c r="M156" i="14" s="1"/>
  <c r="J156" i="14"/>
  <c r="I156" i="14"/>
  <c r="G156" i="14"/>
  <c r="H156" i="14" s="1"/>
  <c r="F156" i="14"/>
  <c r="K155" i="14"/>
  <c r="J155" i="14"/>
  <c r="L155" i="14" s="1"/>
  <c r="I155" i="14"/>
  <c r="G155" i="14"/>
  <c r="H155" i="14" s="1"/>
  <c r="F155" i="14"/>
  <c r="K154" i="14"/>
  <c r="J154" i="14"/>
  <c r="L154" i="14" s="1"/>
  <c r="G154" i="14"/>
  <c r="H154" i="14" s="1"/>
  <c r="F154" i="14"/>
  <c r="K153" i="14"/>
  <c r="J153" i="14"/>
  <c r="G153" i="14"/>
  <c r="H153" i="14" s="1"/>
  <c r="F153" i="14"/>
  <c r="L152" i="14"/>
  <c r="K152" i="14"/>
  <c r="M152" i="14" s="1"/>
  <c r="J152" i="14"/>
  <c r="G152" i="14"/>
  <c r="H152" i="14" s="1"/>
  <c r="F152" i="14"/>
  <c r="K151" i="14"/>
  <c r="J151" i="14"/>
  <c r="L151" i="14" s="1"/>
  <c r="I151" i="14"/>
  <c r="G151" i="14"/>
  <c r="H151" i="14" s="1"/>
  <c r="F151" i="14"/>
  <c r="K150" i="14"/>
  <c r="J150" i="14"/>
  <c r="L150" i="14" s="1"/>
  <c r="G150" i="14"/>
  <c r="H150" i="14" s="1"/>
  <c r="F150" i="14"/>
  <c r="K149" i="14"/>
  <c r="J149" i="14"/>
  <c r="G149" i="14"/>
  <c r="H149" i="14" s="1"/>
  <c r="F149" i="14"/>
  <c r="L148" i="14"/>
  <c r="K148" i="14"/>
  <c r="M148" i="14" s="1"/>
  <c r="J148" i="14"/>
  <c r="G148" i="14"/>
  <c r="H148" i="14" s="1"/>
  <c r="F148" i="14"/>
  <c r="K147" i="14"/>
  <c r="J147" i="14"/>
  <c r="L147" i="14" s="1"/>
  <c r="I147" i="14"/>
  <c r="G147" i="14"/>
  <c r="H147" i="14" s="1"/>
  <c r="F147" i="14"/>
  <c r="K146" i="14"/>
  <c r="J146" i="14"/>
  <c r="L146" i="14" s="1"/>
  <c r="G146" i="14"/>
  <c r="H146" i="14" s="1"/>
  <c r="F146" i="14"/>
  <c r="K145" i="14"/>
  <c r="J145" i="14"/>
  <c r="L145" i="14" s="1"/>
  <c r="G145" i="14"/>
  <c r="H145" i="14" s="1"/>
  <c r="F145" i="14"/>
  <c r="L144" i="14"/>
  <c r="K144" i="14"/>
  <c r="M144" i="14" s="1"/>
  <c r="J144" i="14"/>
  <c r="G144" i="14"/>
  <c r="H144" i="14" s="1"/>
  <c r="F144" i="14"/>
  <c r="K143" i="14"/>
  <c r="J143" i="14"/>
  <c r="L143" i="14" s="1"/>
  <c r="I143" i="14"/>
  <c r="G143" i="14"/>
  <c r="F143" i="14"/>
  <c r="K142" i="14"/>
  <c r="J142" i="14"/>
  <c r="L142" i="14" s="1"/>
  <c r="G142" i="14"/>
  <c r="H142" i="14" s="1"/>
  <c r="F142" i="14"/>
  <c r="K141" i="14"/>
  <c r="J141" i="14"/>
  <c r="G141" i="14"/>
  <c r="H141" i="14" s="1"/>
  <c r="F141" i="14"/>
  <c r="L140" i="14"/>
  <c r="K140" i="14"/>
  <c r="M140" i="14" s="1"/>
  <c r="J140" i="14"/>
  <c r="G140" i="14"/>
  <c r="H140" i="14" s="1"/>
  <c r="F140" i="14"/>
  <c r="K139" i="14"/>
  <c r="J139" i="14"/>
  <c r="L139" i="14" s="1"/>
  <c r="I139" i="14"/>
  <c r="G139" i="14"/>
  <c r="F139" i="14"/>
  <c r="K138" i="14"/>
  <c r="J138" i="14"/>
  <c r="L138" i="14" s="1"/>
  <c r="G138" i="14"/>
  <c r="H138" i="14" s="1"/>
  <c r="F138" i="14"/>
  <c r="K137" i="14"/>
  <c r="J137" i="14"/>
  <c r="G137" i="14"/>
  <c r="H137" i="14" s="1"/>
  <c r="F137" i="14"/>
  <c r="L136" i="14"/>
  <c r="K136" i="14"/>
  <c r="M136" i="14" s="1"/>
  <c r="J136" i="14"/>
  <c r="G136" i="14"/>
  <c r="H136" i="14" s="1"/>
  <c r="F136" i="14"/>
  <c r="K135" i="14"/>
  <c r="J135" i="14"/>
  <c r="L135" i="14" s="1"/>
  <c r="I135" i="14"/>
  <c r="G135" i="14"/>
  <c r="F135" i="14"/>
  <c r="K134" i="14"/>
  <c r="J134" i="14"/>
  <c r="L134" i="14" s="1"/>
  <c r="G134" i="14"/>
  <c r="H134" i="14" s="1"/>
  <c r="F134" i="14"/>
  <c r="K133" i="14"/>
  <c r="J133" i="14"/>
  <c r="G133" i="14"/>
  <c r="H133" i="14" s="1"/>
  <c r="F133" i="14"/>
  <c r="L132" i="14"/>
  <c r="K132" i="14"/>
  <c r="M132" i="14" s="1"/>
  <c r="J132" i="14"/>
  <c r="G132" i="14"/>
  <c r="H132" i="14" s="1"/>
  <c r="F132" i="14"/>
  <c r="K131" i="14"/>
  <c r="J131" i="14"/>
  <c r="L131" i="14" s="1"/>
  <c r="I131" i="14"/>
  <c r="G131" i="14"/>
  <c r="F131" i="14"/>
  <c r="K130" i="14"/>
  <c r="J130" i="14"/>
  <c r="L130" i="14" s="1"/>
  <c r="G130" i="14"/>
  <c r="H130" i="14" s="1"/>
  <c r="F130" i="14"/>
  <c r="K129" i="14"/>
  <c r="J129" i="14"/>
  <c r="G129" i="14"/>
  <c r="H129" i="14" s="1"/>
  <c r="F129" i="14"/>
  <c r="L128" i="14"/>
  <c r="K128" i="14"/>
  <c r="M128" i="14" s="1"/>
  <c r="J128" i="14"/>
  <c r="G128" i="14"/>
  <c r="H128" i="14" s="1"/>
  <c r="F128" i="14"/>
  <c r="K127" i="14"/>
  <c r="J127" i="14"/>
  <c r="L127" i="14" s="1"/>
  <c r="I127" i="14"/>
  <c r="G127" i="14"/>
  <c r="F127" i="14"/>
  <c r="K126" i="14"/>
  <c r="J126" i="14"/>
  <c r="L126" i="14" s="1"/>
  <c r="G126" i="14"/>
  <c r="H126" i="14" s="1"/>
  <c r="F126" i="14"/>
  <c r="K125" i="14"/>
  <c r="J125" i="14"/>
  <c r="G125" i="14"/>
  <c r="H125" i="14" s="1"/>
  <c r="F125" i="14"/>
  <c r="L124" i="14"/>
  <c r="K124" i="14"/>
  <c r="M124" i="14" s="1"/>
  <c r="J124" i="14"/>
  <c r="G124" i="14"/>
  <c r="H124" i="14" s="1"/>
  <c r="F124" i="14"/>
  <c r="K123" i="14"/>
  <c r="J123" i="14"/>
  <c r="L123" i="14" s="1"/>
  <c r="I123" i="14"/>
  <c r="G123" i="14"/>
  <c r="F123" i="14"/>
  <c r="K122" i="14"/>
  <c r="J122" i="14"/>
  <c r="L122" i="14" s="1"/>
  <c r="G122" i="14"/>
  <c r="H122" i="14" s="1"/>
  <c r="F122" i="14"/>
  <c r="K121" i="14"/>
  <c r="J121" i="14"/>
  <c r="G121" i="14"/>
  <c r="H121" i="14" s="1"/>
  <c r="F121" i="14"/>
  <c r="L120" i="14"/>
  <c r="K120" i="14"/>
  <c r="M120" i="14" s="1"/>
  <c r="J120" i="14"/>
  <c r="G120" i="14"/>
  <c r="H120" i="14" s="1"/>
  <c r="F120" i="14"/>
  <c r="K119" i="14"/>
  <c r="J119" i="14"/>
  <c r="L119" i="14" s="1"/>
  <c r="I119" i="14"/>
  <c r="G119" i="14"/>
  <c r="F119" i="14"/>
  <c r="K118" i="14"/>
  <c r="J118" i="14"/>
  <c r="L118" i="14" s="1"/>
  <c r="G118" i="14"/>
  <c r="H118" i="14" s="1"/>
  <c r="F118" i="14"/>
  <c r="K117" i="14"/>
  <c r="J117" i="14"/>
  <c r="G117" i="14"/>
  <c r="H117" i="14" s="1"/>
  <c r="F117" i="14"/>
  <c r="L116" i="14"/>
  <c r="K116" i="14"/>
  <c r="M116" i="14" s="1"/>
  <c r="J116" i="14"/>
  <c r="G116" i="14"/>
  <c r="H116" i="14" s="1"/>
  <c r="F116" i="14"/>
  <c r="K115" i="14"/>
  <c r="J115" i="14"/>
  <c r="L115" i="14" s="1"/>
  <c r="I115" i="14"/>
  <c r="G115" i="14"/>
  <c r="F115" i="14"/>
  <c r="K114" i="14"/>
  <c r="J114" i="14"/>
  <c r="L114" i="14" s="1"/>
  <c r="G114" i="14"/>
  <c r="H114" i="14" s="1"/>
  <c r="F114" i="14"/>
  <c r="K113" i="14"/>
  <c r="J113" i="14"/>
  <c r="G113" i="14"/>
  <c r="F113" i="14"/>
  <c r="L112" i="14"/>
  <c r="K112" i="14"/>
  <c r="M112" i="14" s="1"/>
  <c r="J112" i="14"/>
  <c r="G112" i="14"/>
  <c r="H112" i="14" s="1"/>
  <c r="F112" i="14"/>
  <c r="K111" i="14"/>
  <c r="J111" i="14"/>
  <c r="I111" i="14"/>
  <c r="G111" i="14"/>
  <c r="F111" i="14"/>
  <c r="K110" i="14"/>
  <c r="J110" i="14"/>
  <c r="L110" i="14" s="1"/>
  <c r="G110" i="14"/>
  <c r="H110" i="14" s="1"/>
  <c r="F110" i="14"/>
  <c r="K109" i="14"/>
  <c r="J109" i="14"/>
  <c r="G109" i="14"/>
  <c r="F109" i="14"/>
  <c r="L108" i="14"/>
  <c r="K108" i="14"/>
  <c r="M108" i="14" s="1"/>
  <c r="J108" i="14"/>
  <c r="G108" i="14"/>
  <c r="H108" i="14" s="1"/>
  <c r="F108" i="14"/>
  <c r="K107" i="14"/>
  <c r="J107" i="14"/>
  <c r="I107" i="14"/>
  <c r="G107" i="14"/>
  <c r="F107" i="14"/>
  <c r="K106" i="14"/>
  <c r="J106" i="14"/>
  <c r="L106" i="14" s="1"/>
  <c r="G106" i="14"/>
  <c r="H106" i="14" s="1"/>
  <c r="F106" i="14"/>
  <c r="K105" i="14"/>
  <c r="M105" i="14" s="1"/>
  <c r="J105" i="14"/>
  <c r="G105" i="14"/>
  <c r="F105" i="14"/>
  <c r="M104" i="14"/>
  <c r="K104" i="14"/>
  <c r="L104" i="14" s="1"/>
  <c r="J104" i="14"/>
  <c r="G104" i="14"/>
  <c r="F104" i="14"/>
  <c r="M103" i="14"/>
  <c r="L103" i="14"/>
  <c r="K103" i="14"/>
  <c r="J103" i="14"/>
  <c r="G103" i="14"/>
  <c r="F103" i="14"/>
  <c r="I103" i="14" s="1"/>
  <c r="M102" i="14"/>
  <c r="L102" i="14"/>
  <c r="K102" i="14"/>
  <c r="J102" i="14"/>
  <c r="G102" i="14"/>
  <c r="H102" i="14" s="1"/>
  <c r="F102" i="14"/>
  <c r="K101" i="14"/>
  <c r="M101" i="14" s="1"/>
  <c r="J101" i="14"/>
  <c r="G101" i="14"/>
  <c r="F101" i="14"/>
  <c r="K100" i="14"/>
  <c r="M100" i="14" s="1"/>
  <c r="J100" i="14"/>
  <c r="I100" i="14"/>
  <c r="G100" i="14"/>
  <c r="F100" i="14"/>
  <c r="K99" i="14"/>
  <c r="M99" i="14" s="1"/>
  <c r="J99" i="14"/>
  <c r="I99" i="14"/>
  <c r="G99" i="14"/>
  <c r="H99" i="14" s="1"/>
  <c r="F99" i="14"/>
  <c r="K98" i="14"/>
  <c r="J98" i="14"/>
  <c r="M98" i="14" s="1"/>
  <c r="G98" i="14"/>
  <c r="H98" i="14" s="1"/>
  <c r="F98" i="14"/>
  <c r="K97" i="14"/>
  <c r="M97" i="14" s="1"/>
  <c r="J97" i="14"/>
  <c r="G97" i="14"/>
  <c r="F97" i="14"/>
  <c r="M96" i="14"/>
  <c r="K96" i="14"/>
  <c r="L96" i="14" s="1"/>
  <c r="J96" i="14"/>
  <c r="G96" i="14"/>
  <c r="F96" i="14"/>
  <c r="M95" i="14"/>
  <c r="L95" i="14"/>
  <c r="K95" i="14"/>
  <c r="J95" i="14"/>
  <c r="G95" i="14"/>
  <c r="F95" i="14"/>
  <c r="I95" i="14" s="1"/>
  <c r="M94" i="14"/>
  <c r="L94" i="14"/>
  <c r="K94" i="14"/>
  <c r="J94" i="14"/>
  <c r="G94" i="14"/>
  <c r="H94" i="14" s="1"/>
  <c r="F94" i="14"/>
  <c r="K93" i="14"/>
  <c r="M93" i="14" s="1"/>
  <c r="J93" i="14"/>
  <c r="G93" i="14"/>
  <c r="F93" i="14"/>
  <c r="K92" i="14"/>
  <c r="M92" i="14" s="1"/>
  <c r="J92" i="14"/>
  <c r="I92" i="14"/>
  <c r="G92" i="14"/>
  <c r="F92" i="14"/>
  <c r="K91" i="14"/>
  <c r="M91" i="14" s="1"/>
  <c r="J91" i="14"/>
  <c r="I91" i="14"/>
  <c r="G91" i="14"/>
  <c r="H91" i="14" s="1"/>
  <c r="F91" i="14"/>
  <c r="K90" i="14"/>
  <c r="J90" i="14"/>
  <c r="M90" i="14" s="1"/>
  <c r="G90" i="14"/>
  <c r="H90" i="14" s="1"/>
  <c r="F90" i="14"/>
  <c r="K89" i="14"/>
  <c r="M89" i="14" s="1"/>
  <c r="J89" i="14"/>
  <c r="G89" i="14"/>
  <c r="F89" i="14"/>
  <c r="M88" i="14"/>
  <c r="K88" i="14"/>
  <c r="L88" i="14" s="1"/>
  <c r="J88" i="14"/>
  <c r="G88" i="14"/>
  <c r="F88" i="14"/>
  <c r="M87" i="14"/>
  <c r="L87" i="14"/>
  <c r="K87" i="14"/>
  <c r="J87" i="14"/>
  <c r="G87" i="14"/>
  <c r="F87" i="14"/>
  <c r="I87" i="14" s="1"/>
  <c r="M86" i="14"/>
  <c r="L86" i="14"/>
  <c r="K86" i="14"/>
  <c r="J86" i="14"/>
  <c r="G86" i="14"/>
  <c r="H86" i="14" s="1"/>
  <c r="F86" i="14"/>
  <c r="K85" i="14"/>
  <c r="M85" i="14" s="1"/>
  <c r="J85" i="14"/>
  <c r="G85" i="14"/>
  <c r="F85" i="14"/>
  <c r="K84" i="14"/>
  <c r="M84" i="14" s="1"/>
  <c r="J84" i="14"/>
  <c r="I84" i="14"/>
  <c r="G84" i="14"/>
  <c r="F84" i="14"/>
  <c r="K83" i="14"/>
  <c r="M83" i="14" s="1"/>
  <c r="J83" i="14"/>
  <c r="I83" i="14"/>
  <c r="G83" i="14"/>
  <c r="H83" i="14" s="1"/>
  <c r="F83" i="14"/>
  <c r="K82" i="14"/>
  <c r="J82" i="14"/>
  <c r="M82" i="14" s="1"/>
  <c r="G82" i="14"/>
  <c r="H82" i="14" s="1"/>
  <c r="F82" i="14"/>
  <c r="K81" i="14"/>
  <c r="M81" i="14" s="1"/>
  <c r="J81" i="14"/>
  <c r="G81" i="14"/>
  <c r="F81" i="14"/>
  <c r="M80" i="14"/>
  <c r="K80" i="14"/>
  <c r="L80" i="14" s="1"/>
  <c r="J80" i="14"/>
  <c r="G80" i="14"/>
  <c r="F80" i="14"/>
  <c r="M79" i="14"/>
  <c r="L79" i="14"/>
  <c r="K79" i="14"/>
  <c r="J79" i="14"/>
  <c r="G79" i="14"/>
  <c r="F79" i="14"/>
  <c r="I79" i="14" s="1"/>
  <c r="M78" i="14"/>
  <c r="L78" i="14"/>
  <c r="K78" i="14"/>
  <c r="J78" i="14"/>
  <c r="G78" i="14"/>
  <c r="H78" i="14" s="1"/>
  <c r="F78" i="14"/>
  <c r="K77" i="14"/>
  <c r="M77" i="14" s="1"/>
  <c r="J77" i="14"/>
  <c r="G77" i="14"/>
  <c r="F77" i="14"/>
  <c r="L76" i="14"/>
  <c r="K76" i="14"/>
  <c r="M76" i="14" s="1"/>
  <c r="J76" i="14"/>
  <c r="I76" i="14"/>
  <c r="G76" i="14"/>
  <c r="F76" i="14"/>
  <c r="K75" i="14"/>
  <c r="M75" i="14" s="1"/>
  <c r="J75" i="14"/>
  <c r="I75" i="14"/>
  <c r="G75" i="14"/>
  <c r="H75" i="14" s="1"/>
  <c r="F75" i="14"/>
  <c r="K74" i="14"/>
  <c r="J74" i="14"/>
  <c r="M74" i="14" s="1"/>
  <c r="G74" i="14"/>
  <c r="H74" i="14" s="1"/>
  <c r="F74" i="14"/>
  <c r="K73" i="14"/>
  <c r="M73" i="14" s="1"/>
  <c r="J73" i="14"/>
  <c r="G73" i="14"/>
  <c r="F73" i="14"/>
  <c r="M72" i="14"/>
  <c r="K72" i="14"/>
  <c r="L72" i="14" s="1"/>
  <c r="J72" i="14"/>
  <c r="G72" i="14"/>
  <c r="F72" i="14"/>
  <c r="M71" i="14"/>
  <c r="L71" i="14"/>
  <c r="K71" i="14"/>
  <c r="J71" i="14"/>
  <c r="G71" i="14"/>
  <c r="F71" i="14"/>
  <c r="I71" i="14" s="1"/>
  <c r="M70" i="14"/>
  <c r="L70" i="14"/>
  <c r="K70" i="14"/>
  <c r="J70" i="14"/>
  <c r="G70" i="14"/>
  <c r="H70" i="14" s="1"/>
  <c r="F70" i="14"/>
  <c r="K69" i="14"/>
  <c r="M69" i="14" s="1"/>
  <c r="J69" i="14"/>
  <c r="G69" i="14"/>
  <c r="F69" i="14"/>
  <c r="K68" i="14"/>
  <c r="M68" i="14" s="1"/>
  <c r="J68" i="14"/>
  <c r="I68" i="14"/>
  <c r="G68" i="14"/>
  <c r="F68" i="14"/>
  <c r="K67" i="14"/>
  <c r="M67" i="14" s="1"/>
  <c r="J67" i="14"/>
  <c r="I67" i="14"/>
  <c r="G67" i="14"/>
  <c r="H67" i="14" s="1"/>
  <c r="F67" i="14"/>
  <c r="K66" i="14"/>
  <c r="J66" i="14"/>
  <c r="M66" i="14" s="1"/>
  <c r="G66" i="14"/>
  <c r="H66" i="14" s="1"/>
  <c r="F66" i="14"/>
  <c r="K65" i="14"/>
  <c r="M65" i="14" s="1"/>
  <c r="J65" i="14"/>
  <c r="G65" i="14"/>
  <c r="F65" i="14"/>
  <c r="M64" i="14"/>
  <c r="K64" i="14"/>
  <c r="L64" i="14" s="1"/>
  <c r="J64" i="14"/>
  <c r="G64" i="14"/>
  <c r="F64" i="14"/>
  <c r="M63" i="14"/>
  <c r="L63" i="14"/>
  <c r="K63" i="14"/>
  <c r="J63" i="14"/>
  <c r="G63" i="14"/>
  <c r="F63" i="14"/>
  <c r="I63" i="14" s="1"/>
  <c r="L62" i="14"/>
  <c r="K62" i="14"/>
  <c r="M62" i="14" s="1"/>
  <c r="J62" i="14"/>
  <c r="G62" i="14"/>
  <c r="H62" i="14" s="1"/>
  <c r="F62" i="14"/>
  <c r="K61" i="14"/>
  <c r="M61" i="14" s="1"/>
  <c r="J61" i="14"/>
  <c r="G61" i="14"/>
  <c r="F61" i="14"/>
  <c r="K60" i="14"/>
  <c r="M60" i="14" s="1"/>
  <c r="J60" i="14"/>
  <c r="I60" i="14"/>
  <c r="G60" i="14"/>
  <c r="F60" i="14"/>
  <c r="K59" i="14"/>
  <c r="M59" i="14" s="1"/>
  <c r="J59" i="14"/>
  <c r="I59" i="14"/>
  <c r="G59" i="14"/>
  <c r="H59" i="14" s="1"/>
  <c r="F59" i="14"/>
  <c r="K58" i="14"/>
  <c r="M58" i="14" s="1"/>
  <c r="J58" i="14"/>
  <c r="L58" i="14" s="1"/>
  <c r="G58" i="14"/>
  <c r="H58" i="14" s="1"/>
  <c r="F58" i="14"/>
  <c r="K57" i="14"/>
  <c r="M57" i="14" s="1"/>
  <c r="J57" i="14"/>
  <c r="G57" i="14"/>
  <c r="F57" i="14"/>
  <c r="M56" i="14"/>
  <c r="K56" i="14"/>
  <c r="L56" i="14" s="1"/>
  <c r="J56" i="14"/>
  <c r="G56" i="14"/>
  <c r="F56" i="14"/>
  <c r="M55" i="14"/>
  <c r="L55" i="14"/>
  <c r="K55" i="14"/>
  <c r="J55" i="14"/>
  <c r="G55" i="14"/>
  <c r="F55" i="14"/>
  <c r="I55" i="14" s="1"/>
  <c r="L54" i="14"/>
  <c r="K54" i="14"/>
  <c r="M54" i="14" s="1"/>
  <c r="J54" i="14"/>
  <c r="G54" i="14"/>
  <c r="H54" i="14" s="1"/>
  <c r="F54" i="14"/>
  <c r="K53" i="14"/>
  <c r="M53" i="14" s="1"/>
  <c r="J53" i="14"/>
  <c r="G53" i="14"/>
  <c r="F53" i="14"/>
  <c r="K52" i="14"/>
  <c r="L52" i="14" s="1"/>
  <c r="J52" i="14"/>
  <c r="I52" i="14"/>
  <c r="G52" i="14"/>
  <c r="F52" i="14"/>
  <c r="K51" i="14"/>
  <c r="M51" i="14" s="1"/>
  <c r="J51" i="14"/>
  <c r="I51" i="14"/>
  <c r="G51" i="14"/>
  <c r="H51" i="14" s="1"/>
  <c r="F51" i="14"/>
  <c r="K50" i="14"/>
  <c r="M50" i="14" s="1"/>
  <c r="J50" i="14"/>
  <c r="L50" i="14" s="1"/>
  <c r="K49" i="14"/>
  <c r="L49" i="14" s="1"/>
  <c r="J49" i="14"/>
  <c r="K48" i="14"/>
  <c r="M48" i="14" s="1"/>
  <c r="J48" i="14"/>
  <c r="K47" i="14"/>
  <c r="J47" i="14"/>
  <c r="M46" i="14"/>
  <c r="K46" i="14"/>
  <c r="L46" i="14" s="1"/>
  <c r="J46" i="14"/>
  <c r="K45" i="14"/>
  <c r="M45" i="14" s="1"/>
  <c r="J45" i="14"/>
  <c r="M44" i="14"/>
  <c r="L44" i="14"/>
  <c r="K44" i="14"/>
  <c r="J44" i="14"/>
  <c r="K43" i="14"/>
  <c r="J43" i="14"/>
  <c r="M43" i="14" s="1"/>
  <c r="L42" i="14"/>
  <c r="K42" i="14"/>
  <c r="M42" i="14" s="1"/>
  <c r="J42" i="14"/>
  <c r="K41" i="14"/>
  <c r="L41" i="14" s="1"/>
  <c r="J41" i="14"/>
  <c r="K40" i="14"/>
  <c r="M40" i="14" s="1"/>
  <c r="J40" i="14"/>
  <c r="K39" i="14"/>
  <c r="J39" i="14"/>
  <c r="K38" i="14"/>
  <c r="L38" i="14" s="1"/>
  <c r="J38" i="14"/>
  <c r="M37" i="14"/>
  <c r="K37" i="14"/>
  <c r="J37" i="14"/>
  <c r="K36" i="14"/>
  <c r="M36" i="14" s="1"/>
  <c r="J36" i="14"/>
  <c r="M35" i="14"/>
  <c r="K35" i="14"/>
  <c r="L35" i="14" s="1"/>
  <c r="J35" i="14"/>
  <c r="K34" i="14"/>
  <c r="M34" i="14" s="1"/>
  <c r="J34" i="14"/>
  <c r="L34" i="14" s="1"/>
  <c r="K33" i="14"/>
  <c r="L33" i="14" s="1"/>
  <c r="J33" i="14"/>
  <c r="K32" i="14"/>
  <c r="M32" i="14" s="1"/>
  <c r="J32" i="14"/>
  <c r="K31" i="14"/>
  <c r="J31" i="14"/>
  <c r="M30" i="14"/>
  <c r="K30" i="14"/>
  <c r="L30" i="14" s="1"/>
  <c r="J30" i="14"/>
  <c r="K29" i="14"/>
  <c r="M29" i="14" s="1"/>
  <c r="J29" i="14"/>
  <c r="M28" i="14"/>
  <c r="L28" i="14"/>
  <c r="K28" i="14"/>
  <c r="J28" i="14"/>
  <c r="K27" i="14"/>
  <c r="J27" i="14"/>
  <c r="M27" i="14" s="1"/>
  <c r="L26" i="14"/>
  <c r="K26" i="14"/>
  <c r="M26" i="14" s="1"/>
  <c r="J26" i="14"/>
  <c r="K25" i="14"/>
  <c r="L25" i="14" s="1"/>
  <c r="J25" i="14"/>
  <c r="K24" i="14"/>
  <c r="M24" i="14" s="1"/>
  <c r="J24" i="14"/>
  <c r="K23" i="14"/>
  <c r="J23" i="14"/>
  <c r="K22" i="14"/>
  <c r="L22" i="14" s="1"/>
  <c r="J22" i="14"/>
  <c r="M21" i="14"/>
  <c r="K21" i="14"/>
  <c r="J21" i="14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G52" i="9"/>
  <c r="G53" i="9"/>
  <c r="I53" i="9" s="1"/>
  <c r="G54" i="9"/>
  <c r="G55" i="9"/>
  <c r="G56" i="9"/>
  <c r="G57" i="9"/>
  <c r="G58" i="9"/>
  <c r="G59" i="9"/>
  <c r="G60" i="9"/>
  <c r="G61" i="9"/>
  <c r="I61" i="9" s="1"/>
  <c r="G62" i="9"/>
  <c r="G63" i="9"/>
  <c r="G64" i="9"/>
  <c r="G65" i="9"/>
  <c r="G66" i="9"/>
  <c r="G67" i="9"/>
  <c r="G68" i="9"/>
  <c r="G69" i="9"/>
  <c r="I69" i="9" s="1"/>
  <c r="G70" i="9"/>
  <c r="G71" i="9"/>
  <c r="G72" i="9"/>
  <c r="G73" i="9"/>
  <c r="G74" i="9"/>
  <c r="G75" i="9"/>
  <c r="G76" i="9"/>
  <c r="G77" i="9"/>
  <c r="I77" i="9" s="1"/>
  <c r="G78" i="9"/>
  <c r="G79" i="9"/>
  <c r="G80" i="9"/>
  <c r="G81" i="9"/>
  <c r="G82" i="9"/>
  <c r="G83" i="9"/>
  <c r="G84" i="9"/>
  <c r="G85" i="9"/>
  <c r="I85" i="9" s="1"/>
  <c r="G86" i="9"/>
  <c r="G87" i="9"/>
  <c r="G88" i="9"/>
  <c r="G89" i="9"/>
  <c r="G90" i="9"/>
  <c r="G91" i="9"/>
  <c r="G92" i="9"/>
  <c r="G93" i="9"/>
  <c r="H93" i="9" s="1"/>
  <c r="G94" i="9"/>
  <c r="G95" i="9"/>
  <c r="G96" i="9"/>
  <c r="G97" i="9"/>
  <c r="G98" i="9"/>
  <c r="G99" i="9"/>
  <c r="G100" i="9"/>
  <c r="H100" i="9" s="1"/>
  <c r="G101" i="9"/>
  <c r="G102" i="9"/>
  <c r="G103" i="9"/>
  <c r="G104" i="9"/>
  <c r="G105" i="9"/>
  <c r="G106" i="9"/>
  <c r="G107" i="9"/>
  <c r="G108" i="9"/>
  <c r="H108" i="9" s="1"/>
  <c r="G109" i="9"/>
  <c r="I109" i="9" s="1"/>
  <c r="G110" i="9"/>
  <c r="G111" i="9"/>
  <c r="G112" i="9"/>
  <c r="G113" i="9"/>
  <c r="H113" i="9" s="1"/>
  <c r="G114" i="9"/>
  <c r="G115" i="9"/>
  <c r="G116" i="9"/>
  <c r="G117" i="9"/>
  <c r="H117" i="9" s="1"/>
  <c r="G118" i="9"/>
  <c r="G119" i="9"/>
  <c r="G120" i="9"/>
  <c r="G121" i="9"/>
  <c r="H121" i="9" s="1"/>
  <c r="G122" i="9"/>
  <c r="G123" i="9"/>
  <c r="G124" i="9"/>
  <c r="H124" i="9" s="1"/>
  <c r="G125" i="9"/>
  <c r="G126" i="9"/>
  <c r="G127" i="9"/>
  <c r="G128" i="9"/>
  <c r="G129" i="9"/>
  <c r="G130" i="9"/>
  <c r="G131" i="9"/>
  <c r="G132" i="9"/>
  <c r="H132" i="9" s="1"/>
  <c r="G133" i="9"/>
  <c r="G134" i="9"/>
  <c r="G135" i="9"/>
  <c r="G136" i="9"/>
  <c r="G137" i="9"/>
  <c r="G138" i="9"/>
  <c r="G139" i="9"/>
  <c r="G140" i="9"/>
  <c r="I140" i="9" s="1"/>
  <c r="G141" i="9"/>
  <c r="G142" i="9"/>
  <c r="G143" i="9"/>
  <c r="G144" i="9"/>
  <c r="G145" i="9"/>
  <c r="G146" i="9"/>
  <c r="G147" i="9"/>
  <c r="G148" i="9"/>
  <c r="H148" i="9" s="1"/>
  <c r="G149" i="9"/>
  <c r="I149" i="9" s="1"/>
  <c r="G150" i="9"/>
  <c r="G151" i="9"/>
  <c r="G152" i="9"/>
  <c r="G153" i="9"/>
  <c r="G154" i="9"/>
  <c r="G155" i="9"/>
  <c r="G156" i="9"/>
  <c r="I156" i="9" s="1"/>
  <c r="G157" i="9"/>
  <c r="I157" i="9" s="1"/>
  <c r="G158" i="9"/>
  <c r="G159" i="9"/>
  <c r="G160" i="9"/>
  <c r="G161" i="9"/>
  <c r="G162" i="9"/>
  <c r="G163" i="9"/>
  <c r="G164" i="9"/>
  <c r="G165" i="9"/>
  <c r="I165" i="9" s="1"/>
  <c r="G166" i="9"/>
  <c r="G167" i="9"/>
  <c r="G168" i="9"/>
  <c r="G169" i="9"/>
  <c r="G170" i="9"/>
  <c r="G171" i="9"/>
  <c r="G172" i="9"/>
  <c r="G173" i="9"/>
  <c r="H173" i="9" s="1"/>
  <c r="G174" i="9"/>
  <c r="G175" i="9"/>
  <c r="G176" i="9"/>
  <c r="G177" i="9"/>
  <c r="G178" i="9"/>
  <c r="G179" i="9"/>
  <c r="G180" i="9"/>
  <c r="G181" i="9"/>
  <c r="I181" i="9" s="1"/>
  <c r="G182" i="9"/>
  <c r="G183" i="9"/>
  <c r="G184" i="9"/>
  <c r="G185" i="9"/>
  <c r="G186" i="9"/>
  <c r="G187" i="9"/>
  <c r="G188" i="9"/>
  <c r="G189" i="9"/>
  <c r="H189" i="9" s="1"/>
  <c r="G190" i="9"/>
  <c r="G191" i="9"/>
  <c r="G192" i="9"/>
  <c r="G193" i="9"/>
  <c r="G194" i="9"/>
  <c r="G195" i="9"/>
  <c r="G196" i="9"/>
  <c r="G197" i="9"/>
  <c r="H197" i="9" s="1"/>
  <c r="G198" i="9"/>
  <c r="G199" i="9"/>
  <c r="G200" i="9"/>
  <c r="G201" i="9"/>
  <c r="G202" i="9"/>
  <c r="G203" i="9"/>
  <c r="G204" i="9"/>
  <c r="G205" i="9"/>
  <c r="G206" i="9"/>
  <c r="G207" i="9"/>
  <c r="G208" i="9"/>
  <c r="G209" i="9"/>
  <c r="H209" i="9" s="1"/>
  <c r="G210" i="9"/>
  <c r="G211" i="9"/>
  <c r="G212" i="9"/>
  <c r="H212" i="9" s="1"/>
  <c r="G213" i="9"/>
  <c r="G214" i="9"/>
  <c r="G215" i="9"/>
  <c r="G216" i="9"/>
  <c r="G217" i="9"/>
  <c r="G218" i="9"/>
  <c r="G219" i="9"/>
  <c r="G220" i="9"/>
  <c r="H220" i="9" s="1"/>
  <c r="G221" i="9"/>
  <c r="H221" i="9" s="1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I236" i="9" s="1"/>
  <c r="G237" i="9"/>
  <c r="G238" i="9"/>
  <c r="G239" i="9"/>
  <c r="G240" i="9"/>
  <c r="G241" i="9"/>
  <c r="G242" i="9"/>
  <c r="G243" i="9"/>
  <c r="G244" i="9"/>
  <c r="H244" i="9" s="1"/>
  <c r="G245" i="9"/>
  <c r="H245" i="9" s="1"/>
  <c r="G246" i="9"/>
  <c r="G247" i="9"/>
  <c r="G248" i="9"/>
  <c r="G249" i="9"/>
  <c r="G51" i="9"/>
  <c r="F249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I88" i="9" s="1"/>
  <c r="F89" i="9"/>
  <c r="F90" i="9"/>
  <c r="F91" i="9"/>
  <c r="F92" i="9"/>
  <c r="F93" i="9"/>
  <c r="F94" i="9"/>
  <c r="F95" i="9"/>
  <c r="F96" i="9"/>
  <c r="I96" i="9" s="1"/>
  <c r="F97" i="9"/>
  <c r="F98" i="9"/>
  <c r="F99" i="9"/>
  <c r="H99" i="9" s="1"/>
  <c r="F100" i="9"/>
  <c r="F101" i="9"/>
  <c r="F102" i="9"/>
  <c r="F103" i="9"/>
  <c r="F104" i="9"/>
  <c r="I104" i="9" s="1"/>
  <c r="F105" i="9"/>
  <c r="F106" i="9"/>
  <c r="F107" i="9"/>
  <c r="F108" i="9"/>
  <c r="I108" i="9" s="1"/>
  <c r="F109" i="9"/>
  <c r="F110" i="9"/>
  <c r="F111" i="9"/>
  <c r="F112" i="9"/>
  <c r="I112" i="9" s="1"/>
  <c r="F113" i="9"/>
  <c r="F114" i="9"/>
  <c r="F115" i="9"/>
  <c r="H115" i="9" s="1"/>
  <c r="F116" i="9"/>
  <c r="H116" i="9" s="1"/>
  <c r="F117" i="9"/>
  <c r="F118" i="9"/>
  <c r="F119" i="9"/>
  <c r="F120" i="9"/>
  <c r="F121" i="9"/>
  <c r="F122" i="9"/>
  <c r="F123" i="9"/>
  <c r="I123" i="9" s="1"/>
  <c r="F124" i="9"/>
  <c r="F125" i="9"/>
  <c r="F126" i="9"/>
  <c r="F127" i="9"/>
  <c r="F128" i="9"/>
  <c r="I128" i="9" s="1"/>
  <c r="F129" i="9"/>
  <c r="F130" i="9"/>
  <c r="F131" i="9"/>
  <c r="H131" i="9" s="1"/>
  <c r="F132" i="9"/>
  <c r="F133" i="9"/>
  <c r="F134" i="9"/>
  <c r="F135" i="9"/>
  <c r="F136" i="9"/>
  <c r="F137" i="9"/>
  <c r="F138" i="9"/>
  <c r="F139" i="9"/>
  <c r="I139" i="9" s="1"/>
  <c r="F140" i="9"/>
  <c r="H140" i="9" s="1"/>
  <c r="F141" i="9"/>
  <c r="F142" i="9"/>
  <c r="F143" i="9"/>
  <c r="F144" i="9"/>
  <c r="F145" i="9"/>
  <c r="I145" i="9" s="1"/>
  <c r="F146" i="9"/>
  <c r="F147" i="9"/>
  <c r="H147" i="9" s="1"/>
  <c r="F148" i="9"/>
  <c r="F149" i="9"/>
  <c r="H149" i="9" s="1"/>
  <c r="F150" i="9"/>
  <c r="F151" i="9"/>
  <c r="F152" i="9"/>
  <c r="F153" i="9"/>
  <c r="F154" i="9"/>
  <c r="F155" i="9"/>
  <c r="I155" i="9" s="1"/>
  <c r="F156" i="9"/>
  <c r="F157" i="9"/>
  <c r="H157" i="9" s="1"/>
  <c r="F158" i="9"/>
  <c r="F159" i="9"/>
  <c r="F160" i="9"/>
  <c r="F161" i="9"/>
  <c r="F162" i="9"/>
  <c r="F163" i="9"/>
  <c r="H163" i="9" s="1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I176" i="9" s="1"/>
  <c r="F177" i="9"/>
  <c r="F178" i="9"/>
  <c r="F179" i="9"/>
  <c r="F180" i="9"/>
  <c r="F181" i="9"/>
  <c r="F182" i="9"/>
  <c r="F183" i="9"/>
  <c r="F184" i="9"/>
  <c r="F185" i="9"/>
  <c r="F186" i="9"/>
  <c r="F187" i="9"/>
  <c r="F188" i="9"/>
  <c r="H188" i="9" s="1"/>
  <c r="F189" i="9"/>
  <c r="F190" i="9"/>
  <c r="F191" i="9"/>
  <c r="F192" i="9"/>
  <c r="F193" i="9"/>
  <c r="F194" i="9"/>
  <c r="H194" i="9" s="1"/>
  <c r="F195" i="9"/>
  <c r="I195" i="9" s="1"/>
  <c r="F196" i="9"/>
  <c r="F197" i="9"/>
  <c r="F198" i="9"/>
  <c r="F199" i="9"/>
  <c r="F200" i="9"/>
  <c r="F201" i="9"/>
  <c r="F202" i="9"/>
  <c r="H202" i="9" s="1"/>
  <c r="F203" i="9"/>
  <c r="I203" i="9" s="1"/>
  <c r="F204" i="9"/>
  <c r="F205" i="9"/>
  <c r="F206" i="9"/>
  <c r="F207" i="9"/>
  <c r="F208" i="9"/>
  <c r="H208" i="9" s="1"/>
  <c r="F209" i="9"/>
  <c r="F210" i="9"/>
  <c r="F211" i="9"/>
  <c r="F212" i="9"/>
  <c r="F213" i="9"/>
  <c r="H213" i="9" s="1"/>
  <c r="F214" i="9"/>
  <c r="F215" i="9"/>
  <c r="F216" i="9"/>
  <c r="F217" i="9"/>
  <c r="F218" i="9"/>
  <c r="H218" i="9" s="1"/>
  <c r="F219" i="9"/>
  <c r="F220" i="9"/>
  <c r="F221" i="9"/>
  <c r="F222" i="9"/>
  <c r="F223" i="9"/>
  <c r="F224" i="9"/>
  <c r="H224" i="9" s="1"/>
  <c r="F225" i="9"/>
  <c r="F226" i="9"/>
  <c r="F227" i="9"/>
  <c r="F228" i="9"/>
  <c r="H228" i="9" s="1"/>
  <c r="F229" i="9"/>
  <c r="F230" i="9"/>
  <c r="F231" i="9"/>
  <c r="F232" i="9"/>
  <c r="F233" i="9"/>
  <c r="F234" i="9"/>
  <c r="I234" i="9" s="1"/>
  <c r="F235" i="9"/>
  <c r="F236" i="9"/>
  <c r="F237" i="9"/>
  <c r="H237" i="9" s="1"/>
  <c r="F238" i="9"/>
  <c r="F239" i="9"/>
  <c r="F240" i="9"/>
  <c r="I240" i="9" s="1"/>
  <c r="F241" i="9"/>
  <c r="F242" i="9"/>
  <c r="F243" i="9"/>
  <c r="F244" i="9"/>
  <c r="F245" i="9"/>
  <c r="F246" i="9"/>
  <c r="F247" i="9"/>
  <c r="F248" i="9"/>
  <c r="F51" i="9"/>
  <c r="H51" i="9" s="1"/>
  <c r="I51" i="9"/>
  <c r="H52" i="9"/>
  <c r="H53" i="9"/>
  <c r="H54" i="9"/>
  <c r="I54" i="9"/>
  <c r="H55" i="9"/>
  <c r="I55" i="9"/>
  <c r="H60" i="9"/>
  <c r="I60" i="9"/>
  <c r="H61" i="9"/>
  <c r="H62" i="9"/>
  <c r="I62" i="9"/>
  <c r="H63" i="9"/>
  <c r="I63" i="9"/>
  <c r="I64" i="9"/>
  <c r="H65" i="9"/>
  <c r="H68" i="9"/>
  <c r="H70" i="9"/>
  <c r="I70" i="9"/>
  <c r="H71" i="9"/>
  <c r="I71" i="9"/>
  <c r="H76" i="9"/>
  <c r="I76" i="9"/>
  <c r="H78" i="9"/>
  <c r="I78" i="9"/>
  <c r="H79" i="9"/>
  <c r="I80" i="9"/>
  <c r="H81" i="9"/>
  <c r="H84" i="9"/>
  <c r="H86" i="9"/>
  <c r="I86" i="9"/>
  <c r="H87" i="9"/>
  <c r="H92" i="9"/>
  <c r="I92" i="9"/>
  <c r="I93" i="9"/>
  <c r="H94" i="9"/>
  <c r="I94" i="9"/>
  <c r="H95" i="9"/>
  <c r="H101" i="9"/>
  <c r="I101" i="9"/>
  <c r="H102" i="9"/>
  <c r="I102" i="9"/>
  <c r="H103" i="9"/>
  <c r="H109" i="9"/>
  <c r="H110" i="9"/>
  <c r="I110" i="9"/>
  <c r="H111" i="9"/>
  <c r="I117" i="9"/>
  <c r="H118" i="9"/>
  <c r="I118" i="9"/>
  <c r="H119" i="9"/>
  <c r="I120" i="9"/>
  <c r="H122" i="9"/>
  <c r="I124" i="9"/>
  <c r="I125" i="9"/>
  <c r="H125" i="9"/>
  <c r="H126" i="9"/>
  <c r="I126" i="9"/>
  <c r="H127" i="9"/>
  <c r="H129" i="9"/>
  <c r="H133" i="9"/>
  <c r="I133" i="9"/>
  <c r="H134" i="9"/>
  <c r="I134" i="9"/>
  <c r="H135" i="9"/>
  <c r="I136" i="9"/>
  <c r="I141" i="9"/>
  <c r="H141" i="9"/>
  <c r="H142" i="9"/>
  <c r="I142" i="9"/>
  <c r="H143" i="9"/>
  <c r="H150" i="9"/>
  <c r="I150" i="9"/>
  <c r="H151" i="9"/>
  <c r="H158" i="9"/>
  <c r="I158" i="9"/>
  <c r="H159" i="9"/>
  <c r="H164" i="9"/>
  <c r="H166" i="9"/>
  <c r="I166" i="9"/>
  <c r="H167" i="9"/>
  <c r="I167" i="9"/>
  <c r="H172" i="9"/>
  <c r="I172" i="9"/>
  <c r="H174" i="9"/>
  <c r="I174" i="9"/>
  <c r="I175" i="9"/>
  <c r="H175" i="9"/>
  <c r="I179" i="9"/>
  <c r="H180" i="9"/>
  <c r="H182" i="9"/>
  <c r="I182" i="9"/>
  <c r="H183" i="9"/>
  <c r="I188" i="9"/>
  <c r="I189" i="9"/>
  <c r="H190" i="9"/>
  <c r="I190" i="9"/>
  <c r="I191" i="9"/>
  <c r="H191" i="9"/>
  <c r="H192" i="9"/>
  <c r="I193" i="9"/>
  <c r="H196" i="9"/>
  <c r="H198" i="9"/>
  <c r="I199" i="9"/>
  <c r="H199" i="9"/>
  <c r="H200" i="9"/>
  <c r="H204" i="9"/>
  <c r="H205" i="9"/>
  <c r="H206" i="9"/>
  <c r="H207" i="9"/>
  <c r="H210" i="9"/>
  <c r="H214" i="9"/>
  <c r="H215" i="9"/>
  <c r="H216" i="9"/>
  <c r="H222" i="9"/>
  <c r="H223" i="9"/>
  <c r="H229" i="9"/>
  <c r="H230" i="9"/>
  <c r="H231" i="9"/>
  <c r="I238" i="9"/>
  <c r="H238" i="9"/>
  <c r="H239" i="9"/>
  <c r="I244" i="9"/>
  <c r="I246" i="9"/>
  <c r="H246" i="9"/>
  <c r="H247" i="9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D13" i="5" s="1"/>
  <c r="M3" i="5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D13" i="7" s="1"/>
  <c r="M3" i="7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D13" i="4" s="1"/>
  <c r="M3" i="4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D13" i="2" s="1"/>
  <c r="M3" i="2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13" i="1"/>
  <c r="D13" i="1" s="1"/>
  <c r="C14" i="1"/>
  <c r="C15" i="1"/>
  <c r="C16" i="1"/>
  <c r="C17" i="1"/>
  <c r="C18" i="1"/>
  <c r="C19" i="1"/>
  <c r="C20" i="1"/>
  <c r="C21" i="1"/>
  <c r="C22" i="1"/>
  <c r="C23" i="1"/>
  <c r="C24" i="1"/>
  <c r="M3" i="1"/>
  <c r="M26" i="17" l="1"/>
  <c r="L36" i="17"/>
  <c r="M42" i="17"/>
  <c r="L51" i="17"/>
  <c r="M54" i="17"/>
  <c r="L59" i="17"/>
  <c r="M62" i="17"/>
  <c r="L67" i="17"/>
  <c r="M70" i="17"/>
  <c r="H74" i="17"/>
  <c r="M77" i="17"/>
  <c r="I81" i="17"/>
  <c r="I84" i="17"/>
  <c r="M87" i="17"/>
  <c r="L90" i="17"/>
  <c r="I94" i="17"/>
  <c r="H99" i="17"/>
  <c r="M122" i="17"/>
  <c r="M138" i="17"/>
  <c r="M154" i="17"/>
  <c r="H160" i="17"/>
  <c r="M168" i="17"/>
  <c r="H176" i="17"/>
  <c r="I181" i="17"/>
  <c r="H195" i="17"/>
  <c r="I210" i="17"/>
  <c r="I228" i="17"/>
  <c r="I248" i="17"/>
  <c r="L30" i="17"/>
  <c r="M36" i="17"/>
  <c r="L46" i="17"/>
  <c r="M51" i="17"/>
  <c r="L56" i="17"/>
  <c r="M59" i="17"/>
  <c r="L64" i="17"/>
  <c r="M67" i="17"/>
  <c r="L77" i="17"/>
  <c r="H81" i="17"/>
  <c r="M82" i="17"/>
  <c r="I86" i="17"/>
  <c r="M92" i="17"/>
  <c r="I96" i="17"/>
  <c r="I99" i="17"/>
  <c r="I101" i="17"/>
  <c r="H106" i="17"/>
  <c r="M109" i="17"/>
  <c r="M114" i="17"/>
  <c r="M119" i="17"/>
  <c r="L122" i="17"/>
  <c r="H127" i="17"/>
  <c r="I132" i="17"/>
  <c r="M140" i="17"/>
  <c r="H142" i="17"/>
  <c r="M146" i="17"/>
  <c r="I150" i="17"/>
  <c r="L154" i="17"/>
  <c r="I167" i="17"/>
  <c r="L168" i="17"/>
  <c r="H170" i="17"/>
  <c r="I205" i="17"/>
  <c r="I221" i="17"/>
  <c r="M244" i="17"/>
  <c r="M21" i="17"/>
  <c r="L24" i="17"/>
  <c r="M30" i="17"/>
  <c r="M37" i="17"/>
  <c r="L40" i="17"/>
  <c r="M46" i="17"/>
  <c r="I52" i="17"/>
  <c r="L53" i="17"/>
  <c r="M56" i="17"/>
  <c r="I60" i="17"/>
  <c r="L61" i="17"/>
  <c r="M64" i="17"/>
  <c r="I68" i="17"/>
  <c r="L69" i="17"/>
  <c r="I73" i="17"/>
  <c r="I76" i="17"/>
  <c r="M84" i="17"/>
  <c r="I88" i="17"/>
  <c r="H91" i="17"/>
  <c r="L96" i="17"/>
  <c r="L99" i="17"/>
  <c r="I103" i="17"/>
  <c r="H108" i="17"/>
  <c r="L109" i="17"/>
  <c r="H118" i="17"/>
  <c r="I129" i="17"/>
  <c r="M130" i="17"/>
  <c r="I134" i="17"/>
  <c r="M148" i="17"/>
  <c r="M156" i="17"/>
  <c r="H159" i="17"/>
  <c r="I164" i="17"/>
  <c r="H167" i="17"/>
  <c r="M176" i="17"/>
  <c r="I197" i="17"/>
  <c r="I216" i="17"/>
  <c r="I225" i="17"/>
  <c r="H227" i="17"/>
  <c r="I234" i="17"/>
  <c r="H236" i="17"/>
  <c r="H247" i="17"/>
  <c r="M248" i="17"/>
  <c r="H113" i="17"/>
  <c r="H183" i="17"/>
  <c r="H194" i="17"/>
  <c r="I243" i="17"/>
  <c r="M25" i="17"/>
  <c r="L28" i="17"/>
  <c r="M34" i="17"/>
  <c r="M41" i="17"/>
  <c r="L44" i="17"/>
  <c r="M50" i="17"/>
  <c r="I54" i="17"/>
  <c r="L55" i="17"/>
  <c r="M58" i="17"/>
  <c r="I62" i="17"/>
  <c r="L63" i="17"/>
  <c r="M66" i="17"/>
  <c r="I70" i="17"/>
  <c r="M76" i="17"/>
  <c r="I80" i="17"/>
  <c r="I83" i="17"/>
  <c r="I85" i="17"/>
  <c r="H90" i="17"/>
  <c r="I95" i="17"/>
  <c r="H100" i="17"/>
  <c r="L101" i="17"/>
  <c r="H105" i="17"/>
  <c r="M106" i="17"/>
  <c r="M111" i="17"/>
  <c r="L115" i="17"/>
  <c r="H117" i="17"/>
  <c r="I120" i="17"/>
  <c r="I126" i="17"/>
  <c r="H136" i="17"/>
  <c r="H144" i="17"/>
  <c r="I149" i="17"/>
  <c r="I152" i="17"/>
  <c r="H158" i="17"/>
  <c r="M162" i="17"/>
  <c r="H169" i="17"/>
  <c r="H172" i="17"/>
  <c r="H175" i="17"/>
  <c r="I191" i="17"/>
  <c r="I202" i="17"/>
  <c r="H215" i="17"/>
  <c r="I218" i="17"/>
  <c r="H220" i="17"/>
  <c r="I229" i="17"/>
  <c r="H238" i="17"/>
  <c r="L52" i="17"/>
  <c r="L60" i="17"/>
  <c r="L68" i="17"/>
  <c r="M93" i="17"/>
  <c r="M108" i="17"/>
  <c r="I133" i="17"/>
  <c r="I136" i="17"/>
  <c r="I144" i="17"/>
  <c r="H157" i="17"/>
  <c r="M164" i="17"/>
  <c r="H166" i="17"/>
  <c r="H171" i="17"/>
  <c r="H182" i="17"/>
  <c r="I189" i="17"/>
  <c r="H208" i="17"/>
  <c r="H224" i="17"/>
  <c r="I231" i="17"/>
  <c r="H235" i="17"/>
  <c r="H240" i="17"/>
  <c r="M22" i="17"/>
  <c r="M29" i="17"/>
  <c r="L32" i="17"/>
  <c r="M38" i="17"/>
  <c r="M45" i="17"/>
  <c r="L48" i="17"/>
  <c r="M52" i="17"/>
  <c r="I56" i="17"/>
  <c r="L57" i="17"/>
  <c r="M60" i="17"/>
  <c r="I64" i="17"/>
  <c r="L65" i="17"/>
  <c r="M68" i="17"/>
  <c r="I72" i="17"/>
  <c r="I75" i="17"/>
  <c r="I77" i="17"/>
  <c r="M85" i="17"/>
  <c r="I89" i="17"/>
  <c r="L93" i="17"/>
  <c r="H97" i="17"/>
  <c r="M98" i="17"/>
  <c r="I102" i="17"/>
  <c r="H107" i="17"/>
  <c r="I109" i="17"/>
  <c r="H112" i="17"/>
  <c r="I114" i="17"/>
  <c r="I119" i="17"/>
  <c r="M120" i="17"/>
  <c r="H128" i="17"/>
  <c r="M129" i="17"/>
  <c r="I146" i="17"/>
  <c r="H165" i="17"/>
  <c r="I171" i="17"/>
  <c r="H174" i="17"/>
  <c r="H184" i="17"/>
  <c r="I186" i="17"/>
  <c r="H244" i="17"/>
  <c r="M127" i="17"/>
  <c r="L127" i="17"/>
  <c r="M159" i="17"/>
  <c r="L159" i="17"/>
  <c r="M166" i="17"/>
  <c r="L166" i="17"/>
  <c r="I190" i="17"/>
  <c r="H190" i="17"/>
  <c r="L114" i="17"/>
  <c r="L119" i="17"/>
  <c r="L130" i="17"/>
  <c r="H132" i="17"/>
  <c r="M137" i="17"/>
  <c r="I139" i="17"/>
  <c r="H139" i="17"/>
  <c r="H150" i="17"/>
  <c r="M196" i="17"/>
  <c r="L196" i="17"/>
  <c r="I230" i="17"/>
  <c r="H230" i="17"/>
  <c r="H72" i="17"/>
  <c r="M75" i="17"/>
  <c r="L76" i="17"/>
  <c r="H80" i="17"/>
  <c r="M83" i="17"/>
  <c r="L84" i="17"/>
  <c r="H88" i="17"/>
  <c r="M91" i="17"/>
  <c r="L92" i="17"/>
  <c r="H96" i="17"/>
  <c r="M99" i="17"/>
  <c r="L100" i="17"/>
  <c r="H104" i="17"/>
  <c r="M107" i="17"/>
  <c r="L108" i="17"/>
  <c r="I112" i="17"/>
  <c r="M113" i="17"/>
  <c r="H116" i="17"/>
  <c r="M118" i="17"/>
  <c r="L118" i="17"/>
  <c r="I124" i="17"/>
  <c r="L137" i="17"/>
  <c r="L144" i="17"/>
  <c r="H146" i="17"/>
  <c r="H149" i="17"/>
  <c r="M151" i="17"/>
  <c r="L151" i="17"/>
  <c r="L162" i="17"/>
  <c r="H164" i="17"/>
  <c r="I174" i="17"/>
  <c r="M175" i="17"/>
  <c r="L175" i="17"/>
  <c r="I185" i="17"/>
  <c r="H185" i="17"/>
  <c r="I187" i="17"/>
  <c r="H187" i="17"/>
  <c r="I214" i="17"/>
  <c r="H214" i="17"/>
  <c r="L21" i="17"/>
  <c r="L23" i="17"/>
  <c r="L25" i="17"/>
  <c r="L27" i="17"/>
  <c r="L29" i="17"/>
  <c r="L31" i="17"/>
  <c r="L33" i="17"/>
  <c r="L35" i="17"/>
  <c r="L37" i="17"/>
  <c r="L39" i="17"/>
  <c r="L41" i="17"/>
  <c r="L43" i="17"/>
  <c r="L45" i="17"/>
  <c r="L47" i="17"/>
  <c r="L49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9" i="17"/>
  <c r="H87" i="17"/>
  <c r="H95" i="17"/>
  <c r="H103" i="17"/>
  <c r="H111" i="17"/>
  <c r="I131" i="17"/>
  <c r="H131" i="17"/>
  <c r="H156" i="17"/>
  <c r="I163" i="17"/>
  <c r="H163" i="17"/>
  <c r="I173" i="17"/>
  <c r="H173" i="17"/>
  <c r="M73" i="17"/>
  <c r="L74" i="17"/>
  <c r="H78" i="17"/>
  <c r="M81" i="17"/>
  <c r="L82" i="17"/>
  <c r="H86" i="17"/>
  <c r="M89" i="17"/>
  <c r="H94" i="17"/>
  <c r="M97" i="17"/>
  <c r="L98" i="17"/>
  <c r="H102" i="17"/>
  <c r="M105" i="17"/>
  <c r="L106" i="17"/>
  <c r="M112" i="17"/>
  <c r="H115" i="17"/>
  <c r="L129" i="17"/>
  <c r="L136" i="17"/>
  <c r="H138" i="17"/>
  <c r="H141" i="17"/>
  <c r="M143" i="17"/>
  <c r="L143" i="17"/>
  <c r="I148" i="17"/>
  <c r="I155" i="17"/>
  <c r="H155" i="17"/>
  <c r="M161" i="17"/>
  <c r="I170" i="17"/>
  <c r="M180" i="17"/>
  <c r="L180" i="17"/>
  <c r="M72" i="17"/>
  <c r="L73" i="17"/>
  <c r="H77" i="17"/>
  <c r="M80" i="17"/>
  <c r="L81" i="17"/>
  <c r="H85" i="17"/>
  <c r="M88" i="17"/>
  <c r="L89" i="17"/>
  <c r="H93" i="17"/>
  <c r="M96" i="17"/>
  <c r="L97" i="17"/>
  <c r="H101" i="17"/>
  <c r="M104" i="17"/>
  <c r="L105" i="17"/>
  <c r="H109" i="17"/>
  <c r="L112" i="17"/>
  <c r="H114" i="17"/>
  <c r="M116" i="17"/>
  <c r="L116" i="17"/>
  <c r="H119" i="17"/>
  <c r="L121" i="17"/>
  <c r="I123" i="17"/>
  <c r="H123" i="17"/>
  <c r="M124" i="17"/>
  <c r="L124" i="17"/>
  <c r="M128" i="17"/>
  <c r="H134" i="17"/>
  <c r="L146" i="17"/>
  <c r="H148" i="17"/>
  <c r="M153" i="17"/>
  <c r="L161" i="17"/>
  <c r="M167" i="17"/>
  <c r="H191" i="17"/>
  <c r="M192" i="17"/>
  <c r="L192" i="17"/>
  <c r="M239" i="17"/>
  <c r="L239" i="17"/>
  <c r="M71" i="17"/>
  <c r="L72" i="17"/>
  <c r="H76" i="17"/>
  <c r="M79" i="17"/>
  <c r="L80" i="17"/>
  <c r="H92" i="17"/>
  <c r="L128" i="17"/>
  <c r="H130" i="17"/>
  <c r="H133" i="17"/>
  <c r="M135" i="17"/>
  <c r="L135" i="17"/>
  <c r="M160" i="17"/>
  <c r="I162" i="17"/>
  <c r="H162" i="17"/>
  <c r="I166" i="17"/>
  <c r="H178" i="17"/>
  <c r="I184" i="17"/>
  <c r="I206" i="17"/>
  <c r="H206" i="17"/>
  <c r="I222" i="17"/>
  <c r="H222" i="17"/>
  <c r="L71" i="17"/>
  <c r="M78" i="17"/>
  <c r="L79" i="17"/>
  <c r="M86" i="17"/>
  <c r="L87" i="17"/>
  <c r="M94" i="17"/>
  <c r="L95" i="17"/>
  <c r="M102" i="17"/>
  <c r="L103" i="17"/>
  <c r="M110" i="17"/>
  <c r="L111" i="17"/>
  <c r="L120" i="17"/>
  <c r="H122" i="17"/>
  <c r="L138" i="17"/>
  <c r="H140" i="17"/>
  <c r="M145" i="17"/>
  <c r="I147" i="17"/>
  <c r="H147" i="17"/>
  <c r="M152" i="17"/>
  <c r="I154" i="17"/>
  <c r="H154" i="17"/>
  <c r="L160" i="17"/>
  <c r="M179" i="17"/>
  <c r="L179" i="17"/>
  <c r="H181" i="17"/>
  <c r="M115" i="17"/>
  <c r="M123" i="17"/>
  <c r="M131" i="17"/>
  <c r="L132" i="17"/>
  <c r="M139" i="17"/>
  <c r="L140" i="17"/>
  <c r="M147" i="17"/>
  <c r="L148" i="17"/>
  <c r="M155" i="17"/>
  <c r="L156" i="17"/>
  <c r="M163" i="17"/>
  <c r="L164" i="17"/>
  <c r="M173" i="17"/>
  <c r="I176" i="17"/>
  <c r="M187" i="17"/>
  <c r="L187" i="17"/>
  <c r="H189" i="17"/>
  <c r="I192" i="17"/>
  <c r="I201" i="17"/>
  <c r="I204" i="17"/>
  <c r="I209" i="17"/>
  <c r="I212" i="17"/>
  <c r="I217" i="17"/>
  <c r="I220" i="17"/>
  <c r="I246" i="17"/>
  <c r="M172" i="17"/>
  <c r="L172" i="17"/>
  <c r="M183" i="17"/>
  <c r="L183" i="17"/>
  <c r="I188" i="17"/>
  <c r="M199" i="17"/>
  <c r="L199" i="17"/>
  <c r="M204" i="17"/>
  <c r="L204" i="17"/>
  <c r="M207" i="17"/>
  <c r="L207" i="17"/>
  <c r="M212" i="17"/>
  <c r="L212" i="17"/>
  <c r="M215" i="17"/>
  <c r="L215" i="17"/>
  <c r="M220" i="17"/>
  <c r="L220" i="17"/>
  <c r="M223" i="17"/>
  <c r="L223" i="17"/>
  <c r="M228" i="17"/>
  <c r="L228" i="17"/>
  <c r="M231" i="17"/>
  <c r="L231" i="17"/>
  <c r="M236" i="17"/>
  <c r="L236" i="17"/>
  <c r="I245" i="17"/>
  <c r="H245" i="17"/>
  <c r="M195" i="17"/>
  <c r="L195" i="17"/>
  <c r="H197" i="17"/>
  <c r="I200" i="17"/>
  <c r="I232" i="17"/>
  <c r="I237" i="17"/>
  <c r="H237" i="17"/>
  <c r="H242" i="17"/>
  <c r="M243" i="17"/>
  <c r="L243" i="17"/>
  <c r="M126" i="17"/>
  <c r="M134" i="17"/>
  <c r="M142" i="17"/>
  <c r="M150" i="17"/>
  <c r="M158" i="17"/>
  <c r="H168" i="17"/>
  <c r="M170" i="17"/>
  <c r="L170" i="17"/>
  <c r="I177" i="17"/>
  <c r="M188" i="17"/>
  <c r="L188" i="17"/>
  <c r="I193" i="17"/>
  <c r="H205" i="17"/>
  <c r="H213" i="17"/>
  <c r="H221" i="17"/>
  <c r="H229" i="17"/>
  <c r="M240" i="17"/>
  <c r="L240" i="17"/>
  <c r="I249" i="17"/>
  <c r="H249" i="17"/>
  <c r="M117" i="17"/>
  <c r="M125" i="17"/>
  <c r="L126" i="17"/>
  <c r="M133" i="17"/>
  <c r="L134" i="17"/>
  <c r="M141" i="17"/>
  <c r="L142" i="17"/>
  <c r="M149" i="17"/>
  <c r="L150" i="17"/>
  <c r="M157" i="17"/>
  <c r="L158" i="17"/>
  <c r="M165" i="17"/>
  <c r="I168" i="17"/>
  <c r="M174" i="17"/>
  <c r="H177" i="17"/>
  <c r="I180" i="17"/>
  <c r="M191" i="17"/>
  <c r="L191" i="17"/>
  <c r="H193" i="17"/>
  <c r="I196" i="17"/>
  <c r="M200" i="17"/>
  <c r="L200" i="17"/>
  <c r="M203" i="17"/>
  <c r="L203" i="17"/>
  <c r="M208" i="17"/>
  <c r="L208" i="17"/>
  <c r="M211" i="17"/>
  <c r="L211" i="17"/>
  <c r="M216" i="17"/>
  <c r="L216" i="17"/>
  <c r="M219" i="17"/>
  <c r="L219" i="17"/>
  <c r="M224" i="17"/>
  <c r="L224" i="17"/>
  <c r="H226" i="17"/>
  <c r="M227" i="17"/>
  <c r="L227" i="17"/>
  <c r="M232" i="17"/>
  <c r="L232" i="17"/>
  <c r="H234" i="17"/>
  <c r="M235" i="17"/>
  <c r="L235" i="17"/>
  <c r="M184" i="17"/>
  <c r="L184" i="17"/>
  <c r="I241" i="17"/>
  <c r="H241" i="17"/>
  <c r="M247" i="17"/>
  <c r="M171" i="17"/>
  <c r="M178" i="17"/>
  <c r="L178" i="17"/>
  <c r="M182" i="17"/>
  <c r="L182" i="17"/>
  <c r="M186" i="17"/>
  <c r="L186" i="17"/>
  <c r="M190" i="17"/>
  <c r="L190" i="17"/>
  <c r="M194" i="17"/>
  <c r="L194" i="17"/>
  <c r="M198" i="17"/>
  <c r="L198" i="17"/>
  <c r="M202" i="17"/>
  <c r="L202" i="17"/>
  <c r="M206" i="17"/>
  <c r="L206" i="17"/>
  <c r="M210" i="17"/>
  <c r="L210" i="17"/>
  <c r="M214" i="17"/>
  <c r="L214" i="17"/>
  <c r="M218" i="17"/>
  <c r="L218" i="17"/>
  <c r="M222" i="17"/>
  <c r="L222" i="17"/>
  <c r="M226" i="17"/>
  <c r="L226" i="17"/>
  <c r="M230" i="17"/>
  <c r="L230" i="17"/>
  <c r="M234" i="17"/>
  <c r="L234" i="17"/>
  <c r="M238" i="17"/>
  <c r="L238" i="17"/>
  <c r="M242" i="17"/>
  <c r="L242" i="17"/>
  <c r="M246" i="17"/>
  <c r="M169" i="17"/>
  <c r="M177" i="17"/>
  <c r="L177" i="17"/>
  <c r="M181" i="17"/>
  <c r="L181" i="17"/>
  <c r="M185" i="17"/>
  <c r="L185" i="17"/>
  <c r="M189" i="17"/>
  <c r="L189" i="17"/>
  <c r="M193" i="17"/>
  <c r="L193" i="17"/>
  <c r="M197" i="17"/>
  <c r="L197" i="17"/>
  <c r="M201" i="17"/>
  <c r="L201" i="17"/>
  <c r="M205" i="17"/>
  <c r="L205" i="17"/>
  <c r="M209" i="17"/>
  <c r="L209" i="17"/>
  <c r="M213" i="17"/>
  <c r="L213" i="17"/>
  <c r="M217" i="17"/>
  <c r="L217" i="17"/>
  <c r="M221" i="17"/>
  <c r="L221" i="17"/>
  <c r="M225" i="17"/>
  <c r="L225" i="17"/>
  <c r="M229" i="17"/>
  <c r="L229" i="17"/>
  <c r="M233" i="17"/>
  <c r="L233" i="17"/>
  <c r="M237" i="17"/>
  <c r="L237" i="17"/>
  <c r="M241" i="17"/>
  <c r="L241" i="17"/>
  <c r="M245" i="17"/>
  <c r="M249" i="17"/>
  <c r="L244" i="17"/>
  <c r="L245" i="17"/>
  <c r="L246" i="17"/>
  <c r="L247" i="17"/>
  <c r="L248" i="17"/>
  <c r="L249" i="17"/>
  <c r="I109" i="16"/>
  <c r="L137" i="16"/>
  <c r="M24" i="16"/>
  <c r="L34" i="16"/>
  <c r="L40" i="16"/>
  <c r="M144" i="16"/>
  <c r="L155" i="16"/>
  <c r="I157" i="16"/>
  <c r="H160" i="16"/>
  <c r="H163" i="16"/>
  <c r="L177" i="16"/>
  <c r="H189" i="16"/>
  <c r="H204" i="16"/>
  <c r="I209" i="16"/>
  <c r="H214" i="16"/>
  <c r="H221" i="16"/>
  <c r="M40" i="16"/>
  <c r="M50" i="16"/>
  <c r="H117" i="16"/>
  <c r="M120" i="16"/>
  <c r="I129" i="16"/>
  <c r="I131" i="16"/>
  <c r="M132" i="16"/>
  <c r="I141" i="16"/>
  <c r="I143" i="16"/>
  <c r="L163" i="16"/>
  <c r="I165" i="16"/>
  <c r="I173" i="16"/>
  <c r="M177" i="16"/>
  <c r="I181" i="16"/>
  <c r="I189" i="16"/>
  <c r="H230" i="16"/>
  <c r="L22" i="16"/>
  <c r="M25" i="16"/>
  <c r="L28" i="16"/>
  <c r="M44" i="16"/>
  <c r="L50" i="16"/>
  <c r="M52" i="16"/>
  <c r="M55" i="16"/>
  <c r="M91" i="16"/>
  <c r="L100" i="16"/>
  <c r="M102" i="16"/>
  <c r="I108" i="16"/>
  <c r="L112" i="16"/>
  <c r="I114" i="16"/>
  <c r="I116" i="16"/>
  <c r="I119" i="16"/>
  <c r="L120" i="16"/>
  <c r="M32" i="16"/>
  <c r="L38" i="16"/>
  <c r="M41" i="16"/>
  <c r="L52" i="16"/>
  <c r="M71" i="16"/>
  <c r="M73" i="16"/>
  <c r="M93" i="16"/>
  <c r="L102" i="16"/>
  <c r="M104" i="16"/>
  <c r="M106" i="16"/>
  <c r="H108" i="16"/>
  <c r="H116" i="16"/>
  <c r="H119" i="16"/>
  <c r="M136" i="16"/>
  <c r="I145" i="16"/>
  <c r="I147" i="16"/>
  <c r="M148" i="16"/>
  <c r="I156" i="16"/>
  <c r="H159" i="16"/>
  <c r="L160" i="16"/>
  <c r="H162" i="16"/>
  <c r="I178" i="16"/>
  <c r="H186" i="16"/>
  <c r="H193" i="16"/>
  <c r="I196" i="16"/>
  <c r="I208" i="16"/>
  <c r="I213" i="16"/>
  <c r="H218" i="16"/>
  <c r="H225" i="16"/>
  <c r="H243" i="16"/>
  <c r="M26" i="16"/>
  <c r="M29" i="16"/>
  <c r="L48" i="16"/>
  <c r="L57" i="16"/>
  <c r="M75" i="16"/>
  <c r="M95" i="16"/>
  <c r="M97" i="16"/>
  <c r="L106" i="16"/>
  <c r="L119" i="16"/>
  <c r="I121" i="16"/>
  <c r="I123" i="16"/>
  <c r="M124" i="16"/>
  <c r="I133" i="16"/>
  <c r="I135" i="16"/>
  <c r="L136" i="16"/>
  <c r="L145" i="16"/>
  <c r="H147" i="16"/>
  <c r="M152" i="16"/>
  <c r="H156" i="16"/>
  <c r="L159" i="16"/>
  <c r="I164" i="16"/>
  <c r="H167" i="16"/>
  <c r="H180" i="16"/>
  <c r="I188" i="16"/>
  <c r="I193" i="16"/>
  <c r="H198" i="16"/>
  <c r="H205" i="16"/>
  <c r="I225" i="16"/>
  <c r="H238" i="16"/>
  <c r="L26" i="16"/>
  <c r="M33" i="16"/>
  <c r="M88" i="16"/>
  <c r="M90" i="16"/>
  <c r="M99" i="16"/>
  <c r="M108" i="16"/>
  <c r="I113" i="16"/>
  <c r="I158" i="16"/>
  <c r="I200" i="16"/>
  <c r="H210" i="16"/>
  <c r="H242" i="16"/>
  <c r="M30" i="16"/>
  <c r="M36" i="16"/>
  <c r="L42" i="16"/>
  <c r="M46" i="16"/>
  <c r="M51" i="16"/>
  <c r="L54" i="16"/>
  <c r="M59" i="16"/>
  <c r="M79" i="16"/>
  <c r="M81" i="16"/>
  <c r="L90" i="16"/>
  <c r="M92" i="16"/>
  <c r="M101" i="16"/>
  <c r="L108" i="16"/>
  <c r="L116" i="16"/>
  <c r="M128" i="16"/>
  <c r="L135" i="16"/>
  <c r="I137" i="16"/>
  <c r="I139" i="16"/>
  <c r="M140" i="16"/>
  <c r="L149" i="16"/>
  <c r="H151" i="16"/>
  <c r="I155" i="16"/>
  <c r="M156" i="16"/>
  <c r="H158" i="16"/>
  <c r="H161" i="16"/>
  <c r="L169" i="16"/>
  <c r="H177" i="16"/>
  <c r="I217" i="16"/>
  <c r="H246" i="16"/>
  <c r="M31" i="16"/>
  <c r="L33" i="16"/>
  <c r="M45" i="16"/>
  <c r="L45" i="16"/>
  <c r="I52" i="16"/>
  <c r="H52" i="16"/>
  <c r="I56" i="16"/>
  <c r="H56" i="16"/>
  <c r="M60" i="16"/>
  <c r="I62" i="16"/>
  <c r="H62" i="16"/>
  <c r="L63" i="16"/>
  <c r="M68" i="16"/>
  <c r="I70" i="16"/>
  <c r="H70" i="16"/>
  <c r="L71" i="16"/>
  <c r="M76" i="16"/>
  <c r="I78" i="16"/>
  <c r="H78" i="16"/>
  <c r="L79" i="16"/>
  <c r="M84" i="16"/>
  <c r="I86" i="16"/>
  <c r="H86" i="16"/>
  <c r="L87" i="16"/>
  <c r="I94" i="16"/>
  <c r="H94" i="16"/>
  <c r="L95" i="16"/>
  <c r="I102" i="16"/>
  <c r="H102" i="16"/>
  <c r="L103" i="16"/>
  <c r="H111" i="16"/>
  <c r="L115" i="16"/>
  <c r="M118" i="16"/>
  <c r="L118" i="16"/>
  <c r="M126" i="16"/>
  <c r="L126" i="16"/>
  <c r="M134" i="16"/>
  <c r="L134" i="16"/>
  <c r="M142" i="16"/>
  <c r="L142" i="16"/>
  <c r="I154" i="16"/>
  <c r="H154" i="16"/>
  <c r="L164" i="16"/>
  <c r="I192" i="16"/>
  <c r="H192" i="16"/>
  <c r="M205" i="16"/>
  <c r="L205" i="16"/>
  <c r="I207" i="16"/>
  <c r="I59" i="16"/>
  <c r="H59" i="16"/>
  <c r="I67" i="16"/>
  <c r="H67" i="16"/>
  <c r="I75" i="16"/>
  <c r="H75" i="16"/>
  <c r="I83" i="16"/>
  <c r="H83" i="16"/>
  <c r="I91" i="16"/>
  <c r="H91" i="16"/>
  <c r="I99" i="16"/>
  <c r="H99" i="16"/>
  <c r="I107" i="16"/>
  <c r="H107" i="16"/>
  <c r="I149" i="16"/>
  <c r="H149" i="16"/>
  <c r="M185" i="16"/>
  <c r="L185" i="16"/>
  <c r="I187" i="16"/>
  <c r="H187" i="16"/>
  <c r="M240" i="16"/>
  <c r="L240" i="16"/>
  <c r="M27" i="16"/>
  <c r="L29" i="16"/>
  <c r="M43" i="16"/>
  <c r="L43" i="16"/>
  <c r="I51" i="16"/>
  <c r="H51" i="16"/>
  <c r="I55" i="16"/>
  <c r="H55" i="16"/>
  <c r="M62" i="16"/>
  <c r="I64" i="16"/>
  <c r="H64" i="16"/>
  <c r="L65" i="16"/>
  <c r="M70" i="16"/>
  <c r="I72" i="16"/>
  <c r="H72" i="16"/>
  <c r="L73" i="16"/>
  <c r="M78" i="16"/>
  <c r="I80" i="16"/>
  <c r="H80" i="16"/>
  <c r="L81" i="16"/>
  <c r="M86" i="16"/>
  <c r="I88" i="16"/>
  <c r="H88" i="16"/>
  <c r="L89" i="16"/>
  <c r="I96" i="16"/>
  <c r="H96" i="16"/>
  <c r="L97" i="16"/>
  <c r="I104" i="16"/>
  <c r="H104" i="16"/>
  <c r="L105" i="16"/>
  <c r="H110" i="16"/>
  <c r="M111" i="16"/>
  <c r="L111" i="16"/>
  <c r="I122" i="16"/>
  <c r="H122" i="16"/>
  <c r="H125" i="16"/>
  <c r="I130" i="16"/>
  <c r="H130" i="16"/>
  <c r="H133" i="16"/>
  <c r="I138" i="16"/>
  <c r="H138" i="16"/>
  <c r="H141" i="16"/>
  <c r="I146" i="16"/>
  <c r="H146" i="16"/>
  <c r="L152" i="16"/>
  <c r="H201" i="16"/>
  <c r="I201" i="16"/>
  <c r="I237" i="16"/>
  <c r="H237" i="16"/>
  <c r="I239" i="16"/>
  <c r="H239" i="16"/>
  <c r="I61" i="16"/>
  <c r="H61" i="16"/>
  <c r="I69" i="16"/>
  <c r="H69" i="16"/>
  <c r="I77" i="16"/>
  <c r="H77" i="16"/>
  <c r="I85" i="16"/>
  <c r="H85" i="16"/>
  <c r="I93" i="16"/>
  <c r="H93" i="16"/>
  <c r="I101" i="16"/>
  <c r="H101" i="16"/>
  <c r="M114" i="16"/>
  <c r="L114" i="16"/>
  <c r="M182" i="16"/>
  <c r="L182" i="16"/>
  <c r="I228" i="16"/>
  <c r="H228" i="16"/>
  <c r="M23" i="16"/>
  <c r="L25" i="16"/>
  <c r="L32" i="16"/>
  <c r="M39" i="16"/>
  <c r="L41" i="16"/>
  <c r="M49" i="16"/>
  <c r="L49" i="16"/>
  <c r="I54" i="16"/>
  <c r="H54" i="16"/>
  <c r="I58" i="16"/>
  <c r="H58" i="16"/>
  <c r="L59" i="16"/>
  <c r="M64" i="16"/>
  <c r="I66" i="16"/>
  <c r="H66" i="16"/>
  <c r="L67" i="16"/>
  <c r="M72" i="16"/>
  <c r="I74" i="16"/>
  <c r="H74" i="16"/>
  <c r="L75" i="16"/>
  <c r="M80" i="16"/>
  <c r="I82" i="16"/>
  <c r="H82" i="16"/>
  <c r="L83" i="16"/>
  <c r="I90" i="16"/>
  <c r="H90" i="16"/>
  <c r="L91" i="16"/>
  <c r="I98" i="16"/>
  <c r="H98" i="16"/>
  <c r="L99" i="16"/>
  <c r="I106" i="16"/>
  <c r="H106" i="16"/>
  <c r="L107" i="16"/>
  <c r="M122" i="16"/>
  <c r="L122" i="16"/>
  <c r="M130" i="16"/>
  <c r="L130" i="16"/>
  <c r="M138" i="16"/>
  <c r="L138" i="16"/>
  <c r="M146" i="16"/>
  <c r="L146" i="16"/>
  <c r="I153" i="16"/>
  <c r="H153" i="16"/>
  <c r="M199" i="16"/>
  <c r="L199" i="16"/>
  <c r="I223" i="16"/>
  <c r="M21" i="16"/>
  <c r="L23" i="16"/>
  <c r="L30" i="16"/>
  <c r="M37" i="16"/>
  <c r="L39" i="16"/>
  <c r="L44" i="16"/>
  <c r="L51" i="16"/>
  <c r="L55" i="16"/>
  <c r="M61" i="16"/>
  <c r="I63" i="16"/>
  <c r="H63" i="16"/>
  <c r="L64" i="16"/>
  <c r="M69" i="16"/>
  <c r="I71" i="16"/>
  <c r="H71" i="16"/>
  <c r="L72" i="16"/>
  <c r="M77" i="16"/>
  <c r="I79" i="16"/>
  <c r="H79" i="16"/>
  <c r="L80" i="16"/>
  <c r="M85" i="16"/>
  <c r="I87" i="16"/>
  <c r="H87" i="16"/>
  <c r="L88" i="16"/>
  <c r="I95" i="16"/>
  <c r="H95" i="16"/>
  <c r="L96" i="16"/>
  <c r="I103" i="16"/>
  <c r="H103" i="16"/>
  <c r="L104" i="16"/>
  <c r="H109" i="16"/>
  <c r="I115" i="16"/>
  <c r="H115" i="16"/>
  <c r="I150" i="16"/>
  <c r="H150" i="16"/>
  <c r="I169" i="16"/>
  <c r="H169" i="16"/>
  <c r="M194" i="16"/>
  <c r="L194" i="16"/>
  <c r="I220" i="16"/>
  <c r="H220" i="16"/>
  <c r="L21" i="16"/>
  <c r="M35" i="16"/>
  <c r="L37" i="16"/>
  <c r="M47" i="16"/>
  <c r="L47" i="16"/>
  <c r="I53" i="16"/>
  <c r="H53" i="16"/>
  <c r="I57" i="16"/>
  <c r="H57" i="16"/>
  <c r="M58" i="16"/>
  <c r="I60" i="16"/>
  <c r="H60" i="16"/>
  <c r="L61" i="16"/>
  <c r="M66" i="16"/>
  <c r="I68" i="16"/>
  <c r="H68" i="16"/>
  <c r="L69" i="16"/>
  <c r="M74" i="16"/>
  <c r="I76" i="16"/>
  <c r="H76" i="16"/>
  <c r="L77" i="16"/>
  <c r="M82" i="16"/>
  <c r="I84" i="16"/>
  <c r="H84" i="16"/>
  <c r="L85" i="16"/>
  <c r="I92" i="16"/>
  <c r="H92" i="16"/>
  <c r="L93" i="16"/>
  <c r="I100" i="16"/>
  <c r="H100" i="16"/>
  <c r="L101" i="16"/>
  <c r="I118" i="16"/>
  <c r="H118" i="16"/>
  <c r="H121" i="16"/>
  <c r="I126" i="16"/>
  <c r="H126" i="16"/>
  <c r="H129" i="16"/>
  <c r="I134" i="16"/>
  <c r="H134" i="16"/>
  <c r="H137" i="16"/>
  <c r="I142" i="16"/>
  <c r="H142" i="16"/>
  <c r="H145" i="16"/>
  <c r="L156" i="16"/>
  <c r="I215" i="16"/>
  <c r="I65" i="16"/>
  <c r="H65" i="16"/>
  <c r="I73" i="16"/>
  <c r="H73" i="16"/>
  <c r="I81" i="16"/>
  <c r="H81" i="16"/>
  <c r="I89" i="16"/>
  <c r="H89" i="16"/>
  <c r="I97" i="16"/>
  <c r="H97" i="16"/>
  <c r="I105" i="16"/>
  <c r="H105" i="16"/>
  <c r="L148" i="16"/>
  <c r="I212" i="16"/>
  <c r="H212" i="16"/>
  <c r="M113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L181" i="16"/>
  <c r="M187" i="16"/>
  <c r="L187" i="16"/>
  <c r="M193" i="16"/>
  <c r="L193" i="16"/>
  <c r="I195" i="16"/>
  <c r="H195" i="16"/>
  <c r="M202" i="16"/>
  <c r="L202" i="16"/>
  <c r="M246" i="16"/>
  <c r="L246" i="16"/>
  <c r="I176" i="16"/>
  <c r="H176" i="16"/>
  <c r="I183" i="16"/>
  <c r="H183" i="16"/>
  <c r="M190" i="16"/>
  <c r="L190" i="16"/>
  <c r="M207" i="16"/>
  <c r="L207" i="16"/>
  <c r="M210" i="16"/>
  <c r="L210" i="16"/>
  <c r="M215" i="16"/>
  <c r="L215" i="16"/>
  <c r="M218" i="16"/>
  <c r="L218" i="16"/>
  <c r="M223" i="16"/>
  <c r="L223" i="16"/>
  <c r="M226" i="16"/>
  <c r="L226" i="16"/>
  <c r="M248" i="16"/>
  <c r="L248" i="16"/>
  <c r="M150" i="16"/>
  <c r="M154" i="16"/>
  <c r="M158" i="16"/>
  <c r="M162" i="16"/>
  <c r="L173" i="16"/>
  <c r="M174" i="16"/>
  <c r="M195" i="16"/>
  <c r="L195" i="16"/>
  <c r="H200" i="16"/>
  <c r="M201" i="16"/>
  <c r="L201" i="16"/>
  <c r="I203" i="16"/>
  <c r="H203" i="16"/>
  <c r="M230" i="16"/>
  <c r="L230" i="16"/>
  <c r="I245" i="16"/>
  <c r="H245" i="16"/>
  <c r="I247" i="16"/>
  <c r="H247" i="16"/>
  <c r="M110" i="16"/>
  <c r="I120" i="16"/>
  <c r="I124" i="16"/>
  <c r="I128" i="16"/>
  <c r="I132" i="16"/>
  <c r="I136" i="16"/>
  <c r="I140" i="16"/>
  <c r="I144" i="16"/>
  <c r="I148" i="16"/>
  <c r="L150" i="16"/>
  <c r="L154" i="16"/>
  <c r="L158" i="16"/>
  <c r="L162" i="16"/>
  <c r="I168" i="16"/>
  <c r="H168" i="16"/>
  <c r="I172" i="16"/>
  <c r="M173" i="16"/>
  <c r="L176" i="16"/>
  <c r="M176" i="16"/>
  <c r="H179" i="16"/>
  <c r="L180" i="16"/>
  <c r="M180" i="16"/>
  <c r="M183" i="16"/>
  <c r="L183" i="16"/>
  <c r="H188" i="16"/>
  <c r="M189" i="16"/>
  <c r="L189" i="16"/>
  <c r="I191" i="16"/>
  <c r="H191" i="16"/>
  <c r="I197" i="16"/>
  <c r="M198" i="16"/>
  <c r="L198" i="16"/>
  <c r="I211" i="16"/>
  <c r="I219" i="16"/>
  <c r="I227" i="16"/>
  <c r="M232" i="16"/>
  <c r="L232" i="16"/>
  <c r="M109" i="16"/>
  <c r="L110" i="16"/>
  <c r="H114" i="16"/>
  <c r="M117" i="16"/>
  <c r="H120" i="16"/>
  <c r="M121" i="16"/>
  <c r="H124" i="16"/>
  <c r="M125" i="16"/>
  <c r="H128" i="16"/>
  <c r="M129" i="16"/>
  <c r="H132" i="16"/>
  <c r="M133" i="16"/>
  <c r="H136" i="16"/>
  <c r="M137" i="16"/>
  <c r="H140" i="16"/>
  <c r="M141" i="16"/>
  <c r="H144" i="16"/>
  <c r="M145" i="16"/>
  <c r="H148" i="16"/>
  <c r="M149" i="16"/>
  <c r="H152" i="16"/>
  <c r="M153" i="16"/>
  <c r="M157" i="16"/>
  <c r="M161" i="16"/>
  <c r="L165" i="16"/>
  <c r="M166" i="16"/>
  <c r="H175" i="16"/>
  <c r="H178" i="16"/>
  <c r="I185" i="16"/>
  <c r="M186" i="16"/>
  <c r="L186" i="16"/>
  <c r="M203" i="16"/>
  <c r="L203" i="16"/>
  <c r="H208" i="16"/>
  <c r="H216" i="16"/>
  <c r="H224" i="16"/>
  <c r="I229" i="16"/>
  <c r="H229" i="16"/>
  <c r="I231" i="16"/>
  <c r="H231" i="16"/>
  <c r="L168" i="16"/>
  <c r="M168" i="16"/>
  <c r="L172" i="16"/>
  <c r="M172" i="16"/>
  <c r="M191" i="16"/>
  <c r="L191" i="16"/>
  <c r="M197" i="16"/>
  <c r="L197" i="16"/>
  <c r="I199" i="16"/>
  <c r="H199" i="16"/>
  <c r="M206" i="16"/>
  <c r="L206" i="16"/>
  <c r="M211" i="16"/>
  <c r="L211" i="16"/>
  <c r="M214" i="16"/>
  <c r="L214" i="16"/>
  <c r="M219" i="16"/>
  <c r="L219" i="16"/>
  <c r="M222" i="16"/>
  <c r="L222" i="16"/>
  <c r="M227" i="16"/>
  <c r="L227" i="16"/>
  <c r="M238" i="16"/>
  <c r="L238" i="16"/>
  <c r="L167" i="16"/>
  <c r="L175" i="16"/>
  <c r="I234" i="16"/>
  <c r="M235" i="16"/>
  <c r="L235" i="16"/>
  <c r="I242" i="16"/>
  <c r="M243" i="16"/>
  <c r="L243" i="16"/>
  <c r="M229" i="16"/>
  <c r="L229" i="16"/>
  <c r="I236" i="16"/>
  <c r="M237" i="16"/>
  <c r="L237" i="16"/>
  <c r="I244" i="16"/>
  <c r="M245" i="16"/>
  <c r="L245" i="16"/>
  <c r="M209" i="16"/>
  <c r="L209" i="16"/>
  <c r="M213" i="16"/>
  <c r="L213" i="16"/>
  <c r="M217" i="16"/>
  <c r="L217" i="16"/>
  <c r="M221" i="16"/>
  <c r="L221" i="16"/>
  <c r="M225" i="16"/>
  <c r="L225" i="16"/>
  <c r="I233" i="16"/>
  <c r="M234" i="16"/>
  <c r="L234" i="16"/>
  <c r="H236" i="16"/>
  <c r="I241" i="16"/>
  <c r="M242" i="16"/>
  <c r="L242" i="16"/>
  <c r="H244" i="16"/>
  <c r="I249" i="16"/>
  <c r="L171" i="16"/>
  <c r="L179" i="16"/>
  <c r="H207" i="16"/>
  <c r="H211" i="16"/>
  <c r="H215" i="16"/>
  <c r="H219" i="16"/>
  <c r="H223" i="16"/>
  <c r="H227" i="16"/>
  <c r="I230" i="16"/>
  <c r="M231" i="16"/>
  <c r="L231" i="16"/>
  <c r="H233" i="16"/>
  <c r="I238" i="16"/>
  <c r="M239" i="16"/>
  <c r="L239" i="16"/>
  <c r="H241" i="16"/>
  <c r="I246" i="16"/>
  <c r="M247" i="16"/>
  <c r="L247" i="16"/>
  <c r="H249" i="16"/>
  <c r="L170" i="16"/>
  <c r="M171" i="16"/>
  <c r="L178" i="16"/>
  <c r="M179" i="16"/>
  <c r="M184" i="16"/>
  <c r="L184" i="16"/>
  <c r="M188" i="16"/>
  <c r="L188" i="16"/>
  <c r="M192" i="16"/>
  <c r="L192" i="16"/>
  <c r="M196" i="16"/>
  <c r="L196" i="16"/>
  <c r="M200" i="16"/>
  <c r="L200" i="16"/>
  <c r="M204" i="16"/>
  <c r="L204" i="16"/>
  <c r="M208" i="16"/>
  <c r="L208" i="16"/>
  <c r="M212" i="16"/>
  <c r="L212" i="16"/>
  <c r="M216" i="16"/>
  <c r="L216" i="16"/>
  <c r="M220" i="16"/>
  <c r="L220" i="16"/>
  <c r="M224" i="16"/>
  <c r="L224" i="16"/>
  <c r="M228" i="16"/>
  <c r="L228" i="16"/>
  <c r="M236" i="16"/>
  <c r="L236" i="16"/>
  <c r="M244" i="16"/>
  <c r="L244" i="16"/>
  <c r="I232" i="16"/>
  <c r="M233" i="16"/>
  <c r="L233" i="16"/>
  <c r="I240" i="16"/>
  <c r="M241" i="16"/>
  <c r="L241" i="16"/>
  <c r="I248" i="16"/>
  <c r="M249" i="16"/>
  <c r="L249" i="16"/>
  <c r="H123" i="15"/>
  <c r="M150" i="15"/>
  <c r="H204" i="15"/>
  <c r="H228" i="15"/>
  <c r="I88" i="15"/>
  <c r="M96" i="15"/>
  <c r="M102" i="15"/>
  <c r="M133" i="15"/>
  <c r="H143" i="15"/>
  <c r="M145" i="15"/>
  <c r="M156" i="15"/>
  <c r="I172" i="15"/>
  <c r="I185" i="15"/>
  <c r="H187" i="15"/>
  <c r="H201" i="15"/>
  <c r="I216" i="15"/>
  <c r="H240" i="15"/>
  <c r="I245" i="15"/>
  <c r="M26" i="15"/>
  <c r="M29" i="15"/>
  <c r="L32" i="15"/>
  <c r="M42" i="15"/>
  <c r="M45" i="15"/>
  <c r="L48" i="15"/>
  <c r="M54" i="15"/>
  <c r="I56" i="15"/>
  <c r="L57" i="15"/>
  <c r="M62" i="15"/>
  <c r="I64" i="15"/>
  <c r="L65" i="15"/>
  <c r="M70" i="15"/>
  <c r="I72" i="15"/>
  <c r="L73" i="15"/>
  <c r="I75" i="15"/>
  <c r="I80" i="15"/>
  <c r="I83" i="15"/>
  <c r="I90" i="15"/>
  <c r="L91" i="15"/>
  <c r="I95" i="15"/>
  <c r="M104" i="15"/>
  <c r="M110" i="15"/>
  <c r="L115" i="15"/>
  <c r="M120" i="15"/>
  <c r="L123" i="15"/>
  <c r="H127" i="15"/>
  <c r="M128" i="15"/>
  <c r="M130" i="15"/>
  <c r="I132" i="15"/>
  <c r="I140" i="15"/>
  <c r="L149" i="15"/>
  <c r="H151" i="15"/>
  <c r="M158" i="15"/>
  <c r="I164" i="15"/>
  <c r="I174" i="15"/>
  <c r="H177" i="15"/>
  <c r="H180" i="15"/>
  <c r="H208" i="15"/>
  <c r="H232" i="15"/>
  <c r="I237" i="15"/>
  <c r="H247" i="15"/>
  <c r="M30" i="15"/>
  <c r="M33" i="15"/>
  <c r="L36" i="15"/>
  <c r="M46" i="15"/>
  <c r="M49" i="15"/>
  <c r="L51" i="15"/>
  <c r="M56" i="15"/>
  <c r="I58" i="15"/>
  <c r="L59" i="15"/>
  <c r="M64" i="15"/>
  <c r="I66" i="15"/>
  <c r="L67" i="15"/>
  <c r="M72" i="15"/>
  <c r="I74" i="15"/>
  <c r="L83" i="15"/>
  <c r="H87" i="15"/>
  <c r="I92" i="15"/>
  <c r="L95" i="15"/>
  <c r="I97" i="15"/>
  <c r="H100" i="15"/>
  <c r="I103" i="15"/>
  <c r="M112" i="15"/>
  <c r="M114" i="15"/>
  <c r="L117" i="15"/>
  <c r="M122" i="15"/>
  <c r="L125" i="15"/>
  <c r="L143" i="15"/>
  <c r="L152" i="15"/>
  <c r="H157" i="15"/>
  <c r="M164" i="15"/>
  <c r="H179" i="15"/>
  <c r="H186" i="15"/>
  <c r="H195" i="15"/>
  <c r="H200" i="15"/>
  <c r="H212" i="15"/>
  <c r="H224" i="15"/>
  <c r="I229" i="15"/>
  <c r="H239" i="15"/>
  <c r="M24" i="15"/>
  <c r="M27" i="15"/>
  <c r="L30" i="15"/>
  <c r="M40" i="15"/>
  <c r="M43" i="15"/>
  <c r="L46" i="15"/>
  <c r="M53" i="15"/>
  <c r="I55" i="15"/>
  <c r="L56" i="15"/>
  <c r="M61" i="15"/>
  <c r="I63" i="15"/>
  <c r="L64" i="15"/>
  <c r="M69" i="15"/>
  <c r="I71" i="15"/>
  <c r="L72" i="15"/>
  <c r="H74" i="15"/>
  <c r="M75" i="15"/>
  <c r="L85" i="15"/>
  <c r="I87" i="15"/>
  <c r="H105" i="15"/>
  <c r="I108" i="15"/>
  <c r="L127" i="15"/>
  <c r="M134" i="15"/>
  <c r="I142" i="15"/>
  <c r="M155" i="15"/>
  <c r="H219" i="15"/>
  <c r="M21" i="15"/>
  <c r="L24" i="15"/>
  <c r="M34" i="15"/>
  <c r="M37" i="15"/>
  <c r="L40" i="15"/>
  <c r="M50" i="15"/>
  <c r="I52" i="15"/>
  <c r="L53" i="15"/>
  <c r="M58" i="15"/>
  <c r="I60" i="15"/>
  <c r="L61" i="15"/>
  <c r="M66" i="15"/>
  <c r="I68" i="15"/>
  <c r="L69" i="15"/>
  <c r="H73" i="15"/>
  <c r="L75" i="15"/>
  <c r="I77" i="15"/>
  <c r="H79" i="15"/>
  <c r="I84" i="15"/>
  <c r="I86" i="15"/>
  <c r="H89" i="15"/>
  <c r="M94" i="15"/>
  <c r="I96" i="15"/>
  <c r="L97" i="15"/>
  <c r="L103" i="15"/>
  <c r="I105" i="15"/>
  <c r="H108" i="15"/>
  <c r="I118" i="15"/>
  <c r="M119" i="15"/>
  <c r="L124" i="15"/>
  <c r="I126" i="15"/>
  <c r="M127" i="15"/>
  <c r="M129" i="15"/>
  <c r="H135" i="15"/>
  <c r="L137" i="15"/>
  <c r="H150" i="15"/>
  <c r="L163" i="15"/>
  <c r="H168" i="15"/>
  <c r="H173" i="15"/>
  <c r="I175" i="15"/>
  <c r="H188" i="15"/>
  <c r="H202" i="15"/>
  <c r="H209" i="15"/>
  <c r="I221" i="15"/>
  <c r="I120" i="15"/>
  <c r="H120" i="15"/>
  <c r="M131" i="15"/>
  <c r="L131" i="15"/>
  <c r="I154" i="15"/>
  <c r="H154" i="15"/>
  <c r="L162" i="15"/>
  <c r="M162" i="15"/>
  <c r="I198" i="15"/>
  <c r="H198" i="15"/>
  <c r="L82" i="15"/>
  <c r="M83" i="15"/>
  <c r="L90" i="15"/>
  <c r="M91" i="15"/>
  <c r="L98" i="15"/>
  <c r="M99" i="15"/>
  <c r="L106" i="15"/>
  <c r="M107" i="15"/>
  <c r="I115" i="15"/>
  <c r="M117" i="15"/>
  <c r="I124" i="15"/>
  <c r="L126" i="15"/>
  <c r="L134" i="15"/>
  <c r="I136" i="15"/>
  <c r="H136" i="15"/>
  <c r="I139" i="15"/>
  <c r="M140" i="15"/>
  <c r="I146" i="15"/>
  <c r="H146" i="15"/>
  <c r="L154" i="15"/>
  <c r="M154" i="15"/>
  <c r="L171" i="15"/>
  <c r="I193" i="15"/>
  <c r="I218" i="15"/>
  <c r="H218" i="15"/>
  <c r="H78" i="15"/>
  <c r="H94" i="15"/>
  <c r="I128" i="15"/>
  <c r="H128" i="15"/>
  <c r="L146" i="15"/>
  <c r="M146" i="15"/>
  <c r="I160" i="15"/>
  <c r="H160" i="15"/>
  <c r="M176" i="15"/>
  <c r="L176" i="15"/>
  <c r="H183" i="15"/>
  <c r="I183" i="15"/>
  <c r="M216" i="15"/>
  <c r="L216" i="15"/>
  <c r="I230" i="15"/>
  <c r="H230" i="15"/>
  <c r="H77" i="15"/>
  <c r="L80" i="15"/>
  <c r="M81" i="15"/>
  <c r="H85" i="15"/>
  <c r="L88" i="15"/>
  <c r="M89" i="15"/>
  <c r="H93" i="15"/>
  <c r="L96" i="15"/>
  <c r="M97" i="15"/>
  <c r="H101" i="15"/>
  <c r="L104" i="15"/>
  <c r="M105" i="15"/>
  <c r="H109" i="15"/>
  <c r="L111" i="15"/>
  <c r="I114" i="15"/>
  <c r="H114" i="15"/>
  <c r="L120" i="15"/>
  <c r="I123" i="15"/>
  <c r="M125" i="15"/>
  <c r="H132" i="15"/>
  <c r="L133" i="15"/>
  <c r="I152" i="15"/>
  <c r="H152" i="15"/>
  <c r="H156" i="15"/>
  <c r="I163" i="15"/>
  <c r="H166" i="15"/>
  <c r="I166" i="15"/>
  <c r="I190" i="15"/>
  <c r="H190" i="15"/>
  <c r="M208" i="15"/>
  <c r="L208" i="15"/>
  <c r="H210" i="15"/>
  <c r="I242" i="15"/>
  <c r="H242" i="15"/>
  <c r="L21" i="15"/>
  <c r="L23" i="15"/>
  <c r="L25" i="15"/>
  <c r="L27" i="15"/>
  <c r="L29" i="15"/>
  <c r="L31" i="15"/>
  <c r="L33" i="15"/>
  <c r="L35" i="15"/>
  <c r="L37" i="15"/>
  <c r="L39" i="15"/>
  <c r="L41" i="15"/>
  <c r="L43" i="15"/>
  <c r="L45" i="15"/>
  <c r="L47" i="15"/>
  <c r="L49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M139" i="15"/>
  <c r="L139" i="15"/>
  <c r="H148" i="15"/>
  <c r="I155" i="15"/>
  <c r="M157" i="15"/>
  <c r="M170" i="15"/>
  <c r="L170" i="15"/>
  <c r="M200" i="15"/>
  <c r="L200" i="15"/>
  <c r="I222" i="15"/>
  <c r="H222" i="15"/>
  <c r="L78" i="15"/>
  <c r="M79" i="15"/>
  <c r="H83" i="15"/>
  <c r="L86" i="15"/>
  <c r="M87" i="15"/>
  <c r="H91" i="15"/>
  <c r="L94" i="15"/>
  <c r="M95" i="15"/>
  <c r="H99" i="15"/>
  <c r="L102" i="15"/>
  <c r="M103" i="15"/>
  <c r="H107" i="15"/>
  <c r="L110" i="15"/>
  <c r="M115" i="15"/>
  <c r="I117" i="15"/>
  <c r="L119" i="15"/>
  <c r="I122" i="15"/>
  <c r="H122" i="15"/>
  <c r="L128" i="15"/>
  <c r="I131" i="15"/>
  <c r="M132" i="15"/>
  <c r="I138" i="15"/>
  <c r="H138" i="15"/>
  <c r="L142" i="15"/>
  <c r="I144" i="15"/>
  <c r="H144" i="15"/>
  <c r="I147" i="15"/>
  <c r="M149" i="15"/>
  <c r="H155" i="15"/>
  <c r="L164" i="15"/>
  <c r="I234" i="15"/>
  <c r="H234" i="15"/>
  <c r="H82" i="15"/>
  <c r="H90" i="15"/>
  <c r="I112" i="15"/>
  <c r="H112" i="15"/>
  <c r="L114" i="15"/>
  <c r="L138" i="15"/>
  <c r="M138" i="15"/>
  <c r="L156" i="15"/>
  <c r="M166" i="15"/>
  <c r="L166" i="15"/>
  <c r="I187" i="15"/>
  <c r="I214" i="15"/>
  <c r="H214" i="15"/>
  <c r="L76" i="15"/>
  <c r="M77" i="15"/>
  <c r="L84" i="15"/>
  <c r="M85" i="15"/>
  <c r="L92" i="15"/>
  <c r="M93" i="15"/>
  <c r="L100" i="15"/>
  <c r="M101" i="15"/>
  <c r="L108" i="15"/>
  <c r="M109" i="15"/>
  <c r="I116" i="15"/>
  <c r="L118" i="15"/>
  <c r="M123" i="15"/>
  <c r="I125" i="15"/>
  <c r="I130" i="15"/>
  <c r="H130" i="15"/>
  <c r="H140" i="15"/>
  <c r="L141" i="15"/>
  <c r="I162" i="15"/>
  <c r="H162" i="15"/>
  <c r="I168" i="15"/>
  <c r="M169" i="15"/>
  <c r="L169" i="15"/>
  <c r="I176" i="15"/>
  <c r="M180" i="15"/>
  <c r="L180" i="15"/>
  <c r="H182" i="15"/>
  <c r="M192" i="15"/>
  <c r="L192" i="15"/>
  <c r="I196" i="15"/>
  <c r="I206" i="15"/>
  <c r="H206" i="15"/>
  <c r="I226" i="15"/>
  <c r="H226" i="15"/>
  <c r="I133" i="15"/>
  <c r="H134" i="15"/>
  <c r="I141" i="15"/>
  <c r="H142" i="15"/>
  <c r="I149" i="15"/>
  <c r="L172" i="15"/>
  <c r="I194" i="15"/>
  <c r="I197" i="15"/>
  <c r="I200" i="15"/>
  <c r="I205" i="15"/>
  <c r="I208" i="15"/>
  <c r="I213" i="15"/>
  <c r="M224" i="15"/>
  <c r="L224" i="15"/>
  <c r="M232" i="15"/>
  <c r="L232" i="15"/>
  <c r="M240" i="15"/>
  <c r="L240" i="15"/>
  <c r="M248" i="15"/>
  <c r="I113" i="15"/>
  <c r="I121" i="15"/>
  <c r="I129" i="15"/>
  <c r="I137" i="15"/>
  <c r="I145" i="15"/>
  <c r="I153" i="15"/>
  <c r="I161" i="15"/>
  <c r="H172" i="15"/>
  <c r="I178" i="15"/>
  <c r="I181" i="15"/>
  <c r="I184" i="15"/>
  <c r="M188" i="15"/>
  <c r="L188" i="15"/>
  <c r="I201" i="15"/>
  <c r="I204" i="15"/>
  <c r="I209" i="15"/>
  <c r="I212" i="15"/>
  <c r="I217" i="15"/>
  <c r="I220" i="15"/>
  <c r="I225" i="15"/>
  <c r="I228" i="15"/>
  <c r="I233" i="15"/>
  <c r="I236" i="15"/>
  <c r="I241" i="15"/>
  <c r="I244" i="15"/>
  <c r="I249" i="15"/>
  <c r="I111" i="15"/>
  <c r="I119" i="15"/>
  <c r="I127" i="15"/>
  <c r="I135" i="15"/>
  <c r="I143" i="15"/>
  <c r="I151" i="15"/>
  <c r="I159" i="15"/>
  <c r="I171" i="15"/>
  <c r="I186" i="15"/>
  <c r="I189" i="15"/>
  <c r="I192" i="15"/>
  <c r="M196" i="15"/>
  <c r="L196" i="15"/>
  <c r="M204" i="15"/>
  <c r="L204" i="15"/>
  <c r="M212" i="15"/>
  <c r="L212" i="15"/>
  <c r="M220" i="15"/>
  <c r="L220" i="15"/>
  <c r="M228" i="15"/>
  <c r="L228" i="15"/>
  <c r="M236" i="15"/>
  <c r="L236" i="15"/>
  <c r="H238" i="15"/>
  <c r="M244" i="15"/>
  <c r="L244" i="15"/>
  <c r="H246" i="15"/>
  <c r="M168" i="15"/>
  <c r="L168" i="15"/>
  <c r="M184" i="15"/>
  <c r="L184" i="15"/>
  <c r="M175" i="15"/>
  <c r="L175" i="15"/>
  <c r="M179" i="15"/>
  <c r="L179" i="15"/>
  <c r="M183" i="15"/>
  <c r="L183" i="15"/>
  <c r="M187" i="15"/>
  <c r="L187" i="15"/>
  <c r="M191" i="15"/>
  <c r="L191" i="15"/>
  <c r="M195" i="15"/>
  <c r="L195" i="15"/>
  <c r="M199" i="15"/>
  <c r="L199" i="15"/>
  <c r="M203" i="15"/>
  <c r="L203" i="15"/>
  <c r="M207" i="15"/>
  <c r="L207" i="15"/>
  <c r="M211" i="15"/>
  <c r="L211" i="15"/>
  <c r="M215" i="15"/>
  <c r="L215" i="15"/>
  <c r="M219" i="15"/>
  <c r="L219" i="15"/>
  <c r="M223" i="15"/>
  <c r="L223" i="15"/>
  <c r="M227" i="15"/>
  <c r="L227" i="15"/>
  <c r="M231" i="15"/>
  <c r="L231" i="15"/>
  <c r="M235" i="15"/>
  <c r="L235" i="15"/>
  <c r="M239" i="15"/>
  <c r="L239" i="15"/>
  <c r="M243" i="15"/>
  <c r="L243" i="15"/>
  <c r="M247" i="15"/>
  <c r="L247" i="15"/>
  <c r="M167" i="15"/>
  <c r="M174" i="15"/>
  <c r="L174" i="15"/>
  <c r="M178" i="15"/>
  <c r="L178" i="15"/>
  <c r="M182" i="15"/>
  <c r="L182" i="15"/>
  <c r="M186" i="15"/>
  <c r="L186" i="15"/>
  <c r="M190" i="15"/>
  <c r="L190" i="15"/>
  <c r="M194" i="15"/>
  <c r="L194" i="15"/>
  <c r="M198" i="15"/>
  <c r="L198" i="15"/>
  <c r="M202" i="15"/>
  <c r="L202" i="15"/>
  <c r="M206" i="15"/>
  <c r="L206" i="15"/>
  <c r="M210" i="15"/>
  <c r="L210" i="15"/>
  <c r="M214" i="15"/>
  <c r="L214" i="15"/>
  <c r="M218" i="15"/>
  <c r="L218" i="15"/>
  <c r="M222" i="15"/>
  <c r="L222" i="15"/>
  <c r="M226" i="15"/>
  <c r="L226" i="15"/>
  <c r="M230" i="15"/>
  <c r="L230" i="15"/>
  <c r="M234" i="15"/>
  <c r="L234" i="15"/>
  <c r="M238" i="15"/>
  <c r="L238" i="15"/>
  <c r="M242" i="15"/>
  <c r="L242" i="15"/>
  <c r="M246" i="15"/>
  <c r="L246" i="15"/>
  <c r="H248" i="15"/>
  <c r="M165" i="15"/>
  <c r="M173" i="15"/>
  <c r="L173" i="15"/>
  <c r="M177" i="15"/>
  <c r="L177" i="15"/>
  <c r="M181" i="15"/>
  <c r="L181" i="15"/>
  <c r="M185" i="15"/>
  <c r="L185" i="15"/>
  <c r="M189" i="15"/>
  <c r="L189" i="15"/>
  <c r="M193" i="15"/>
  <c r="L193" i="15"/>
  <c r="M197" i="15"/>
  <c r="L197" i="15"/>
  <c r="M201" i="15"/>
  <c r="L201" i="15"/>
  <c r="M205" i="15"/>
  <c r="L205" i="15"/>
  <c r="M209" i="15"/>
  <c r="L209" i="15"/>
  <c r="M213" i="15"/>
  <c r="L213" i="15"/>
  <c r="M217" i="15"/>
  <c r="L217" i="15"/>
  <c r="M221" i="15"/>
  <c r="L221" i="15"/>
  <c r="M225" i="15"/>
  <c r="L225" i="15"/>
  <c r="M229" i="15"/>
  <c r="L229" i="15"/>
  <c r="M233" i="15"/>
  <c r="L233" i="15"/>
  <c r="M237" i="15"/>
  <c r="L237" i="15"/>
  <c r="M241" i="15"/>
  <c r="L241" i="15"/>
  <c r="M245" i="15"/>
  <c r="L245" i="15"/>
  <c r="M249" i="15"/>
  <c r="L248" i="15"/>
  <c r="L249" i="15"/>
  <c r="I184" i="14"/>
  <c r="H184" i="14"/>
  <c r="M188" i="14"/>
  <c r="L188" i="14"/>
  <c r="M191" i="14"/>
  <c r="L191" i="14"/>
  <c r="M196" i="14"/>
  <c r="L196" i="14"/>
  <c r="M199" i="14"/>
  <c r="L199" i="14"/>
  <c r="M204" i="14"/>
  <c r="L204" i="14"/>
  <c r="M207" i="14"/>
  <c r="L207" i="14"/>
  <c r="M212" i="14"/>
  <c r="L212" i="14"/>
  <c r="M215" i="14"/>
  <c r="L215" i="14"/>
  <c r="M220" i="14"/>
  <c r="L220" i="14"/>
  <c r="M223" i="14"/>
  <c r="L223" i="14"/>
  <c r="M228" i="14"/>
  <c r="L228" i="14"/>
  <c r="M231" i="14"/>
  <c r="L231" i="14"/>
  <c r="M236" i="14"/>
  <c r="L236" i="14"/>
  <c r="M239" i="14"/>
  <c r="L239" i="14"/>
  <c r="L24" i="14"/>
  <c r="L31" i="14"/>
  <c r="M33" i="14"/>
  <c r="L40" i="14"/>
  <c r="L47" i="14"/>
  <c r="M49" i="14"/>
  <c r="L53" i="14"/>
  <c r="H57" i="14"/>
  <c r="I58" i="14"/>
  <c r="L61" i="14"/>
  <c r="H65" i="14"/>
  <c r="I66" i="14"/>
  <c r="L69" i="14"/>
  <c r="H73" i="14"/>
  <c r="I74" i="14"/>
  <c r="L77" i="14"/>
  <c r="H81" i="14"/>
  <c r="I82" i="14"/>
  <c r="L85" i="14"/>
  <c r="H89" i="14"/>
  <c r="I90" i="14"/>
  <c r="L93" i="14"/>
  <c r="H97" i="14"/>
  <c r="I98" i="14"/>
  <c r="L101" i="14"/>
  <c r="H105" i="14"/>
  <c r="I106" i="14"/>
  <c r="M107" i="14"/>
  <c r="I110" i="14"/>
  <c r="M111" i="14"/>
  <c r="I114" i="14"/>
  <c r="M115" i="14"/>
  <c r="I118" i="14"/>
  <c r="M119" i="14"/>
  <c r="I122" i="14"/>
  <c r="M123" i="14"/>
  <c r="I126" i="14"/>
  <c r="M127" i="14"/>
  <c r="I130" i="14"/>
  <c r="M131" i="14"/>
  <c r="I134" i="14"/>
  <c r="M135" i="14"/>
  <c r="I138" i="14"/>
  <c r="M139" i="14"/>
  <c r="I142" i="14"/>
  <c r="M143" i="14"/>
  <c r="I146" i="14"/>
  <c r="M147" i="14"/>
  <c r="I150" i="14"/>
  <c r="M151" i="14"/>
  <c r="I154" i="14"/>
  <c r="M155" i="14"/>
  <c r="M159" i="14"/>
  <c r="M163" i="14"/>
  <c r="L167" i="14"/>
  <c r="H169" i="14"/>
  <c r="M174" i="14"/>
  <c r="I176" i="14"/>
  <c r="H176" i="14"/>
  <c r="M181" i="14"/>
  <c r="I189" i="14"/>
  <c r="H189" i="14"/>
  <c r="I197" i="14"/>
  <c r="H197" i="14"/>
  <c r="I205" i="14"/>
  <c r="H205" i="14"/>
  <c r="I213" i="14"/>
  <c r="H213" i="14"/>
  <c r="I221" i="14"/>
  <c r="H221" i="14"/>
  <c r="I229" i="14"/>
  <c r="H229" i="14"/>
  <c r="I237" i="14"/>
  <c r="H237" i="14"/>
  <c r="I245" i="14"/>
  <c r="H245" i="14"/>
  <c r="M31" i="14"/>
  <c r="M47" i="14"/>
  <c r="H56" i="14"/>
  <c r="I57" i="14"/>
  <c r="L60" i="14"/>
  <c r="H64" i="14"/>
  <c r="I65" i="14"/>
  <c r="L68" i="14"/>
  <c r="H72" i="14"/>
  <c r="I73" i="14"/>
  <c r="H80" i="14"/>
  <c r="I81" i="14"/>
  <c r="L84" i="14"/>
  <c r="H88" i="14"/>
  <c r="I89" i="14"/>
  <c r="L92" i="14"/>
  <c r="H96" i="14"/>
  <c r="I97" i="14"/>
  <c r="L100" i="14"/>
  <c r="H104" i="14"/>
  <c r="I105" i="14"/>
  <c r="L107" i="14"/>
  <c r="H109" i="14"/>
  <c r="L111" i="14"/>
  <c r="H113" i="14"/>
  <c r="L159" i="14"/>
  <c r="L163" i="14"/>
  <c r="L174" i="14"/>
  <c r="L181" i="14"/>
  <c r="H183" i="14"/>
  <c r="H186" i="14"/>
  <c r="H194" i="14"/>
  <c r="H202" i="14"/>
  <c r="H210" i="14"/>
  <c r="H218" i="14"/>
  <c r="H226" i="14"/>
  <c r="H234" i="14"/>
  <c r="H242" i="14"/>
  <c r="M22" i="14"/>
  <c r="L27" i="14"/>
  <c r="L36" i="14"/>
  <c r="M38" i="14"/>
  <c r="L43" i="14"/>
  <c r="L51" i="14"/>
  <c r="M52" i="14"/>
  <c r="H55" i="14"/>
  <c r="I56" i="14"/>
  <c r="L59" i="14"/>
  <c r="H63" i="14"/>
  <c r="I64" i="14"/>
  <c r="L67" i="14"/>
  <c r="H71" i="14"/>
  <c r="I72" i="14"/>
  <c r="L75" i="14"/>
  <c r="H79" i="14"/>
  <c r="I80" i="14"/>
  <c r="L83" i="14"/>
  <c r="H87" i="14"/>
  <c r="I88" i="14"/>
  <c r="L91" i="14"/>
  <c r="H95" i="14"/>
  <c r="I96" i="14"/>
  <c r="L99" i="14"/>
  <c r="H103" i="14"/>
  <c r="I104" i="14"/>
  <c r="M106" i="14"/>
  <c r="I109" i="14"/>
  <c r="M110" i="14"/>
  <c r="I113" i="14"/>
  <c r="M114" i="14"/>
  <c r="I117" i="14"/>
  <c r="M118" i="14"/>
  <c r="I121" i="14"/>
  <c r="M122" i="14"/>
  <c r="I125" i="14"/>
  <c r="M126" i="14"/>
  <c r="I129" i="14"/>
  <c r="M130" i="14"/>
  <c r="I133" i="14"/>
  <c r="M134" i="14"/>
  <c r="I137" i="14"/>
  <c r="M138" i="14"/>
  <c r="I141" i="14"/>
  <c r="M142" i="14"/>
  <c r="I145" i="14"/>
  <c r="M146" i="14"/>
  <c r="I149" i="14"/>
  <c r="M150" i="14"/>
  <c r="I153" i="14"/>
  <c r="M154" i="14"/>
  <c r="M158" i="14"/>
  <c r="M162" i="14"/>
  <c r="M166" i="14"/>
  <c r="I168" i="14"/>
  <c r="H168" i="14"/>
  <c r="M173" i="14"/>
  <c r="H179" i="14"/>
  <c r="M187" i="14"/>
  <c r="L187" i="14"/>
  <c r="M192" i="14"/>
  <c r="L192" i="14"/>
  <c r="M195" i="14"/>
  <c r="L195" i="14"/>
  <c r="M200" i="14"/>
  <c r="L200" i="14"/>
  <c r="M203" i="14"/>
  <c r="L203" i="14"/>
  <c r="M208" i="14"/>
  <c r="L208" i="14"/>
  <c r="M211" i="14"/>
  <c r="L211" i="14"/>
  <c r="M216" i="14"/>
  <c r="L216" i="14"/>
  <c r="M219" i="14"/>
  <c r="L219" i="14"/>
  <c r="M224" i="14"/>
  <c r="L224" i="14"/>
  <c r="M227" i="14"/>
  <c r="L227" i="14"/>
  <c r="M232" i="14"/>
  <c r="L232" i="14"/>
  <c r="M235" i="14"/>
  <c r="L235" i="14"/>
  <c r="M240" i="14"/>
  <c r="L240" i="14"/>
  <c r="M243" i="14"/>
  <c r="L243" i="14"/>
  <c r="L66" i="14"/>
  <c r="L74" i="14"/>
  <c r="L82" i="14"/>
  <c r="L90" i="14"/>
  <c r="L98" i="14"/>
  <c r="M180" i="14"/>
  <c r="L180" i="14"/>
  <c r="L23" i="14"/>
  <c r="M25" i="14"/>
  <c r="L32" i="14"/>
  <c r="L39" i="14"/>
  <c r="M41" i="14"/>
  <c r="L48" i="14"/>
  <c r="H53" i="14"/>
  <c r="I54" i="14"/>
  <c r="L57" i="14"/>
  <c r="H61" i="14"/>
  <c r="I62" i="14"/>
  <c r="L65" i="14"/>
  <c r="H69" i="14"/>
  <c r="I70" i="14"/>
  <c r="L73" i="14"/>
  <c r="H77" i="14"/>
  <c r="I78" i="14"/>
  <c r="L81" i="14"/>
  <c r="H85" i="14"/>
  <c r="I86" i="14"/>
  <c r="L89" i="14"/>
  <c r="H93" i="14"/>
  <c r="I94" i="14"/>
  <c r="L97" i="14"/>
  <c r="H101" i="14"/>
  <c r="I102" i="14"/>
  <c r="L105" i="14"/>
  <c r="I108" i="14"/>
  <c r="M109" i="14"/>
  <c r="I112" i="14"/>
  <c r="M113" i="14"/>
  <c r="I116" i="14"/>
  <c r="M117" i="14"/>
  <c r="I120" i="14"/>
  <c r="M121" i="14"/>
  <c r="I124" i="14"/>
  <c r="M125" i="14"/>
  <c r="I128" i="14"/>
  <c r="M129" i="14"/>
  <c r="I132" i="14"/>
  <c r="M133" i="14"/>
  <c r="I136" i="14"/>
  <c r="M137" i="14"/>
  <c r="I140" i="14"/>
  <c r="M141" i="14"/>
  <c r="I144" i="14"/>
  <c r="M145" i="14"/>
  <c r="I148" i="14"/>
  <c r="M149" i="14"/>
  <c r="I152" i="14"/>
  <c r="M153" i="14"/>
  <c r="M157" i="14"/>
  <c r="M161" i="14"/>
  <c r="M165" i="14"/>
  <c r="H171" i="14"/>
  <c r="L183" i="14"/>
  <c r="H185" i="14"/>
  <c r="I193" i="14"/>
  <c r="H193" i="14"/>
  <c r="I201" i="14"/>
  <c r="H201" i="14"/>
  <c r="I209" i="14"/>
  <c r="H209" i="14"/>
  <c r="I217" i="14"/>
  <c r="H217" i="14"/>
  <c r="I225" i="14"/>
  <c r="H225" i="14"/>
  <c r="I233" i="14"/>
  <c r="H233" i="14"/>
  <c r="I241" i="14"/>
  <c r="H241" i="14"/>
  <c r="L29" i="14"/>
  <c r="L45" i="14"/>
  <c r="L21" i="14"/>
  <c r="M23" i="14"/>
  <c r="L37" i="14"/>
  <c r="M39" i="14"/>
  <c r="H52" i="14"/>
  <c r="I53" i="14"/>
  <c r="H60" i="14"/>
  <c r="I61" i="14"/>
  <c r="H68" i="14"/>
  <c r="I69" i="14"/>
  <c r="H76" i="14"/>
  <c r="I77" i="14"/>
  <c r="H84" i="14"/>
  <c r="I85" i="14"/>
  <c r="H92" i="14"/>
  <c r="I93" i="14"/>
  <c r="H100" i="14"/>
  <c r="I101" i="14"/>
  <c r="H107" i="14"/>
  <c r="L109" i="14"/>
  <c r="H111" i="14"/>
  <c r="L113" i="14"/>
  <c r="H115" i="14"/>
  <c r="L117" i="14"/>
  <c r="H119" i="14"/>
  <c r="L121" i="14"/>
  <c r="H123" i="14"/>
  <c r="L125" i="14"/>
  <c r="H127" i="14"/>
  <c r="L129" i="14"/>
  <c r="H131" i="14"/>
  <c r="L133" i="14"/>
  <c r="H135" i="14"/>
  <c r="L137" i="14"/>
  <c r="H139" i="14"/>
  <c r="L141" i="14"/>
  <c r="H143" i="14"/>
  <c r="L149" i="14"/>
  <c r="L153" i="14"/>
  <c r="L157" i="14"/>
  <c r="L161" i="14"/>
  <c r="L165" i="14"/>
  <c r="H167" i="14"/>
  <c r="M172" i="14"/>
  <c r="L172" i="14"/>
  <c r="I177" i="14"/>
  <c r="M244" i="14"/>
  <c r="L244" i="14"/>
  <c r="M248" i="14"/>
  <c r="M171" i="14"/>
  <c r="M179" i="14"/>
  <c r="H249" i="14"/>
  <c r="M170" i="14"/>
  <c r="L171" i="14"/>
  <c r="M178" i="14"/>
  <c r="L179" i="14"/>
  <c r="M186" i="14"/>
  <c r="L186" i="14"/>
  <c r="M190" i="14"/>
  <c r="L190" i="14"/>
  <c r="M194" i="14"/>
  <c r="L194" i="14"/>
  <c r="M198" i="14"/>
  <c r="L198" i="14"/>
  <c r="M202" i="14"/>
  <c r="L202" i="14"/>
  <c r="M206" i="14"/>
  <c r="L206" i="14"/>
  <c r="M210" i="14"/>
  <c r="L210" i="14"/>
  <c r="M214" i="14"/>
  <c r="L214" i="14"/>
  <c r="M218" i="14"/>
  <c r="L218" i="14"/>
  <c r="M222" i="14"/>
  <c r="L222" i="14"/>
  <c r="M226" i="14"/>
  <c r="L226" i="14"/>
  <c r="M230" i="14"/>
  <c r="L230" i="14"/>
  <c r="M234" i="14"/>
  <c r="L234" i="14"/>
  <c r="M238" i="14"/>
  <c r="L238" i="14"/>
  <c r="M242" i="14"/>
  <c r="L242" i="14"/>
  <c r="M246" i="14"/>
  <c r="H248" i="14"/>
  <c r="M168" i="14"/>
  <c r="L169" i="14"/>
  <c r="M176" i="14"/>
  <c r="L177" i="14"/>
  <c r="M184" i="14"/>
  <c r="L185" i="14"/>
  <c r="M189" i="14"/>
  <c r="L189" i="14"/>
  <c r="M193" i="14"/>
  <c r="L193" i="14"/>
  <c r="M197" i="14"/>
  <c r="L197" i="14"/>
  <c r="M201" i="14"/>
  <c r="L201" i="14"/>
  <c r="M205" i="14"/>
  <c r="L205" i="14"/>
  <c r="M209" i="14"/>
  <c r="L209" i="14"/>
  <c r="M213" i="14"/>
  <c r="L213" i="14"/>
  <c r="M217" i="14"/>
  <c r="L217" i="14"/>
  <c r="M221" i="14"/>
  <c r="L221" i="14"/>
  <c r="M225" i="14"/>
  <c r="L225" i="14"/>
  <c r="M229" i="14"/>
  <c r="L229" i="14"/>
  <c r="M233" i="14"/>
  <c r="L233" i="14"/>
  <c r="M237" i="14"/>
  <c r="L237" i="14"/>
  <c r="M241" i="14"/>
  <c r="L241" i="14"/>
  <c r="M245" i="14"/>
  <c r="L245" i="14"/>
  <c r="M249" i="14"/>
  <c r="L246" i="14"/>
  <c r="L247" i="14"/>
  <c r="L248" i="14"/>
  <c r="L249" i="14"/>
  <c r="I197" i="9"/>
  <c r="H181" i="9"/>
  <c r="I173" i="9"/>
  <c r="H165" i="9"/>
  <c r="H156" i="9"/>
  <c r="H85" i="9"/>
  <c r="H77" i="9"/>
  <c r="H69" i="9"/>
  <c r="H243" i="9"/>
  <c r="H227" i="9"/>
  <c r="H211" i="9"/>
  <c r="H179" i="9"/>
  <c r="I147" i="9"/>
  <c r="I107" i="9"/>
  <c r="I91" i="9"/>
  <c r="H83" i="9"/>
  <c r="H75" i="9"/>
  <c r="H67" i="9"/>
  <c r="H59" i="9"/>
  <c r="I242" i="9"/>
  <c r="H226" i="9"/>
  <c r="H170" i="9"/>
  <c r="H106" i="9"/>
  <c r="H90" i="9"/>
  <c r="H74" i="9"/>
  <c r="H58" i="9"/>
  <c r="H241" i="9"/>
  <c r="H225" i="9"/>
  <c r="I201" i="9"/>
  <c r="H193" i="9"/>
  <c r="H161" i="9"/>
  <c r="H153" i="9"/>
  <c r="H145" i="9"/>
  <c r="H137" i="9"/>
  <c r="I129" i="9"/>
  <c r="H105" i="9"/>
  <c r="I97" i="9"/>
  <c r="H89" i="9"/>
  <c r="I81" i="9"/>
  <c r="I73" i="9"/>
  <c r="I65" i="9"/>
  <c r="H57" i="9"/>
  <c r="H236" i="9"/>
  <c r="I113" i="9"/>
  <c r="I248" i="9"/>
  <c r="H232" i="9"/>
  <c r="I168" i="9"/>
  <c r="I160" i="9"/>
  <c r="I152" i="9"/>
  <c r="I144" i="9"/>
  <c r="I72" i="9"/>
  <c r="I56" i="9"/>
  <c r="H169" i="9"/>
  <c r="H248" i="9"/>
  <c r="H97" i="9"/>
  <c r="H242" i="9"/>
  <c r="I83" i="9"/>
  <c r="I67" i="9"/>
  <c r="I57" i="9"/>
  <c r="I59" i="9"/>
  <c r="H73" i="9"/>
  <c r="H201" i="9"/>
  <c r="I75" i="9"/>
  <c r="H240" i="9"/>
  <c r="H235" i="9"/>
  <c r="H219" i="9"/>
  <c r="H203" i="9"/>
  <c r="H195" i="9"/>
  <c r="I187" i="9"/>
  <c r="H177" i="9"/>
  <c r="I131" i="9"/>
  <c r="H234" i="9"/>
  <c r="H186" i="9"/>
  <c r="I163" i="9"/>
  <c r="I115" i="9"/>
  <c r="H185" i="9"/>
  <c r="H154" i="9"/>
  <c r="I99" i="9"/>
  <c r="H249" i="9"/>
  <c r="H233" i="9"/>
  <c r="H217" i="9"/>
  <c r="I184" i="9"/>
  <c r="I171" i="9"/>
  <c r="H138" i="9"/>
  <c r="H187" i="9"/>
  <c r="I180" i="9"/>
  <c r="H178" i="9"/>
  <c r="H171" i="9"/>
  <c r="I164" i="9"/>
  <c r="H162" i="9"/>
  <c r="H155" i="9"/>
  <c r="I148" i="9"/>
  <c r="H146" i="9"/>
  <c r="H139" i="9"/>
  <c r="I132" i="9"/>
  <c r="H130" i="9"/>
  <c r="H123" i="9"/>
  <c r="I116" i="9"/>
  <c r="H114" i="9"/>
  <c r="H107" i="9"/>
  <c r="I100" i="9"/>
  <c r="H98" i="9"/>
  <c r="H91" i="9"/>
  <c r="I84" i="9"/>
  <c r="H82" i="9"/>
  <c r="I68" i="9"/>
  <c r="H66" i="9"/>
  <c r="I52" i="9"/>
  <c r="I249" i="9"/>
  <c r="I247" i="9"/>
  <c r="I245" i="9"/>
  <c r="I243" i="9"/>
  <c r="I241" i="9"/>
  <c r="I239" i="9"/>
  <c r="I237" i="9"/>
  <c r="I235" i="9"/>
  <c r="I233" i="9"/>
  <c r="I231" i="9"/>
  <c r="I229" i="9"/>
  <c r="I227" i="9"/>
  <c r="I225" i="9"/>
  <c r="I223" i="9"/>
  <c r="I221" i="9"/>
  <c r="I219" i="9"/>
  <c r="I217" i="9"/>
  <c r="I215" i="9"/>
  <c r="I213" i="9"/>
  <c r="I211" i="9"/>
  <c r="I209" i="9"/>
  <c r="I207" i="9"/>
  <c r="I205" i="9"/>
  <c r="I159" i="9"/>
  <c r="I143" i="9"/>
  <c r="I127" i="9"/>
  <c r="I111" i="9"/>
  <c r="I95" i="9"/>
  <c r="I79" i="9"/>
  <c r="I177" i="9"/>
  <c r="I161" i="9"/>
  <c r="I186" i="9"/>
  <c r="H184" i="9"/>
  <c r="I170" i="9"/>
  <c r="H168" i="9"/>
  <c r="I154" i="9"/>
  <c r="H152" i="9"/>
  <c r="I138" i="9"/>
  <c r="H136" i="9"/>
  <c r="I122" i="9"/>
  <c r="H120" i="9"/>
  <c r="I106" i="9"/>
  <c r="H104" i="9"/>
  <c r="I90" i="9"/>
  <c r="H88" i="9"/>
  <c r="I74" i="9"/>
  <c r="H72" i="9"/>
  <c r="I58" i="9"/>
  <c r="H56" i="9"/>
  <c r="I232" i="9"/>
  <c r="I230" i="9"/>
  <c r="I228" i="9"/>
  <c r="I226" i="9"/>
  <c r="I224" i="9"/>
  <c r="I222" i="9"/>
  <c r="I220" i="9"/>
  <c r="I218" i="9"/>
  <c r="I216" i="9"/>
  <c r="I214" i="9"/>
  <c r="I212" i="9"/>
  <c r="I210" i="9"/>
  <c r="I208" i="9"/>
  <c r="I206" i="9"/>
  <c r="I204" i="9"/>
  <c r="I202" i="9"/>
  <c r="I200" i="9"/>
  <c r="I198" i="9"/>
  <c r="I196" i="9"/>
  <c r="I194" i="9"/>
  <c r="I192" i="9"/>
  <c r="I183" i="9"/>
  <c r="I151" i="9"/>
  <c r="I135" i="9"/>
  <c r="I119" i="9"/>
  <c r="I103" i="9"/>
  <c r="I87" i="9"/>
  <c r="I185" i="9"/>
  <c r="I169" i="9"/>
  <c r="I153" i="9"/>
  <c r="I137" i="9"/>
  <c r="I121" i="9"/>
  <c r="I105" i="9"/>
  <c r="I89" i="9"/>
  <c r="I178" i="9"/>
  <c r="H176" i="9"/>
  <c r="I162" i="9"/>
  <c r="H160" i="9"/>
  <c r="I146" i="9"/>
  <c r="H144" i="9"/>
  <c r="I130" i="9"/>
  <c r="H128" i="9"/>
  <c r="I114" i="9"/>
  <c r="H112" i="9"/>
  <c r="I98" i="9"/>
  <c r="H96" i="9"/>
  <c r="I82" i="9"/>
  <c r="H80" i="9"/>
  <c r="I66" i="9"/>
  <c r="H64" i="9"/>
  <c r="D14" i="5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14" i="7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14" i="4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14" i="2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14" i="1"/>
  <c r="D15" i="1" s="1"/>
  <c r="D16" i="1" s="1"/>
  <c r="D17" i="1" s="1"/>
  <c r="D18" i="1" s="1"/>
  <c r="D19" i="1" s="1"/>
  <c r="D20" i="1" s="1"/>
  <c r="D21" i="1" s="1"/>
  <c r="L124" i="9" l="1"/>
  <c r="L138" i="9"/>
  <c r="L226" i="9"/>
  <c r="L242" i="9"/>
  <c r="L198" i="9"/>
  <c r="L105" i="9"/>
  <c r="M73" i="9"/>
  <c r="M244" i="9"/>
  <c r="L120" i="9"/>
  <c r="M171" i="9"/>
  <c r="M142" i="9"/>
  <c r="L158" i="9"/>
  <c r="M126" i="9"/>
  <c r="M90" i="9"/>
  <c r="L188" i="9"/>
  <c r="L162" i="9"/>
  <c r="M102" i="9"/>
  <c r="M230" i="9"/>
  <c r="M234" i="9"/>
  <c r="L155" i="9"/>
  <c r="L132" i="9"/>
  <c r="L210" i="9"/>
  <c r="M108" i="9"/>
  <c r="L122" i="9"/>
  <c r="M148" i="9"/>
  <c r="M220" i="9"/>
  <c r="L51" i="9"/>
  <c r="L52" i="9"/>
  <c r="M68" i="9"/>
  <c r="L57" i="9"/>
  <c r="M51" i="9"/>
  <c r="D22" i="1"/>
  <c r="L92" i="9" l="1"/>
  <c r="L114" i="9"/>
  <c r="L186" i="9"/>
  <c r="L118" i="9"/>
  <c r="L156" i="9"/>
  <c r="M76" i="9"/>
  <c r="M170" i="9"/>
  <c r="L238" i="9"/>
  <c r="L144" i="9"/>
  <c r="L222" i="9"/>
  <c r="M169" i="9"/>
  <c r="L62" i="9"/>
  <c r="M86" i="9"/>
  <c r="L70" i="9"/>
  <c r="L214" i="9"/>
  <c r="L81" i="9"/>
  <c r="M228" i="9"/>
  <c r="M75" i="9"/>
  <c r="L146" i="9"/>
  <c r="L202" i="9"/>
  <c r="M115" i="9"/>
  <c r="L150" i="9"/>
  <c r="L218" i="9"/>
  <c r="M194" i="9"/>
  <c r="M216" i="9"/>
  <c r="L166" i="9"/>
  <c r="L169" i="9"/>
  <c r="M70" i="9"/>
  <c r="L130" i="9"/>
  <c r="L79" i="9"/>
  <c r="M106" i="9"/>
  <c r="M206" i="9"/>
  <c r="L236" i="9"/>
  <c r="M77" i="9"/>
  <c r="M246" i="9"/>
  <c r="L140" i="9"/>
  <c r="L134" i="9"/>
  <c r="L116" i="9"/>
  <c r="M71" i="9"/>
  <c r="M154" i="9"/>
  <c r="M98" i="9"/>
  <c r="M100" i="9"/>
  <c r="M110" i="9"/>
  <c r="M174" i="9"/>
  <c r="L96" i="9"/>
  <c r="M84" i="9"/>
  <c r="M107" i="9"/>
  <c r="M144" i="9"/>
  <c r="L112" i="9"/>
  <c r="M178" i="9"/>
  <c r="M182" i="9"/>
  <c r="M63" i="9"/>
  <c r="M94" i="9"/>
  <c r="L72" i="9"/>
  <c r="L190" i="9"/>
  <c r="M58" i="9"/>
  <c r="M205" i="9"/>
  <c r="L205" i="9"/>
  <c r="M181" i="9"/>
  <c r="L181" i="9"/>
  <c r="M172" i="9"/>
  <c r="L172" i="9"/>
  <c r="M123" i="9"/>
  <c r="L123" i="9"/>
  <c r="M113" i="9"/>
  <c r="L113" i="9"/>
  <c r="L203" i="9"/>
  <c r="M203" i="9"/>
  <c r="L83" i="9"/>
  <c r="M83" i="9"/>
  <c r="M80" i="9"/>
  <c r="L80" i="9"/>
  <c r="L97" i="9"/>
  <c r="M97" i="9"/>
  <c r="M79" i="9"/>
  <c r="L171" i="9"/>
  <c r="M105" i="9"/>
  <c r="M112" i="9"/>
  <c r="M176" i="9"/>
  <c r="L176" i="9"/>
  <c r="M137" i="9"/>
  <c r="L137" i="9"/>
  <c r="M240" i="9"/>
  <c r="L240" i="9"/>
  <c r="M233" i="9"/>
  <c r="L233" i="9"/>
  <c r="L215" i="9"/>
  <c r="M215" i="9"/>
  <c r="M187" i="9"/>
  <c r="L187" i="9"/>
  <c r="M231" i="9"/>
  <c r="L231" i="9"/>
  <c r="L141" i="9"/>
  <c r="M141" i="9"/>
  <c r="M248" i="9"/>
  <c r="L248" i="9"/>
  <c r="L228" i="9"/>
  <c r="M103" i="9"/>
  <c r="L103" i="9"/>
  <c r="M245" i="9"/>
  <c r="L245" i="9"/>
  <c r="M146" i="9"/>
  <c r="M202" i="9"/>
  <c r="M139" i="9"/>
  <c r="L139" i="9"/>
  <c r="M121" i="9"/>
  <c r="L121" i="9"/>
  <c r="M150" i="9"/>
  <c r="L193" i="9"/>
  <c r="M193" i="9"/>
  <c r="L110" i="9"/>
  <c r="M167" i="9"/>
  <c r="L167" i="9"/>
  <c r="M179" i="9"/>
  <c r="L179" i="9"/>
  <c r="M192" i="9"/>
  <c r="L192" i="9"/>
  <c r="M196" i="9"/>
  <c r="L196" i="9"/>
  <c r="M218" i="9"/>
  <c r="M149" i="9"/>
  <c r="L149" i="9"/>
  <c r="M153" i="9"/>
  <c r="L153" i="9"/>
  <c r="M96" i="9"/>
  <c r="L76" i="9"/>
  <c r="M222" i="9"/>
  <c r="M243" i="9"/>
  <c r="L243" i="9"/>
  <c r="L87" i="9"/>
  <c r="M87" i="9"/>
  <c r="M114" i="9"/>
  <c r="M237" i="9"/>
  <c r="L237" i="9"/>
  <c r="M157" i="9"/>
  <c r="L157" i="9"/>
  <c r="L106" i="9"/>
  <c r="M227" i="9"/>
  <c r="L227" i="9"/>
  <c r="M152" i="9"/>
  <c r="L152" i="9"/>
  <c r="L206" i="9"/>
  <c r="M236" i="9"/>
  <c r="L77" i="9"/>
  <c r="L246" i="9"/>
  <c r="M140" i="9"/>
  <c r="M128" i="9"/>
  <c r="L128" i="9"/>
  <c r="M92" i="9"/>
  <c r="M147" i="9"/>
  <c r="L147" i="9"/>
  <c r="L75" i="9"/>
  <c r="L184" i="9"/>
  <c r="M184" i="9"/>
  <c r="M74" i="9"/>
  <c r="L74" i="9"/>
  <c r="M118" i="9"/>
  <c r="L71" i="9"/>
  <c r="L154" i="9"/>
  <c r="M198" i="9"/>
  <c r="M217" i="9"/>
  <c r="L217" i="9"/>
  <c r="M185" i="9"/>
  <c r="L185" i="9"/>
  <c r="M212" i="9"/>
  <c r="L212" i="9"/>
  <c r="L119" i="9"/>
  <c r="M119" i="9"/>
  <c r="M173" i="9"/>
  <c r="L173" i="9"/>
  <c r="M219" i="9"/>
  <c r="L219" i="9"/>
  <c r="M85" i="9"/>
  <c r="L85" i="9"/>
  <c r="L216" i="9"/>
  <c r="L174" i="9"/>
  <c r="L115" i="9"/>
  <c r="L82" i="9"/>
  <c r="M82" i="9"/>
  <c r="M134" i="9"/>
  <c r="M88" i="9"/>
  <c r="L88" i="9"/>
  <c r="M207" i="9"/>
  <c r="L207" i="9"/>
  <c r="L107" i="9"/>
  <c r="M214" i="9"/>
  <c r="M155" i="9"/>
  <c r="M89" i="9"/>
  <c r="L89" i="9"/>
  <c r="M130" i="9"/>
  <c r="L145" i="9"/>
  <c r="M145" i="9"/>
  <c r="M131" i="9"/>
  <c r="L131" i="9"/>
  <c r="M180" i="9"/>
  <c r="L180" i="9"/>
  <c r="M122" i="9"/>
  <c r="L170" i="9"/>
  <c r="M175" i="9"/>
  <c r="L175" i="9"/>
  <c r="M238" i="9"/>
  <c r="M93" i="9"/>
  <c r="L93" i="9"/>
  <c r="M133" i="9"/>
  <c r="L133" i="9"/>
  <c r="M117" i="9"/>
  <c r="L117" i="9"/>
  <c r="L230" i="9"/>
  <c r="L136" i="9"/>
  <c r="M136" i="9"/>
  <c r="L161" i="9"/>
  <c r="M161" i="9"/>
  <c r="M213" i="9"/>
  <c r="L213" i="9"/>
  <c r="M188" i="9"/>
  <c r="M239" i="9"/>
  <c r="L239" i="9"/>
  <c r="L148" i="9"/>
  <c r="M186" i="9"/>
  <c r="M191" i="9"/>
  <c r="L191" i="9"/>
  <c r="M156" i="9"/>
  <c r="M78" i="9"/>
  <c r="L78" i="9"/>
  <c r="L244" i="9"/>
  <c r="M81" i="9"/>
  <c r="M242" i="9"/>
  <c r="M109" i="9"/>
  <c r="L109" i="9"/>
  <c r="M138" i="9"/>
  <c r="M125" i="9"/>
  <c r="L125" i="9"/>
  <c r="M120" i="9"/>
  <c r="L102" i="9"/>
  <c r="L86" i="9"/>
  <c r="M224" i="9"/>
  <c r="L224" i="9"/>
  <c r="M197" i="9"/>
  <c r="L197" i="9"/>
  <c r="M159" i="9"/>
  <c r="L159" i="9"/>
  <c r="M221" i="9"/>
  <c r="L221" i="9"/>
  <c r="L104" i="9"/>
  <c r="M104" i="9"/>
  <c r="M210" i="9"/>
  <c r="M168" i="9"/>
  <c r="L168" i="9"/>
  <c r="L151" i="9"/>
  <c r="M151" i="9"/>
  <c r="M208" i="9"/>
  <c r="L208" i="9"/>
  <c r="M204" i="9"/>
  <c r="L204" i="9"/>
  <c r="M211" i="9"/>
  <c r="L211" i="9"/>
  <c r="M241" i="9"/>
  <c r="L241" i="9"/>
  <c r="M143" i="9"/>
  <c r="L143" i="9"/>
  <c r="M166" i="9"/>
  <c r="M127" i="9"/>
  <c r="L127" i="9"/>
  <c r="M91" i="9"/>
  <c r="L91" i="9"/>
  <c r="L84" i="9"/>
  <c r="L94" i="9"/>
  <c r="M190" i="9"/>
  <c r="M209" i="9"/>
  <c r="L209" i="9"/>
  <c r="M116" i="9"/>
  <c r="L90" i="9"/>
  <c r="M158" i="9"/>
  <c r="L126" i="9"/>
  <c r="L220" i="9"/>
  <c r="L225" i="9"/>
  <c r="M225" i="9"/>
  <c r="L129" i="9"/>
  <c r="M129" i="9"/>
  <c r="M229" i="9"/>
  <c r="L229" i="9"/>
  <c r="M95" i="9"/>
  <c r="L95" i="9"/>
  <c r="M189" i="9"/>
  <c r="L189" i="9"/>
  <c r="M177" i="9"/>
  <c r="L177" i="9"/>
  <c r="M64" i="9"/>
  <c r="L66" i="9"/>
  <c r="L53" i="9"/>
  <c r="M201" i="9"/>
  <c r="L201" i="9"/>
  <c r="M111" i="9"/>
  <c r="L111" i="9"/>
  <c r="M199" i="9"/>
  <c r="L199" i="9"/>
  <c r="M249" i="9"/>
  <c r="L249" i="9"/>
  <c r="L108" i="9"/>
  <c r="L98" i="9"/>
  <c r="L100" i="9"/>
  <c r="L178" i="9"/>
  <c r="L247" i="9"/>
  <c r="M247" i="9"/>
  <c r="L234" i="9"/>
  <c r="M135" i="9"/>
  <c r="L135" i="9"/>
  <c r="M223" i="9"/>
  <c r="L223" i="9"/>
  <c r="M164" i="9"/>
  <c r="L164" i="9"/>
  <c r="M163" i="9"/>
  <c r="L163" i="9"/>
  <c r="M162" i="9"/>
  <c r="L183" i="9"/>
  <c r="M183" i="9"/>
  <c r="M232" i="9"/>
  <c r="L232" i="9"/>
  <c r="L101" i="9"/>
  <c r="M101" i="9"/>
  <c r="L182" i="9"/>
  <c r="M195" i="9"/>
  <c r="L195" i="9"/>
  <c r="M200" i="9"/>
  <c r="L200" i="9"/>
  <c r="M99" i="9"/>
  <c r="L99" i="9"/>
  <c r="L142" i="9"/>
  <c r="M160" i="9"/>
  <c r="L160" i="9"/>
  <c r="L194" i="9"/>
  <c r="M72" i="9"/>
  <c r="L73" i="9"/>
  <c r="M226" i="9"/>
  <c r="L235" i="9"/>
  <c r="M235" i="9"/>
  <c r="M124" i="9"/>
  <c r="M165" i="9"/>
  <c r="L165" i="9"/>
  <c r="M132" i="9"/>
  <c r="M60" i="9"/>
  <c r="M53" i="9"/>
  <c r="L61" i="9"/>
  <c r="L69" i="9"/>
  <c r="L54" i="9"/>
  <c r="L58" i="9"/>
  <c r="L67" i="9"/>
  <c r="M52" i="9"/>
  <c r="M62" i="9"/>
  <c r="M57" i="9"/>
  <c r="M65" i="9"/>
  <c r="M61" i="9"/>
  <c r="M55" i="9"/>
  <c r="M67" i="9"/>
  <c r="L63" i="9"/>
  <c r="L55" i="9"/>
  <c r="L60" i="9"/>
  <c r="M59" i="9"/>
  <c r="L59" i="9"/>
  <c r="M54" i="9"/>
  <c r="L64" i="9"/>
  <c r="L65" i="9"/>
  <c r="M66" i="9"/>
  <c r="L68" i="9"/>
  <c r="M56" i="9"/>
  <c r="L56" i="9"/>
  <c r="M69" i="9"/>
  <c r="D23" i="1"/>
  <c r="D24" i="1" l="1"/>
  <c r="D25" i="1" l="1"/>
  <c r="D26" i="1" l="1"/>
  <c r="D27" i="1" l="1"/>
  <c r="D28" i="1" l="1"/>
  <c r="D29" i="1" l="1"/>
  <c r="D30" i="1" l="1"/>
  <c r="D31" i="1" l="1"/>
  <c r="D32" i="1" l="1"/>
  <c r="D33" i="1" l="1"/>
  <c r="D34" i="1" l="1"/>
  <c r="D35" i="1" l="1"/>
  <c r="D36" i="1" l="1"/>
  <c r="D37" i="1" l="1"/>
  <c r="D38" i="1" l="1"/>
  <c r="D39" i="1" l="1"/>
  <c r="D40" i="1" l="1"/>
  <c r="D41" i="1" l="1"/>
  <c r="D42" i="1" l="1"/>
  <c r="D43" i="1" l="1"/>
  <c r="D44" i="1" l="1"/>
  <c r="D45" i="1" l="1"/>
  <c r="D46" i="1" l="1"/>
  <c r="D47" i="1" l="1"/>
  <c r="D48" i="1" l="1"/>
  <c r="D49" i="1" l="1"/>
  <c r="D50" i="1" l="1"/>
  <c r="D51" i="1" l="1"/>
  <c r="D52" i="1" l="1"/>
  <c r="D53" i="1" l="1"/>
  <c r="D54" i="1" l="1"/>
  <c r="D55" i="1" l="1"/>
  <c r="D56" i="1" l="1"/>
  <c r="D57" i="1" l="1"/>
  <c r="D58" i="1" l="1"/>
  <c r="D59" i="1" l="1"/>
  <c r="D60" i="1" l="1"/>
  <c r="D61" i="1" l="1"/>
  <c r="D62" i="1" l="1"/>
  <c r="D63" i="1" l="1"/>
  <c r="D64" i="1" l="1"/>
  <c r="D65" i="1" l="1"/>
  <c r="D66" i="1" l="1"/>
  <c r="D67" i="1" l="1"/>
  <c r="D68" i="1" l="1"/>
  <c r="D69" i="1" l="1"/>
  <c r="D70" i="1" l="1"/>
  <c r="D71" i="1" l="1"/>
  <c r="D72" i="1" l="1"/>
  <c r="D73" i="1" l="1"/>
  <c r="D74" i="1" l="1"/>
  <c r="D75" i="1" l="1"/>
  <c r="D76" i="1" l="1"/>
  <c r="D77" i="1" l="1"/>
  <c r="D78" i="1" l="1"/>
  <c r="D79" i="1" l="1"/>
  <c r="D80" i="1" l="1"/>
  <c r="D81" i="1" l="1"/>
  <c r="D82" i="1" l="1"/>
  <c r="D83" i="1" l="1"/>
  <c r="D84" i="1" l="1"/>
  <c r="D85" i="1" l="1"/>
  <c r="D86" i="1" l="1"/>
  <c r="D87" i="1" l="1"/>
  <c r="D88" i="1" l="1"/>
  <c r="D89" i="1" l="1"/>
  <c r="D90" i="1" l="1"/>
  <c r="D91" i="1" l="1"/>
  <c r="D92" i="1" l="1"/>
  <c r="D93" i="1" l="1"/>
  <c r="D94" i="1" l="1"/>
  <c r="D95" i="1" l="1"/>
  <c r="D96" i="1" l="1"/>
  <c r="D97" i="1" l="1"/>
  <c r="D98" i="1" l="1"/>
  <c r="D99" i="1" l="1"/>
  <c r="D100" i="1" l="1"/>
  <c r="D101" i="1" l="1"/>
  <c r="D102" i="1" l="1"/>
  <c r="D103" i="1" l="1"/>
  <c r="D104" i="1" l="1"/>
  <c r="D105" i="1" l="1"/>
  <c r="D106" i="1" l="1"/>
  <c r="D107" i="1" l="1"/>
  <c r="D108" i="1" l="1"/>
  <c r="D109" i="1" l="1"/>
  <c r="D110" i="1" l="1"/>
  <c r="D111" i="1" l="1"/>
  <c r="D112" i="1" l="1"/>
  <c r="D113" i="1" l="1"/>
  <c r="D114" i="1" l="1"/>
  <c r="D115" i="1" l="1"/>
  <c r="D116" i="1" l="1"/>
  <c r="D117" i="1" l="1"/>
  <c r="D118" i="1" l="1"/>
  <c r="D119" i="1" l="1"/>
  <c r="D120" i="1" l="1"/>
  <c r="D121" i="1" l="1"/>
  <c r="D122" i="1" l="1"/>
  <c r="D123" i="1" l="1"/>
  <c r="D124" i="1" l="1"/>
  <c r="D125" i="1" l="1"/>
  <c r="D126" i="1" l="1"/>
  <c r="D127" i="1" l="1"/>
  <c r="D128" i="1" l="1"/>
  <c r="D129" i="1" l="1"/>
  <c r="D130" i="1" l="1"/>
  <c r="D131" i="1" l="1"/>
  <c r="D132" i="1" l="1"/>
  <c r="D133" i="1" l="1"/>
  <c r="D134" i="1" l="1"/>
  <c r="D135" i="1" l="1"/>
  <c r="D136" i="1" l="1"/>
  <c r="D137" i="1" l="1"/>
  <c r="D138" i="1" l="1"/>
  <c r="D139" i="1" l="1"/>
  <c r="D140" i="1" l="1"/>
  <c r="D141" i="1" l="1"/>
  <c r="D142" i="1" l="1"/>
  <c r="D143" i="1" l="1"/>
  <c r="D144" i="1" l="1"/>
  <c r="D145" i="1" l="1"/>
  <c r="D146" i="1" l="1"/>
  <c r="D147" i="1" l="1"/>
  <c r="D148" i="1" l="1"/>
  <c r="D149" i="1" l="1"/>
  <c r="D150" i="1" l="1"/>
  <c r="D151" i="1" l="1"/>
  <c r="D152" i="1" l="1"/>
  <c r="D153" i="1" l="1"/>
  <c r="D154" i="1" l="1"/>
  <c r="D155" i="1" l="1"/>
  <c r="D156" i="1" l="1"/>
  <c r="D157" i="1" l="1"/>
  <c r="D158" i="1" l="1"/>
  <c r="D159" i="1" l="1"/>
  <c r="D160" i="1" l="1"/>
  <c r="D161" i="1" l="1"/>
  <c r="D162" i="1" l="1"/>
  <c r="D163" i="1" l="1"/>
  <c r="D164" i="1" l="1"/>
  <c r="D165" i="1" l="1"/>
  <c r="D166" i="1" l="1"/>
  <c r="D167" i="1" l="1"/>
  <c r="D168" i="1" l="1"/>
  <c r="D169" i="1" l="1"/>
  <c r="D170" i="1" l="1"/>
  <c r="D171" i="1" l="1"/>
  <c r="D172" i="1" l="1"/>
  <c r="D173" i="1" l="1"/>
  <c r="D174" i="1" l="1"/>
  <c r="D175" i="1" l="1"/>
  <c r="D176" i="1" l="1"/>
  <c r="D177" i="1" l="1"/>
  <c r="D178" i="1" l="1"/>
  <c r="D179" i="1" l="1"/>
  <c r="D180" i="1" l="1"/>
  <c r="D181" i="1" l="1"/>
  <c r="D182" i="1" l="1"/>
  <c r="D183" i="1" l="1"/>
  <c r="D184" i="1" l="1"/>
  <c r="D185" i="1" l="1"/>
  <c r="D186" i="1" l="1"/>
  <c r="D187" i="1" l="1"/>
  <c r="D188" i="1" l="1"/>
  <c r="D189" i="1" l="1"/>
  <c r="D190" i="1" l="1"/>
  <c r="D191" i="1" l="1"/>
  <c r="D192" i="1" l="1"/>
  <c r="D193" i="1" l="1"/>
  <c r="D194" i="1" l="1"/>
  <c r="D195" i="1" l="1"/>
  <c r="D196" i="1" l="1"/>
  <c r="D197" i="1" l="1"/>
  <c r="D198" i="1" l="1"/>
  <c r="D199" i="1" l="1"/>
  <c r="D200" i="1" l="1"/>
  <c r="D201" i="1" l="1"/>
  <c r="D202" i="1" l="1"/>
  <c r="D203" i="1" l="1"/>
  <c r="D204" i="1" l="1"/>
  <c r="D205" i="1" l="1"/>
  <c r="D206" i="1" l="1"/>
  <c r="D207" i="1" l="1"/>
  <c r="D208" i="1" l="1"/>
  <c r="D209" i="1" l="1"/>
  <c r="D210" i="1" l="1"/>
  <c r="D211" i="1" l="1"/>
  <c r="D212" i="1" l="1"/>
  <c r="D213" i="1" l="1"/>
  <c r="D214" i="1" l="1"/>
  <c r="D215" i="1" l="1"/>
  <c r="D216" i="1" l="1"/>
  <c r="D217" i="1" l="1"/>
  <c r="D218" i="1" l="1"/>
  <c r="D219" i="1" l="1"/>
  <c r="D220" i="1" l="1"/>
  <c r="D221" i="1" l="1"/>
  <c r="D222" i="1" l="1"/>
  <c r="D223" i="1" l="1"/>
  <c r="D224" i="1" l="1"/>
  <c r="D225" i="1" l="1"/>
  <c r="D226" i="1" l="1"/>
  <c r="D227" i="1" l="1"/>
  <c r="D228" i="1" l="1"/>
  <c r="D229" i="1" l="1"/>
  <c r="D230" i="1" l="1"/>
  <c r="D231" i="1" l="1"/>
  <c r="D232" i="1" l="1"/>
  <c r="D233" i="1" l="1"/>
  <c r="D234" i="1" l="1"/>
  <c r="D235" i="1" l="1"/>
  <c r="D236" i="1" l="1"/>
  <c r="D237" i="1" l="1"/>
  <c r="D238" i="1" l="1"/>
  <c r="D239" i="1" l="1"/>
  <c r="D240" i="1" l="1"/>
  <c r="D241" i="1" l="1"/>
  <c r="D242" i="1" l="1"/>
  <c r="D243" i="1" l="1"/>
  <c r="D244" i="1" l="1"/>
  <c r="D245" i="1" l="1"/>
  <c r="D246" i="1" l="1"/>
  <c r="D247" i="1" l="1"/>
  <c r="D248" i="1" l="1"/>
  <c r="D249" i="1" l="1"/>
  <c r="D25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709F6-2395-496A-ABC8-E98D93C7AA1D}" keepAlive="1" name="Query - Table 0" description="Connection to the 'Table 0' query in the workbook." type="5" refreshedVersion="0" background="1" saveData="1">
    <dbPr connection="Provider=Microsoft.Mashup.OleDb.1;Data Source=$Workbook$;Location=&quot;Table 0&quot;;Extended Properties=&quot;&quot;" command="SELECT * FROM [Table 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<sst xmlns="http://schemas.openxmlformats.org/spreadsheetml/2006/main" count="305" uniqueCount="56">
  <si>
    <t>Daily Adjusted Closing Prices</t>
  </si>
  <si>
    <t>Date</t>
  </si>
  <si>
    <t>HDFC Bank</t>
  </si>
  <si>
    <t>Asian Paints</t>
  </si>
  <si>
    <t>TCS</t>
  </si>
  <si>
    <t>Nestle</t>
  </si>
  <si>
    <t>Sun Pharma</t>
  </si>
  <si>
    <t>NIFTY50</t>
  </si>
  <si>
    <t>10-DAY SMA</t>
  </si>
  <si>
    <t>10-DAY EMA</t>
  </si>
  <si>
    <t>WINDOW</t>
  </si>
  <si>
    <t>MULTIPLIER</t>
  </si>
  <si>
    <t>Open</t>
  </si>
  <si>
    <t>High</t>
  </si>
  <si>
    <t>Low</t>
  </si>
  <si>
    <t>Close</t>
  </si>
  <si>
    <t>Std Dev</t>
  </si>
  <si>
    <t>50SMA (Middle Band)</t>
  </si>
  <si>
    <t>Upper Band</t>
  </si>
  <si>
    <t>Lower Band</t>
  </si>
  <si>
    <t>20SMA (Middle Band)</t>
  </si>
  <si>
    <t>̌</t>
  </si>
  <si>
    <t>Change</t>
  </si>
  <si>
    <t>Gain</t>
  </si>
  <si>
    <t>Loss</t>
  </si>
  <si>
    <t>Avg Gain</t>
  </si>
  <si>
    <t>Avg Loss</t>
  </si>
  <si>
    <t>RS</t>
  </si>
  <si>
    <t>RSI(14-DAY)</t>
  </si>
  <si>
    <t>OVERBOUGHT LEVEL</t>
  </si>
  <si>
    <t>UNDERBOUGHT LEVEL</t>
  </si>
  <si>
    <t>RSI (28-DAY)</t>
  </si>
  <si>
    <t xml:space="preserve"> </t>
  </si>
  <si>
    <t>N</t>
  </si>
  <si>
    <t>%K (28-DAY)</t>
  </si>
  <si>
    <t>%D(28-DAY)</t>
  </si>
  <si>
    <t>%K (14-DAY)</t>
  </si>
  <si>
    <t>%D(14-DAY)</t>
  </si>
  <si>
    <t>Daily Adjusted Closing Prices (upto 3 months)</t>
  </si>
  <si>
    <t>Daily Returns</t>
  </si>
  <si>
    <t>3-month Return</t>
  </si>
  <si>
    <t>3-month Variance</t>
  </si>
  <si>
    <t>3-month Std Dev</t>
  </si>
  <si>
    <t>E(R)</t>
  </si>
  <si>
    <t>Std Deviation</t>
  </si>
  <si>
    <t>Correlation Matrix</t>
  </si>
  <si>
    <t>Variance-Covariance Matrix</t>
  </si>
  <si>
    <t>Minimum Variance Portfolio</t>
  </si>
  <si>
    <t>Expected Returns</t>
  </si>
  <si>
    <t>Weights</t>
  </si>
  <si>
    <t>Variance</t>
  </si>
  <si>
    <t>Sum of Weights</t>
  </si>
  <si>
    <t>E(R) of portfolio</t>
  </si>
  <si>
    <t>Std Deviation of portfolio</t>
  </si>
  <si>
    <t>Annualised Returns</t>
  </si>
  <si>
    <t>SD (Annualised)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</si>
</sst>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7" formatCode="0.000%"/>
    <numFmt numFmtId="168" formatCode="0.000"/>
  </numFmts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DDEBF7"/>
        <bgColor rgb="FF00000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4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14" fontId="0" fillId="0" borderId="0" xfId="0" applyNumberFormat="1"/>
    <xf numFmtId="14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3" fillId="0" borderId="0" xfId="0" applyFont="1"/>
    <xf numFmtId="14" fontId="3" fillId="0" borderId="2" xfId="0" applyNumberFormat="1" applyFont="1" applyBorder="1"/>
    <xf numFmtId="2" fontId="0" fillId="0" borderId="0" xfId="0" applyNumberFormat="1"/>
    <xf numFmtId="2" fontId="2" fillId="3" borderId="3" xfId="0" applyNumberFormat="1" applyFont="1" applyFill="1" applyBorder="1" applyAlignment="1">
      <alignment horizontal="center"/>
    </xf>
    <xf numFmtId="2" fontId="3" fillId="0" borderId="3" xfId="0" applyNumberFormat="1" applyFont="1" applyBorder="1"/>
    <xf numFmtId="2" fontId="3" fillId="4" borderId="3" xfId="0" applyNumberFormat="1" applyFont="1" applyFill="1" applyBorder="1"/>
    <xf numFmtId="2" fontId="3" fillId="5" borderId="3" xfId="0" applyNumberFormat="1" applyFont="1" applyFill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3" xfId="0" applyFont="1" applyBorder="1"/>
    <xf numFmtId="0" fontId="0" fillId="4" borderId="1" xfId="0" applyFill="1" applyBorder="1"/>
    <xf numFmtId="0" fontId="0" fillId="5" borderId="1" xfId="0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1" fillId="0" borderId="1" xfId="0" applyFont="1" applyBorder="1" applyAlignment="1">
      <alignment horizontal="center"/>
    </xf>
    <xf numFmtId="0" fontId="4" fillId="0" borderId="0" xfId="0" applyFon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14" fontId="4" fillId="0" borderId="2" xfId="0" applyNumberFormat="1" applyFont="1" applyBorder="1"/>
    <xf numFmtId="164" fontId="4" fillId="0" borderId="3" xfId="0" applyNumberFormat="1" applyFont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0" fillId="0" borderId="0" xfId="0" applyNumberFormat="1"/>
    <xf numFmtId="167" fontId="4" fillId="0" borderId="3" xfId="0" applyNumberFormat="1" applyFont="1" applyBorder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'HDFC-2'!$B$2:$B$3</c:f>
              <c:strCache>
                <c:ptCount val="2"/>
                <c:pt idx="0">
                  <c:v>HDFC Bank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'HDFC-2'!$B$4:$B$436</c:f>
              <c:numCache>
                <c:formatCode>0.0000</c:formatCode>
                <c:ptCount val="433"/>
                <c:pt idx="0">
                  <c:v>1510.981812</c:v>
                </c:pt>
                <c:pt idx="1">
                  <c:v>1546.8645019999999</c:v>
                </c:pt>
                <c:pt idx="2">
                  <c:v>1522.053101</c:v>
                </c:pt>
                <c:pt idx="3">
                  <c:v>1532.729004</c:v>
                </c:pt>
                <c:pt idx="4">
                  <c:v>1541.2301030000001</c:v>
                </c:pt>
                <c:pt idx="5">
                  <c:v>1547.9025879999999</c:v>
                </c:pt>
                <c:pt idx="6">
                  <c:v>1538.758789</c:v>
                </c:pt>
                <c:pt idx="7">
                  <c:v>1510.4381100000001</c:v>
                </c:pt>
                <c:pt idx="8">
                  <c:v>1527.390991</c:v>
                </c:pt>
                <c:pt idx="9">
                  <c:v>1504.012817</c:v>
                </c:pt>
                <c:pt idx="10">
                  <c:v>1511.673706</c:v>
                </c:pt>
                <c:pt idx="11">
                  <c:v>1500.997803</c:v>
                </c:pt>
                <c:pt idx="12">
                  <c:v>1491.6564940000001</c:v>
                </c:pt>
                <c:pt idx="13">
                  <c:v>1504.1116939999999</c:v>
                </c:pt>
                <c:pt idx="14">
                  <c:v>1469.5633539999999</c:v>
                </c:pt>
                <c:pt idx="15">
                  <c:v>1470.9472659999999</c:v>
                </c:pt>
                <c:pt idx="16">
                  <c:v>1457.997803</c:v>
                </c:pt>
                <c:pt idx="17">
                  <c:v>1446.432251</c:v>
                </c:pt>
                <c:pt idx="18">
                  <c:v>1468.624268</c:v>
                </c:pt>
                <c:pt idx="19">
                  <c:v>1479.7944339999999</c:v>
                </c:pt>
                <c:pt idx="20">
                  <c:v>1513.601318</c:v>
                </c:pt>
                <c:pt idx="21">
                  <c:v>1497.9334719999999</c:v>
                </c:pt>
                <c:pt idx="22">
                  <c:v>1506.4841309999999</c:v>
                </c:pt>
                <c:pt idx="23">
                  <c:v>1451.276001</c:v>
                </c:pt>
                <c:pt idx="24">
                  <c:v>1445.0483400000001</c:v>
                </c:pt>
                <c:pt idx="25">
                  <c:v>1480.3874510000001</c:v>
                </c:pt>
                <c:pt idx="26">
                  <c:v>1507.5714109999999</c:v>
                </c:pt>
                <c:pt idx="27">
                  <c:v>1501.393188</c:v>
                </c:pt>
                <c:pt idx="28">
                  <c:v>1456.762207</c:v>
                </c:pt>
                <c:pt idx="29">
                  <c:v>1500.3553469999999</c:v>
                </c:pt>
                <c:pt idx="30">
                  <c:v>1498.328857</c:v>
                </c:pt>
                <c:pt idx="31">
                  <c:v>1489.1851810000001</c:v>
                </c:pt>
                <c:pt idx="32">
                  <c:v>1494.9678960000001</c:v>
                </c:pt>
                <c:pt idx="33">
                  <c:v>1504.6058350000001</c:v>
                </c:pt>
                <c:pt idx="34">
                  <c:v>1493.336914</c:v>
                </c:pt>
                <c:pt idx="35">
                  <c:v>1483.649658</c:v>
                </c:pt>
                <c:pt idx="36">
                  <c:v>1403.0863039999999</c:v>
                </c:pt>
                <c:pt idx="37">
                  <c:v>1439.3645019999999</c:v>
                </c:pt>
                <c:pt idx="38">
                  <c:v>1409.857544</c:v>
                </c:pt>
                <c:pt idx="39">
                  <c:v>1358.4552000000001</c:v>
                </c:pt>
                <c:pt idx="40">
                  <c:v>1355.2425539999999</c:v>
                </c:pt>
                <c:pt idx="41">
                  <c:v>1350.794312</c:v>
                </c:pt>
                <c:pt idx="42">
                  <c:v>1309.5736079999999</c:v>
                </c:pt>
                <c:pt idx="43">
                  <c:v>1312.5391850000001</c:v>
                </c:pt>
                <c:pt idx="44">
                  <c:v>1355.3908690000001</c:v>
                </c:pt>
                <c:pt idx="45">
                  <c:v>1376.693115</c:v>
                </c:pt>
                <c:pt idx="46">
                  <c:v>1380.7460940000001</c:v>
                </c:pt>
                <c:pt idx="47">
                  <c:v>1425.9702150000001</c:v>
                </c:pt>
                <c:pt idx="48">
                  <c:v>1407.633423</c:v>
                </c:pt>
                <c:pt idx="49">
                  <c:v>1431.5058590000001</c:v>
                </c:pt>
                <c:pt idx="50">
                  <c:v>1463.039307</c:v>
                </c:pt>
                <c:pt idx="51">
                  <c:v>1469.415039</c:v>
                </c:pt>
                <c:pt idx="52">
                  <c:v>1476.977173</c:v>
                </c:pt>
                <c:pt idx="53">
                  <c:v>1462.248413</c:v>
                </c:pt>
                <c:pt idx="54">
                  <c:v>1426.069092</c:v>
                </c:pt>
                <c:pt idx="55">
                  <c:v>1414.4541019999999</c:v>
                </c:pt>
                <c:pt idx="56">
                  <c:v>1416.332275</c:v>
                </c:pt>
                <c:pt idx="57">
                  <c:v>1435.1138920000001</c:v>
                </c:pt>
                <c:pt idx="58">
                  <c:v>1459.9748540000001</c:v>
                </c:pt>
                <c:pt idx="59">
                  <c:v>1453.4506839999999</c:v>
                </c:pt>
                <c:pt idx="60">
                  <c:v>1488.690918</c:v>
                </c:pt>
                <c:pt idx="61">
                  <c:v>1637.7578129999999</c:v>
                </c:pt>
                <c:pt idx="62">
                  <c:v>1589.7657469999999</c:v>
                </c:pt>
                <c:pt idx="63">
                  <c:v>1533.025513</c:v>
                </c:pt>
                <c:pt idx="64">
                  <c:v>1499.3173830000001</c:v>
                </c:pt>
                <c:pt idx="65">
                  <c:v>1497.241577</c:v>
                </c:pt>
                <c:pt idx="66">
                  <c:v>1478.9542240000001</c:v>
                </c:pt>
                <c:pt idx="67">
                  <c:v>1476.334595</c:v>
                </c:pt>
                <c:pt idx="68">
                  <c:v>1448.1126710000001</c:v>
                </c:pt>
                <c:pt idx="69">
                  <c:v>1379.411499</c:v>
                </c:pt>
                <c:pt idx="70">
                  <c:v>1326.7735600000001</c:v>
                </c:pt>
                <c:pt idx="71">
                  <c:v>1338.7344969999999</c:v>
                </c:pt>
                <c:pt idx="72">
                  <c:v>1358.554077</c:v>
                </c:pt>
                <c:pt idx="73">
                  <c:v>1340.0195309999999</c:v>
                </c:pt>
                <c:pt idx="74">
                  <c:v>1350.052856</c:v>
                </c:pt>
                <c:pt idx="75">
                  <c:v>1356.280518</c:v>
                </c:pt>
                <c:pt idx="76">
                  <c:v>1356.77478</c:v>
                </c:pt>
                <c:pt idx="77">
                  <c:v>1355.588501</c:v>
                </c:pt>
                <c:pt idx="78">
                  <c:v>1368.686279</c:v>
                </c:pt>
                <c:pt idx="79">
                  <c:v>1387.56665</c:v>
                </c:pt>
                <c:pt idx="80">
                  <c:v>1340.4149170000001</c:v>
                </c:pt>
                <c:pt idx="81">
                  <c:v>1337.400024</c:v>
                </c:pt>
                <c:pt idx="82">
                  <c:v>1302.4562989999999</c:v>
                </c:pt>
                <c:pt idx="83">
                  <c:v>1304.6804199999999</c:v>
                </c:pt>
                <c:pt idx="84">
                  <c:v>1325.636841</c:v>
                </c:pt>
                <c:pt idx="85">
                  <c:v>1333.099976</c:v>
                </c:pt>
                <c:pt idx="86">
                  <c:v>1303.0500489999999</c:v>
                </c:pt>
                <c:pt idx="87">
                  <c:v>1291.349976</c:v>
                </c:pt>
                <c:pt idx="88">
                  <c:v>1305.099976</c:v>
                </c:pt>
                <c:pt idx="89">
                  <c:v>1314</c:v>
                </c:pt>
                <c:pt idx="90">
                  <c:v>1313.900024</c:v>
                </c:pt>
                <c:pt idx="91">
                  <c:v>1287.0500489999999</c:v>
                </c:pt>
                <c:pt idx="92">
                  <c:v>1320.9499510000001</c:v>
                </c:pt>
                <c:pt idx="93">
                  <c:v>1304</c:v>
                </c:pt>
                <c:pt idx="94">
                  <c:v>1318.9499510000001</c:v>
                </c:pt>
                <c:pt idx="95">
                  <c:v>1328.8000489999999</c:v>
                </c:pt>
                <c:pt idx="96">
                  <c:v>1366.6999510000001</c:v>
                </c:pt>
                <c:pt idx="97">
                  <c:v>1392.0500489999999</c:v>
                </c:pt>
                <c:pt idx="98">
                  <c:v>1401.5500489999999</c:v>
                </c:pt>
                <c:pt idx="99">
                  <c:v>1388.9499510000001</c:v>
                </c:pt>
                <c:pt idx="100">
                  <c:v>1394.849976</c:v>
                </c:pt>
                <c:pt idx="101">
                  <c:v>1385.099976</c:v>
                </c:pt>
                <c:pt idx="102">
                  <c:v>1380.3000489999999</c:v>
                </c:pt>
                <c:pt idx="103">
                  <c:v>1378.4499510000001</c:v>
                </c:pt>
                <c:pt idx="104">
                  <c:v>1362.599976</c:v>
                </c:pt>
                <c:pt idx="105">
                  <c:v>1367.400024</c:v>
                </c:pt>
                <c:pt idx="106">
                  <c:v>1377.6999510000001</c:v>
                </c:pt>
                <c:pt idx="107">
                  <c:v>1351.099976</c:v>
                </c:pt>
                <c:pt idx="108">
                  <c:v>1326.599976</c:v>
                </c:pt>
                <c:pt idx="109">
                  <c:v>1312</c:v>
                </c:pt>
                <c:pt idx="110">
                  <c:v>1307.4499510000001</c:v>
                </c:pt>
                <c:pt idx="111">
                  <c:v>1281.3000489999999</c:v>
                </c:pt>
                <c:pt idx="112">
                  <c:v>1289.75</c:v>
                </c:pt>
                <c:pt idx="113">
                  <c:v>1322.150024</c:v>
                </c:pt>
                <c:pt idx="114">
                  <c:v>1336.5500489999999</c:v>
                </c:pt>
                <c:pt idx="115">
                  <c:v>1330.25</c:v>
                </c:pt>
                <c:pt idx="116">
                  <c:v>1335.150024</c:v>
                </c:pt>
                <c:pt idx="117">
                  <c:v>1353.8000489999999</c:v>
                </c:pt>
                <c:pt idx="118">
                  <c:v>1356.25</c:v>
                </c:pt>
                <c:pt idx="119">
                  <c:v>1345.900024</c:v>
                </c:pt>
                <c:pt idx="120">
                  <c:v>1343.9499510000001</c:v>
                </c:pt>
                <c:pt idx="121">
                  <c:v>1348</c:v>
                </c:pt>
                <c:pt idx="122">
                  <c:v>1353.75</c:v>
                </c:pt>
                <c:pt idx="123">
                  <c:v>1355.650024</c:v>
                </c:pt>
                <c:pt idx="124">
                  <c:v>1352.599976</c:v>
                </c:pt>
                <c:pt idx="125">
                  <c:v>1371.25</c:v>
                </c:pt>
                <c:pt idx="126">
                  <c:v>1395.8000489999999</c:v>
                </c:pt>
                <c:pt idx="127">
                  <c:v>1397.099976</c:v>
                </c:pt>
                <c:pt idx="128">
                  <c:v>1406.150024</c:v>
                </c:pt>
                <c:pt idx="129">
                  <c:v>1391.8000489999999</c:v>
                </c:pt>
                <c:pt idx="130">
                  <c:v>1357.849976</c:v>
                </c:pt>
                <c:pt idx="131">
                  <c:v>1351.0500489999999</c:v>
                </c:pt>
                <c:pt idx="132">
                  <c:v>1362.0500489999999</c:v>
                </c:pt>
                <c:pt idx="133">
                  <c:v>1347.5500489999999</c:v>
                </c:pt>
                <c:pt idx="134">
                  <c:v>1348.0500489999999</c:v>
                </c:pt>
                <c:pt idx="135">
                  <c:v>1365.0500489999999</c:v>
                </c:pt>
                <c:pt idx="136">
                  <c:v>1360.75</c:v>
                </c:pt>
                <c:pt idx="137">
                  <c:v>1392.5</c:v>
                </c:pt>
                <c:pt idx="138">
                  <c:v>1396.599976</c:v>
                </c:pt>
                <c:pt idx="139">
                  <c:v>1393.75</c:v>
                </c:pt>
                <c:pt idx="140">
                  <c:v>1404.400024</c:v>
                </c:pt>
                <c:pt idx="141">
                  <c:v>1416.849976</c:v>
                </c:pt>
                <c:pt idx="142">
                  <c:v>1434.1999510000001</c:v>
                </c:pt>
                <c:pt idx="143">
                  <c:v>1446.150024</c:v>
                </c:pt>
                <c:pt idx="144">
                  <c:v>1430.25</c:v>
                </c:pt>
                <c:pt idx="145">
                  <c:v>1433.599976</c:v>
                </c:pt>
                <c:pt idx="146">
                  <c:v>1431.900024</c:v>
                </c:pt>
                <c:pt idx="147">
                  <c:v>1427.0500489999999</c:v>
                </c:pt>
                <c:pt idx="148">
                  <c:v>1462.0500489999999</c:v>
                </c:pt>
                <c:pt idx="149">
                  <c:v>1466.3000489999999</c:v>
                </c:pt>
                <c:pt idx="150">
                  <c:v>1485.6999510000001</c:v>
                </c:pt>
                <c:pt idx="151">
                  <c:v>1485.150024</c:v>
                </c:pt>
                <c:pt idx="152">
                  <c:v>1502.150024</c:v>
                </c:pt>
                <c:pt idx="153">
                  <c:v>1509.900024</c:v>
                </c:pt>
                <c:pt idx="154">
                  <c:v>1511.6999510000001</c:v>
                </c:pt>
                <c:pt idx="155">
                  <c:v>1493.0500489999999</c:v>
                </c:pt>
                <c:pt idx="156">
                  <c:v>1470.349976</c:v>
                </c:pt>
                <c:pt idx="157">
                  <c:v>1465.8000489999999</c:v>
                </c:pt>
                <c:pt idx="158">
                  <c:v>1472.849976</c:v>
                </c:pt>
                <c:pt idx="159">
                  <c:v>1464.849976</c:v>
                </c:pt>
                <c:pt idx="160">
                  <c:v>1465.099976</c:v>
                </c:pt>
                <c:pt idx="161">
                  <c:v>1439.400024</c:v>
                </c:pt>
                <c:pt idx="162">
                  <c:v>1486.099976</c:v>
                </c:pt>
                <c:pt idx="163">
                  <c:v>1472.150024</c:v>
                </c:pt>
                <c:pt idx="164">
                  <c:v>1485.5</c:v>
                </c:pt>
                <c:pt idx="165">
                  <c:v>1495.0500489999999</c:v>
                </c:pt>
                <c:pt idx="166">
                  <c:v>1489.349976</c:v>
                </c:pt>
                <c:pt idx="167">
                  <c:v>1482.3000489999999</c:v>
                </c:pt>
                <c:pt idx="168">
                  <c:v>1497.599976</c:v>
                </c:pt>
                <c:pt idx="169">
                  <c:v>1498.599976</c:v>
                </c:pt>
                <c:pt idx="170">
                  <c:v>1493.5500489999999</c:v>
                </c:pt>
                <c:pt idx="171">
                  <c:v>1513.099976</c:v>
                </c:pt>
                <c:pt idx="172">
                  <c:v>1528.650024</c:v>
                </c:pt>
                <c:pt idx="173">
                  <c:v>1520.6999510000001</c:v>
                </c:pt>
                <c:pt idx="174">
                  <c:v>1492.75</c:v>
                </c:pt>
                <c:pt idx="175">
                  <c:v>1502.599976</c:v>
                </c:pt>
                <c:pt idx="176">
                  <c:v>1520.6999510000001</c:v>
                </c:pt>
                <c:pt idx="177">
                  <c:v>1518.349976</c:v>
                </c:pt>
                <c:pt idx="178">
                  <c:v>1486</c:v>
                </c:pt>
                <c:pt idx="179">
                  <c:v>1446.150024</c:v>
                </c:pt>
                <c:pt idx="180">
                  <c:v>1426.650024</c:v>
                </c:pt>
                <c:pt idx="181">
                  <c:v>1413.849976</c:v>
                </c:pt>
                <c:pt idx="182">
                  <c:v>1389.5500489999999</c:v>
                </c:pt>
                <c:pt idx="183">
                  <c:v>1382.349976</c:v>
                </c:pt>
                <c:pt idx="184">
                  <c:v>1421.349976</c:v>
                </c:pt>
                <c:pt idx="185">
                  <c:v>1413.1999510000001</c:v>
                </c:pt>
                <c:pt idx="186">
                  <c:v>1453</c:v>
                </c:pt>
                <c:pt idx="187">
                  <c:v>1437</c:v>
                </c:pt>
                <c:pt idx="188">
                  <c:v>1430.8000489999999</c:v>
                </c:pt>
                <c:pt idx="189">
                  <c:v>1415</c:v>
                </c:pt>
                <c:pt idx="190">
                  <c:v>1400.650024</c:v>
                </c:pt>
                <c:pt idx="191">
                  <c:v>1409.8000489999999</c:v>
                </c:pt>
                <c:pt idx="192">
                  <c:v>1393.599976</c:v>
                </c:pt>
                <c:pt idx="193">
                  <c:v>1439</c:v>
                </c:pt>
                <c:pt idx="194">
                  <c:v>1446.5500489999999</c:v>
                </c:pt>
                <c:pt idx="195">
                  <c:v>1443.849976</c:v>
                </c:pt>
                <c:pt idx="196">
                  <c:v>1458.650024</c:v>
                </c:pt>
                <c:pt idx="197">
                  <c:v>1448.8000489999999</c:v>
                </c:pt>
                <c:pt idx="198">
                  <c:v>1438.599976</c:v>
                </c:pt>
                <c:pt idx="199">
                  <c:v>1461.0500489999999</c:v>
                </c:pt>
                <c:pt idx="200">
                  <c:v>1450.900024</c:v>
                </c:pt>
                <c:pt idx="201">
                  <c:v>1454.400024</c:v>
                </c:pt>
                <c:pt idx="202">
                  <c:v>1458.6999510000001</c:v>
                </c:pt>
                <c:pt idx="203">
                  <c:v>1496.6999510000001</c:v>
                </c:pt>
                <c:pt idx="204">
                  <c:v>1513.25</c:v>
                </c:pt>
                <c:pt idx="205">
                  <c:v>1514.1999510000001</c:v>
                </c:pt>
                <c:pt idx="206">
                  <c:v>1507.5500489999999</c:v>
                </c:pt>
                <c:pt idx="207">
                  <c:v>1497.150024</c:v>
                </c:pt>
                <c:pt idx="208">
                  <c:v>1508.8000489999999</c:v>
                </c:pt>
                <c:pt idx="209">
                  <c:v>1508.349976</c:v>
                </c:pt>
                <c:pt idx="210">
                  <c:v>1524.75</c:v>
                </c:pt>
                <c:pt idx="211">
                  <c:v>1611.150024</c:v>
                </c:pt>
                <c:pt idx="212">
                  <c:v>1615.0500489999999</c:v>
                </c:pt>
                <c:pt idx="213">
                  <c:v>1619</c:v>
                </c:pt>
                <c:pt idx="214">
                  <c:v>1632.900024</c:v>
                </c:pt>
                <c:pt idx="215">
                  <c:v>1618.150024</c:v>
                </c:pt>
                <c:pt idx="216">
                  <c:v>1613.900024</c:v>
                </c:pt>
                <c:pt idx="217">
                  <c:v>1597.349976</c:v>
                </c:pt>
                <c:pt idx="218">
                  <c:v>1595</c:v>
                </c:pt>
                <c:pt idx="219">
                  <c:v>1599.150024</c:v>
                </c:pt>
                <c:pt idx="220">
                  <c:v>1625.150024</c:v>
                </c:pt>
                <c:pt idx="221">
                  <c:v>1617.650024</c:v>
                </c:pt>
                <c:pt idx="222">
                  <c:v>1600.25</c:v>
                </c:pt>
                <c:pt idx="223">
                  <c:v>1597.849976</c:v>
                </c:pt>
                <c:pt idx="224">
                  <c:v>1608.4499510000001</c:v>
                </c:pt>
                <c:pt idx="225">
                  <c:v>1619.5</c:v>
                </c:pt>
                <c:pt idx="226">
                  <c:v>1607.099976</c:v>
                </c:pt>
                <c:pt idx="227">
                  <c:v>1612.9499510000001</c:v>
                </c:pt>
                <c:pt idx="228">
                  <c:v>1611.150024</c:v>
                </c:pt>
                <c:pt idx="229">
                  <c:v>1610.4499510000001</c:v>
                </c:pt>
                <c:pt idx="230">
                  <c:v>1619.5</c:v>
                </c:pt>
                <c:pt idx="231">
                  <c:v>1631.0500489999999</c:v>
                </c:pt>
                <c:pt idx="232">
                  <c:v>1643.75</c:v>
                </c:pt>
                <c:pt idx="233">
                  <c:v>1648.3000489999999</c:v>
                </c:pt>
                <c:pt idx="234">
                  <c:v>1662.25</c:v>
                </c:pt>
                <c:pt idx="235">
                  <c:v>1631.8000489999999</c:v>
                </c:pt>
                <c:pt idx="236">
                  <c:v>1639.650024</c:v>
                </c:pt>
                <c:pt idx="237">
                  <c:v>1644.75</c:v>
                </c:pt>
                <c:pt idx="238">
                  <c:v>1633.400024</c:v>
                </c:pt>
                <c:pt idx="239">
                  <c:v>1617.599976</c:v>
                </c:pt>
                <c:pt idx="240">
                  <c:v>1612.0500489999999</c:v>
                </c:pt>
                <c:pt idx="241">
                  <c:v>1597.650024</c:v>
                </c:pt>
                <c:pt idx="242">
                  <c:v>1629.4499510000001</c:v>
                </c:pt>
                <c:pt idx="243">
                  <c:v>1631.099976</c:v>
                </c:pt>
                <c:pt idx="244">
                  <c:v>1629.8000489999999</c:v>
                </c:pt>
                <c:pt idx="245">
                  <c:v>1641.3000489999999</c:v>
                </c:pt>
                <c:pt idx="246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8-1E49-8630-6921E0D93120}"/>
            </c:ext>
          </c:extLst>
        </c:ser>
        <c:ser>
          <c:idx val="1"/>
          <c:order val="1"/>
          <c:tx>
            <c:strRef>
              <c:f>'HDFC-2'!$C$2:$C$3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'HDFC-2'!$C$4:$C$436</c:f>
              <c:numCache>
                <c:formatCode>General</c:formatCode>
                <c:ptCount val="433"/>
                <c:pt idx="9" formatCode="0.0000">
                  <c:v>1528.2361816999999</c:v>
                </c:pt>
                <c:pt idx="10" formatCode="0.0000">
                  <c:v>1528.3053711</c:v>
                </c:pt>
                <c:pt idx="11" formatCode="0.0000">
                  <c:v>1523.7187011999999</c:v>
                </c:pt>
                <c:pt idx="12" formatCode="0.0000">
                  <c:v>1520.6790404999999</c:v>
                </c:pt>
                <c:pt idx="13" formatCode="0.0000">
                  <c:v>1517.8173095</c:v>
                </c:pt>
                <c:pt idx="14" formatCode="0.0000">
                  <c:v>1510.6506346000001</c:v>
                </c:pt>
                <c:pt idx="15" formatCode="0.0000">
                  <c:v>1502.9551023999998</c:v>
                </c:pt>
                <c:pt idx="16" formatCode="0.0000">
                  <c:v>1494.8790038</c:v>
                </c:pt>
                <c:pt idx="17" formatCode="0.0000">
                  <c:v>1488.4784179000001</c:v>
                </c:pt>
                <c:pt idx="18" formatCode="0.0000">
                  <c:v>1482.6017456</c:v>
                </c:pt>
                <c:pt idx="19" formatCode="0.0000">
                  <c:v>1480.1799072999997</c:v>
                </c:pt>
                <c:pt idx="20" formatCode="0.0000">
                  <c:v>1480.3726684999997</c:v>
                </c:pt>
                <c:pt idx="21" formatCode="0.0000">
                  <c:v>1480.0662354000001</c:v>
                </c:pt>
                <c:pt idx="22" formatCode="0.0000">
                  <c:v>1481.5489990999999</c:v>
                </c:pt>
                <c:pt idx="23" formatCode="0.0000">
                  <c:v>1476.2654298000002</c:v>
                </c:pt>
                <c:pt idx="24" formatCode="0.0000">
                  <c:v>1473.8139283999999</c:v>
                </c:pt>
                <c:pt idx="25" formatCode="0.0000">
                  <c:v>1474.7579468999998</c:v>
                </c:pt>
                <c:pt idx="26" formatCode="0.0000">
                  <c:v>1479.7153076999998</c:v>
                </c:pt>
                <c:pt idx="27" formatCode="0.0000">
                  <c:v>1485.2114014000001</c:v>
                </c:pt>
                <c:pt idx="28" formatCode="0.0000">
                  <c:v>1484.0251953000002</c:v>
                </c:pt>
                <c:pt idx="29" formatCode="0.0000">
                  <c:v>1486.0812866000001</c:v>
                </c:pt>
                <c:pt idx="30" formatCode="0.0000">
                  <c:v>1484.5540405000002</c:v>
                </c:pt>
                <c:pt idx="31" formatCode="0.0000">
                  <c:v>1483.6792114</c:v>
                </c:pt>
                <c:pt idx="32" formatCode="0.0000">
                  <c:v>1482.5275879000003</c:v>
                </c:pt>
                <c:pt idx="33" formatCode="0.0000">
                  <c:v>1487.8605713000002</c:v>
                </c:pt>
                <c:pt idx="34" formatCode="0.0000">
                  <c:v>1492.6894287</c:v>
                </c:pt>
                <c:pt idx="35" formatCode="0.0000">
                  <c:v>1493.0156494</c:v>
                </c:pt>
                <c:pt idx="36" formatCode="0.0000">
                  <c:v>1482.5671386999998</c:v>
                </c:pt>
                <c:pt idx="37" formatCode="0.0000">
                  <c:v>1476.3642701000001</c:v>
                </c:pt>
                <c:pt idx="38" formatCode="0.0000">
                  <c:v>1471.6738038000001</c:v>
                </c:pt>
                <c:pt idx="39" formatCode="0.0000">
                  <c:v>1457.4837891000002</c:v>
                </c:pt>
                <c:pt idx="40" formatCode="0.0000">
                  <c:v>1443.1751588000002</c:v>
                </c:pt>
                <c:pt idx="41" formatCode="0.0000">
                  <c:v>1429.3360719000002</c:v>
                </c:pt>
                <c:pt idx="42" formatCode="0.0000">
                  <c:v>1410.7966431000002</c:v>
                </c:pt>
                <c:pt idx="43" formatCode="0.0000">
                  <c:v>1391.5899781000003</c:v>
                </c:pt>
                <c:pt idx="44" formatCode="0.0000">
                  <c:v>1377.7953736000002</c:v>
                </c:pt>
                <c:pt idx="45" formatCode="0.0000">
                  <c:v>1367.0997193000001</c:v>
                </c:pt>
                <c:pt idx="46" formatCode="0.0000">
                  <c:v>1364.8656983000001</c:v>
                </c:pt>
                <c:pt idx="47" formatCode="0.0000">
                  <c:v>1363.5262696</c:v>
                </c:pt>
                <c:pt idx="48" formatCode="0.0000">
                  <c:v>1363.3038574999998</c:v>
                </c:pt>
                <c:pt idx="49" formatCode="0.0000">
                  <c:v>1370.6089234000001</c:v>
                </c:pt>
                <c:pt idx="50" formatCode="0.0000">
                  <c:v>1381.3885987000001</c:v>
                </c:pt>
                <c:pt idx="51" formatCode="0.0000">
                  <c:v>1393.2506713999999</c:v>
                </c:pt>
                <c:pt idx="52" formatCode="0.0000">
                  <c:v>1409.9910279000001</c:v>
                </c:pt>
                <c:pt idx="53" formatCode="0.0000">
                  <c:v>1424.9619506999998</c:v>
                </c:pt>
                <c:pt idx="54" formatCode="0.0000">
                  <c:v>1432.0297729999998</c:v>
                </c:pt>
                <c:pt idx="55" formatCode="0.0000">
                  <c:v>1435.8058716999999</c:v>
                </c:pt>
                <c:pt idx="56" formatCode="0.0000">
                  <c:v>1439.3644897999998</c:v>
                </c:pt>
                <c:pt idx="57" formatCode="0.0000">
                  <c:v>1440.2788575</c:v>
                </c:pt>
                <c:pt idx="58" formatCode="0.0000">
                  <c:v>1445.5130005999999</c:v>
                </c:pt>
                <c:pt idx="59" formatCode="0.0000">
                  <c:v>1447.7074831</c:v>
                </c:pt>
                <c:pt idx="60" formatCode="0.0000">
                  <c:v>1450.2726441999998</c:v>
                </c:pt>
                <c:pt idx="61" formatCode="0.0000">
                  <c:v>1467.1069216000001</c:v>
                </c:pt>
                <c:pt idx="62" formatCode="0.0000">
                  <c:v>1478.385779</c:v>
                </c:pt>
                <c:pt idx="63" formatCode="0.0000">
                  <c:v>1485.4634890000002</c:v>
                </c:pt>
                <c:pt idx="64" formatCode="0.0000">
                  <c:v>1492.7883181</c:v>
                </c:pt>
                <c:pt idx="65" formatCode="0.0000">
                  <c:v>1501.0670656</c:v>
                </c:pt>
                <c:pt idx="66" formatCode="0.0000">
                  <c:v>1507.3292605000001</c:v>
                </c:pt>
                <c:pt idx="67" formatCode="0.0000">
                  <c:v>1511.4513308000001</c:v>
                </c:pt>
                <c:pt idx="68" formatCode="0.0000">
                  <c:v>1510.2651125000002</c:v>
                </c:pt>
                <c:pt idx="69" formatCode="0.0000">
                  <c:v>1502.8611940000003</c:v>
                </c:pt>
                <c:pt idx="70" formatCode="0.0000">
                  <c:v>1486.6694582</c:v>
                </c:pt>
                <c:pt idx="71" formatCode="0.0000">
                  <c:v>1456.7671266</c:v>
                </c:pt>
                <c:pt idx="72" formatCode="0.0000">
                  <c:v>1433.6459596</c:v>
                </c:pt>
                <c:pt idx="73" formatCode="0.0000">
                  <c:v>1414.3453614</c:v>
                </c:pt>
                <c:pt idx="74" formatCode="0.0000">
                  <c:v>1399.4189087</c:v>
                </c:pt>
                <c:pt idx="75" formatCode="0.0000">
                  <c:v>1385.3228027999999</c:v>
                </c:pt>
                <c:pt idx="76" formatCode="0.0000">
                  <c:v>1373.1048584</c:v>
                </c:pt>
                <c:pt idx="77" formatCode="0.0000">
                  <c:v>1361.0302489999999</c:v>
                </c:pt>
                <c:pt idx="78" formatCode="0.0000">
                  <c:v>1353.0876098000001</c:v>
                </c:pt>
                <c:pt idx="79" formatCode="0.0000">
                  <c:v>1353.9031249</c:v>
                </c:pt>
                <c:pt idx="80" formatCode="0.0000">
                  <c:v>1355.2672606000001</c:v>
                </c:pt>
                <c:pt idx="81" formatCode="0.0000">
                  <c:v>1355.1338133000002</c:v>
                </c:pt>
                <c:pt idx="82" formatCode="0.0000">
                  <c:v>1349.5240355000001</c:v>
                </c:pt>
                <c:pt idx="83" formatCode="0.0000">
                  <c:v>1345.9901244</c:v>
                </c:pt>
                <c:pt idx="84" formatCode="0.0000">
                  <c:v>1343.5485229000001</c:v>
                </c:pt>
                <c:pt idx="85" formatCode="0.0000">
                  <c:v>1341.2304687000001</c:v>
                </c:pt>
                <c:pt idx="86" formatCode="0.0000">
                  <c:v>1335.8579955999999</c:v>
                </c:pt>
                <c:pt idx="87" formatCode="0.0000">
                  <c:v>1329.4341430999998</c:v>
                </c:pt>
                <c:pt idx="88" formatCode="0.0000">
                  <c:v>1323.0755127999996</c:v>
                </c:pt>
                <c:pt idx="89" formatCode="0.0000">
                  <c:v>1315.7188477999998</c:v>
                </c:pt>
                <c:pt idx="90" formatCode="0.0000">
                  <c:v>1313.0673585</c:v>
                </c:pt>
                <c:pt idx="91" formatCode="0.0000">
                  <c:v>1308.032361</c:v>
                </c:pt>
                <c:pt idx="92" formatCode="0.0000">
                  <c:v>1309.8817262</c:v>
                </c:pt>
                <c:pt idx="93" formatCode="0.0000">
                  <c:v>1309.8136841999999</c:v>
                </c:pt>
                <c:pt idx="94" formatCode="0.0000">
                  <c:v>1309.1449952</c:v>
                </c:pt>
                <c:pt idx="95" formatCode="0.0000">
                  <c:v>1308.7150025000001</c:v>
                </c:pt>
                <c:pt idx="96" formatCode="0.0000">
                  <c:v>1315.0799927</c:v>
                </c:pt>
                <c:pt idx="97" formatCode="0.0000">
                  <c:v>1325.15</c:v>
                </c:pt>
                <c:pt idx="98" formatCode="0.0000">
                  <c:v>1334.7950073</c:v>
                </c:pt>
                <c:pt idx="99" formatCode="0.0000">
                  <c:v>1342.2900024</c:v>
                </c:pt>
                <c:pt idx="100" formatCode="0.0000">
                  <c:v>1350.3849975999999</c:v>
                </c:pt>
                <c:pt idx="101" formatCode="0.0000">
                  <c:v>1360.1899902999999</c:v>
                </c:pt>
                <c:pt idx="102" formatCode="0.0000">
                  <c:v>1366.1250000999999</c:v>
                </c:pt>
                <c:pt idx="103" formatCode="0.0000">
                  <c:v>1373.5699952</c:v>
                </c:pt>
                <c:pt idx="104" formatCode="0.0000">
                  <c:v>1377.9349976999997</c:v>
                </c:pt>
                <c:pt idx="105" formatCode="0.0000">
                  <c:v>1381.7949951999999</c:v>
                </c:pt>
                <c:pt idx="106" formatCode="0.0000">
                  <c:v>1382.8949951999998</c:v>
                </c:pt>
                <c:pt idx="107" formatCode="0.0000">
                  <c:v>1378.7999878999999</c:v>
                </c:pt>
                <c:pt idx="108" formatCode="0.0000">
                  <c:v>1371.3049805999999</c:v>
                </c:pt>
                <c:pt idx="109" formatCode="0.0000">
                  <c:v>1363.6099855</c:v>
                </c:pt>
                <c:pt idx="110" formatCode="0.0000">
                  <c:v>1354.869983</c:v>
                </c:pt>
                <c:pt idx="111" formatCode="0.0000">
                  <c:v>1344.4899903</c:v>
                </c:pt>
                <c:pt idx="112" formatCode="0.0000">
                  <c:v>1335.4349854</c:v>
                </c:pt>
                <c:pt idx="113" formatCode="0.0000">
                  <c:v>1329.8049927</c:v>
                </c:pt>
                <c:pt idx="114" formatCode="0.0000">
                  <c:v>1327.2</c:v>
                </c:pt>
                <c:pt idx="115" formatCode="0.0000">
                  <c:v>1323.4849976</c:v>
                </c:pt>
                <c:pt idx="116" formatCode="0.0000">
                  <c:v>1319.2300049</c:v>
                </c:pt>
                <c:pt idx="117" formatCode="0.0000">
                  <c:v>1319.5000121999999</c:v>
                </c:pt>
                <c:pt idx="118" formatCode="0.0000">
                  <c:v>1322.4650145999999</c:v>
                </c:pt>
                <c:pt idx="119" formatCode="0.0000">
                  <c:v>1325.8550170000001</c:v>
                </c:pt>
                <c:pt idx="120" formatCode="0.0000">
                  <c:v>1329.505017</c:v>
                </c:pt>
                <c:pt idx="121" formatCode="0.0000">
                  <c:v>1336.1750121</c:v>
                </c:pt>
                <c:pt idx="122" formatCode="0.0000">
                  <c:v>1342.5750121000001</c:v>
                </c:pt>
                <c:pt idx="123" formatCode="0.0000">
                  <c:v>1345.9250121</c:v>
                </c:pt>
                <c:pt idx="124" formatCode="0.0000">
                  <c:v>1347.5300048000001</c:v>
                </c:pt>
                <c:pt idx="125" formatCode="0.0000">
                  <c:v>1351.6300048000001</c:v>
                </c:pt>
                <c:pt idx="126" formatCode="0.0000">
                  <c:v>1357.6950073</c:v>
                </c:pt>
                <c:pt idx="127" formatCode="0.0000">
                  <c:v>1362.0249999999999</c:v>
                </c:pt>
                <c:pt idx="128" formatCode="0.0000">
                  <c:v>1367.0150024</c:v>
                </c:pt>
                <c:pt idx="129" formatCode="0.0000">
                  <c:v>1371.6050049</c:v>
                </c:pt>
                <c:pt idx="130" formatCode="0.0000">
                  <c:v>1372.9950073999998</c:v>
                </c:pt>
                <c:pt idx="131" formatCode="0.0000">
                  <c:v>1373.3000122999997</c:v>
                </c:pt>
                <c:pt idx="132" formatCode="0.0000">
                  <c:v>1374.1300171999997</c:v>
                </c:pt>
                <c:pt idx="133" formatCode="0.0000">
                  <c:v>1373.3200196999999</c:v>
                </c:pt>
                <c:pt idx="134" formatCode="0.0000">
                  <c:v>1372.8650269999996</c:v>
                </c:pt>
                <c:pt idx="135" formatCode="0.0000">
                  <c:v>1372.2450318999995</c:v>
                </c:pt>
                <c:pt idx="136" formatCode="0.0000">
                  <c:v>1368.7400269999996</c:v>
                </c:pt>
                <c:pt idx="137" formatCode="0.0000">
                  <c:v>1368.2800293999996</c:v>
                </c:pt>
                <c:pt idx="138" formatCode="0.0000">
                  <c:v>1367.3250245999998</c:v>
                </c:pt>
                <c:pt idx="139" formatCode="0.0000">
                  <c:v>1367.5200196999999</c:v>
                </c:pt>
                <c:pt idx="140" formatCode="0.0000">
                  <c:v>1372.1750244999998</c:v>
                </c:pt>
                <c:pt idx="141" formatCode="0.0000">
                  <c:v>1378.7550171999999</c:v>
                </c:pt>
                <c:pt idx="142" formatCode="0.0000">
                  <c:v>1385.9700074</c:v>
                </c:pt>
                <c:pt idx="143" formatCode="0.0000">
                  <c:v>1395.8300049000002</c:v>
                </c:pt>
                <c:pt idx="144" formatCode="0.0000">
                  <c:v>1404.05</c:v>
                </c:pt>
                <c:pt idx="145" formatCode="0.0000">
                  <c:v>1410.9049927000001</c:v>
                </c:pt>
                <c:pt idx="146" formatCode="0.0000">
                  <c:v>1418.0199951</c:v>
                </c:pt>
                <c:pt idx="147" formatCode="0.0000">
                  <c:v>1421.4749999999999</c:v>
                </c:pt>
                <c:pt idx="148" formatCode="0.0000">
                  <c:v>1428.0200073000001</c:v>
                </c:pt>
                <c:pt idx="149" formatCode="0.0000">
                  <c:v>1435.2750122</c:v>
                </c:pt>
                <c:pt idx="150" formatCode="0.0000">
                  <c:v>1443.4050049</c:v>
                </c:pt>
                <c:pt idx="151" formatCode="0.0000">
                  <c:v>1450.2350097000001</c:v>
                </c:pt>
                <c:pt idx="152" formatCode="0.0000">
                  <c:v>1457.030017</c:v>
                </c:pt>
                <c:pt idx="153" formatCode="0.0000">
                  <c:v>1463.405017</c:v>
                </c:pt>
                <c:pt idx="154" formatCode="0.0000">
                  <c:v>1471.5500121</c:v>
                </c:pt>
                <c:pt idx="155" formatCode="0.0000">
                  <c:v>1477.4950194</c:v>
                </c:pt>
                <c:pt idx="156" formatCode="0.0000">
                  <c:v>1481.3400146000001</c:v>
                </c:pt>
                <c:pt idx="157" formatCode="0.0000">
                  <c:v>1485.2150145999999</c:v>
                </c:pt>
                <c:pt idx="158" formatCode="0.0000">
                  <c:v>1486.2950073</c:v>
                </c:pt>
                <c:pt idx="159" formatCode="0.0000">
                  <c:v>1486.1499999999999</c:v>
                </c:pt>
                <c:pt idx="160" formatCode="0.0000">
                  <c:v>1484.0900024999996</c:v>
                </c:pt>
                <c:pt idx="161" formatCode="0.0000">
                  <c:v>1479.5150024999998</c:v>
                </c:pt>
                <c:pt idx="162" formatCode="0.0000">
                  <c:v>1477.9099976999998</c:v>
                </c:pt>
                <c:pt idx="163" formatCode="0.0000">
                  <c:v>1474.1349976999998</c:v>
                </c:pt>
                <c:pt idx="164" formatCode="0.0000">
                  <c:v>1471.5150025999999</c:v>
                </c:pt>
                <c:pt idx="165" formatCode="0.0000">
                  <c:v>1471.7150025999999</c:v>
                </c:pt>
                <c:pt idx="166" formatCode="0.0000">
                  <c:v>1473.6150026</c:v>
                </c:pt>
                <c:pt idx="167" formatCode="0.0000">
                  <c:v>1475.2650025999999</c:v>
                </c:pt>
                <c:pt idx="168" formatCode="0.0000">
                  <c:v>1477.7400025999998</c:v>
                </c:pt>
                <c:pt idx="169" formatCode="0.0000">
                  <c:v>1481.1150025999998</c:v>
                </c:pt>
                <c:pt idx="170" formatCode="0.0000">
                  <c:v>1483.9600098999997</c:v>
                </c:pt>
                <c:pt idx="171" formatCode="0.0000">
                  <c:v>1491.3300050999997</c:v>
                </c:pt>
                <c:pt idx="172" formatCode="0.0000">
                  <c:v>1495.5850098999997</c:v>
                </c:pt>
                <c:pt idx="173" formatCode="0.0000">
                  <c:v>1500.4400025999998</c:v>
                </c:pt>
                <c:pt idx="174" formatCode="0.0000">
                  <c:v>1501.1650026</c:v>
                </c:pt>
                <c:pt idx="175" formatCode="0.0000">
                  <c:v>1501.9199953</c:v>
                </c:pt>
                <c:pt idx="176" formatCode="0.0000">
                  <c:v>1505.0549928</c:v>
                </c:pt>
                <c:pt idx="177" formatCode="0.0000">
                  <c:v>1508.6599854999999</c:v>
                </c:pt>
                <c:pt idx="178" formatCode="0.0000">
                  <c:v>1507.4999879000002</c:v>
                </c:pt>
                <c:pt idx="179" formatCode="0.0000">
                  <c:v>1502.2549927</c:v>
                </c:pt>
                <c:pt idx="180" formatCode="0.0000">
                  <c:v>1495.5649902</c:v>
                </c:pt>
                <c:pt idx="181" formatCode="0.0000">
                  <c:v>1485.6399902000001</c:v>
                </c:pt>
                <c:pt idx="182" formatCode="0.0000">
                  <c:v>1471.7299926999999</c:v>
                </c:pt>
                <c:pt idx="183" formatCode="0.0000">
                  <c:v>1457.8949951999998</c:v>
                </c:pt>
                <c:pt idx="184" formatCode="0.0000">
                  <c:v>1450.7549927999999</c:v>
                </c:pt>
                <c:pt idx="185" formatCode="0.0000">
                  <c:v>1441.8149902999999</c:v>
                </c:pt>
                <c:pt idx="186" formatCode="0.0000">
                  <c:v>1435.0449951999999</c:v>
                </c:pt>
                <c:pt idx="187" formatCode="0.0000">
                  <c:v>1426.9099976</c:v>
                </c:pt>
                <c:pt idx="188" formatCode="0.0000">
                  <c:v>1421.3900024999998</c:v>
                </c:pt>
                <c:pt idx="189" formatCode="0.0000">
                  <c:v>1418.2750000999999</c:v>
                </c:pt>
                <c:pt idx="190" formatCode="0.0000">
                  <c:v>1415.6750001</c:v>
                </c:pt>
                <c:pt idx="191" formatCode="0.0000">
                  <c:v>1415.2700073999999</c:v>
                </c:pt>
                <c:pt idx="192" formatCode="0.0000">
                  <c:v>1415.6750000999998</c:v>
                </c:pt>
                <c:pt idx="193" formatCode="0.0000">
                  <c:v>1421.3400024999999</c:v>
                </c:pt>
                <c:pt idx="194" formatCode="0.0000">
                  <c:v>1423.8600097999999</c:v>
                </c:pt>
                <c:pt idx="195" formatCode="0.0000">
                  <c:v>1426.9250122999997</c:v>
                </c:pt>
                <c:pt idx="196" formatCode="0.0000">
                  <c:v>1427.4900146999998</c:v>
                </c:pt>
                <c:pt idx="197" formatCode="0.0000">
                  <c:v>1428.6700195999997</c:v>
                </c:pt>
                <c:pt idx="198" formatCode="0.0000">
                  <c:v>1429.4500122999998</c:v>
                </c:pt>
                <c:pt idx="199" formatCode="0.0000">
                  <c:v>1434.0550171999998</c:v>
                </c:pt>
                <c:pt idx="200" formatCode="0.0000">
                  <c:v>1439.0800171999999</c:v>
                </c:pt>
                <c:pt idx="201" formatCode="0.0000">
                  <c:v>1443.5400147</c:v>
                </c:pt>
                <c:pt idx="202" formatCode="0.0000">
                  <c:v>1450.0500121999999</c:v>
                </c:pt>
                <c:pt idx="203" formatCode="0.0000">
                  <c:v>1455.8200073</c:v>
                </c:pt>
                <c:pt idx="204" formatCode="0.0000">
                  <c:v>1462.4900024000001</c:v>
                </c:pt>
                <c:pt idx="205" formatCode="0.0000">
                  <c:v>1469.5249999000002</c:v>
                </c:pt>
                <c:pt idx="206" formatCode="0.0000">
                  <c:v>1474.4150024000003</c:v>
                </c:pt>
                <c:pt idx="207" formatCode="0.0000">
                  <c:v>1479.2499999000001</c:v>
                </c:pt>
                <c:pt idx="208" formatCode="0.0000">
                  <c:v>1486.2700072000002</c:v>
                </c:pt>
                <c:pt idx="209" formatCode="0.0000">
                  <c:v>1490.9999998999999</c:v>
                </c:pt>
                <c:pt idx="210" formatCode="0.0000">
                  <c:v>1498.3849974999998</c:v>
                </c:pt>
                <c:pt idx="211" formatCode="0.0000">
                  <c:v>1514.0599975</c:v>
                </c:pt>
                <c:pt idx="212" formatCode="0.0000">
                  <c:v>1529.6950073</c:v>
                </c:pt>
                <c:pt idx="213" formatCode="0.0000">
                  <c:v>1541.9250121999999</c:v>
                </c:pt>
                <c:pt idx="214" formatCode="0.0000">
                  <c:v>1553.8900146000001</c:v>
                </c:pt>
                <c:pt idx="215" formatCode="0.0000">
                  <c:v>1564.2850218999999</c:v>
                </c:pt>
                <c:pt idx="216" formatCode="0.0000">
                  <c:v>1574.9200194</c:v>
                </c:pt>
                <c:pt idx="217" formatCode="0.0000">
                  <c:v>1584.9400146</c:v>
                </c:pt>
                <c:pt idx="218" formatCode="0.0000">
                  <c:v>1593.5600097000001</c:v>
                </c:pt>
                <c:pt idx="219" formatCode="0.0000">
                  <c:v>1602.6400145000002</c:v>
                </c:pt>
                <c:pt idx="220" formatCode="0.0000">
                  <c:v>1612.6800169000003</c:v>
                </c:pt>
                <c:pt idx="221" formatCode="0.0000">
                  <c:v>1613.3300169000001</c:v>
                </c:pt>
                <c:pt idx="222" formatCode="0.0000">
                  <c:v>1611.8500120000001</c:v>
                </c:pt>
                <c:pt idx="223" formatCode="0.0000">
                  <c:v>1609.7350096</c:v>
                </c:pt>
                <c:pt idx="224" formatCode="0.0000">
                  <c:v>1607.2900023000002</c:v>
                </c:pt>
                <c:pt idx="225" formatCode="0.0000">
                  <c:v>1607.4249999000001</c:v>
                </c:pt>
                <c:pt idx="226" formatCode="0.0000">
                  <c:v>1606.7449951000001</c:v>
                </c:pt>
                <c:pt idx="227" formatCode="0.0000">
                  <c:v>1608.3049925999999</c:v>
                </c:pt>
                <c:pt idx="228" formatCode="0.0000">
                  <c:v>1609.919995</c:v>
                </c:pt>
                <c:pt idx="229" formatCode="0.0000">
                  <c:v>1611.0499877000002</c:v>
                </c:pt>
                <c:pt idx="230" formatCode="0.0000">
                  <c:v>1610.4849853000001</c:v>
                </c:pt>
                <c:pt idx="231" formatCode="0.0000">
                  <c:v>1611.8249878000001</c:v>
                </c:pt>
                <c:pt idx="232" formatCode="0.0000">
                  <c:v>1616.1749878000001</c:v>
                </c:pt>
                <c:pt idx="233" formatCode="0.0000">
                  <c:v>1621.2199951</c:v>
                </c:pt>
                <c:pt idx="234" formatCode="0.0000">
                  <c:v>1626.6</c:v>
                </c:pt>
                <c:pt idx="235" formatCode="0.0000">
                  <c:v>1627.8300048999999</c:v>
                </c:pt>
                <c:pt idx="236" formatCode="0.0000">
                  <c:v>1631.0850096999998</c:v>
                </c:pt>
                <c:pt idx="237" formatCode="0.0000">
                  <c:v>1634.2650146000001</c:v>
                </c:pt>
                <c:pt idx="238" formatCode="0.0000">
                  <c:v>1636.4900146</c:v>
                </c:pt>
                <c:pt idx="239" formatCode="0.0000">
                  <c:v>1637.2050170999998</c:v>
                </c:pt>
                <c:pt idx="240" formatCode="0.0000">
                  <c:v>1636.460022</c:v>
                </c:pt>
                <c:pt idx="241" formatCode="0.0000">
                  <c:v>1633.1200194999999</c:v>
                </c:pt>
                <c:pt idx="242" formatCode="0.0000">
                  <c:v>1631.6900146</c:v>
                </c:pt>
                <c:pt idx="243" formatCode="0.0000">
                  <c:v>1629.9700072999999</c:v>
                </c:pt>
                <c:pt idx="244" formatCode="0.0000">
                  <c:v>1626.7250122</c:v>
                </c:pt>
                <c:pt idx="245" formatCode="0.0000">
                  <c:v>1627.6750121999999</c:v>
                </c:pt>
                <c:pt idx="246" formatCode="0.0000">
                  <c:v>1626.5250122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8-1E49-8630-6921E0D93120}"/>
            </c:ext>
          </c:extLst>
        </c:ser>
        <c:ser>
          <c:idx val="2"/>
          <c:order val="2"/>
          <c:tx>
            <c:strRef>
              <c:f>'HDFC-2'!$D$2:$D$3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'HDFC-2'!$D$4:$D$436</c:f>
              <c:numCache>
                <c:formatCode>General</c:formatCode>
                <c:ptCount val="433"/>
                <c:pt idx="9" formatCode="0.0000">
                  <c:v>1528.2361816999999</c:v>
                </c:pt>
                <c:pt idx="10">
                  <c:v>1525.2248224818179</c:v>
                </c:pt>
                <c:pt idx="11">
                  <c:v>1520.8199098487601</c:v>
                </c:pt>
                <c:pt idx="12">
                  <c:v>1515.5174706035309</c:v>
                </c:pt>
                <c:pt idx="13">
                  <c:v>1513.4436930392524</c:v>
                </c:pt>
                <c:pt idx="14">
                  <c:v>1505.4654495775701</c:v>
                </c:pt>
                <c:pt idx="15">
                  <c:v>1499.18941619983</c:v>
                </c:pt>
                <c:pt idx="16">
                  <c:v>1491.7000319816789</c:v>
                </c:pt>
                <c:pt idx="17">
                  <c:v>1483.4695263486462</c:v>
                </c:pt>
                <c:pt idx="18">
                  <c:v>1480.7703884670741</c:v>
                </c:pt>
                <c:pt idx="19">
                  <c:v>1480.5929422003333</c:v>
                </c:pt>
                <c:pt idx="20">
                  <c:v>1486.5944650729998</c:v>
                </c:pt>
                <c:pt idx="21">
                  <c:v>1488.6561026960906</c:v>
                </c:pt>
                <c:pt idx="22">
                  <c:v>1491.8975623877104</c:v>
                </c:pt>
                <c:pt idx="23">
                  <c:v>1484.5118239535814</c:v>
                </c:pt>
                <c:pt idx="24">
                  <c:v>1477.3366450529302</c:v>
                </c:pt>
                <c:pt idx="25">
                  <c:v>1477.8913370433065</c:v>
                </c:pt>
                <c:pt idx="26">
                  <c:v>1483.2877141263416</c:v>
                </c:pt>
                <c:pt idx="27">
                  <c:v>1486.5796184670066</c:v>
                </c:pt>
                <c:pt idx="28">
                  <c:v>1481.1582709275508</c:v>
                </c:pt>
                <c:pt idx="29">
                  <c:v>1484.6486483952688</c:v>
                </c:pt>
                <c:pt idx="30">
                  <c:v>1487.1359590506743</c:v>
                </c:pt>
                <c:pt idx="31">
                  <c:v>1487.5085448596424</c:v>
                </c:pt>
                <c:pt idx="32">
                  <c:v>1488.8647905215255</c:v>
                </c:pt>
                <c:pt idx="33">
                  <c:v>1491.7267986085208</c:v>
                </c:pt>
                <c:pt idx="34">
                  <c:v>1492.019546861517</c:v>
                </c:pt>
                <c:pt idx="35">
                  <c:v>1490.4977488866957</c:v>
                </c:pt>
                <c:pt idx="36">
                  <c:v>1474.6047589072964</c:v>
                </c:pt>
                <c:pt idx="37">
                  <c:v>1468.197439469606</c:v>
                </c:pt>
                <c:pt idx="38">
                  <c:v>1457.5901857478593</c:v>
                </c:pt>
                <c:pt idx="39">
                  <c:v>1439.5656428846121</c:v>
                </c:pt>
                <c:pt idx="40">
                  <c:v>1424.2341721783189</c:v>
                </c:pt>
                <c:pt idx="41">
                  <c:v>1410.8814703277153</c:v>
                </c:pt>
                <c:pt idx="42">
                  <c:v>1392.4618589954034</c:v>
                </c:pt>
                <c:pt idx="43">
                  <c:v>1377.9304637235118</c:v>
                </c:pt>
                <c:pt idx="44">
                  <c:v>1373.8323555919642</c:v>
                </c:pt>
                <c:pt idx="45">
                  <c:v>1374.3524936661524</c:v>
                </c:pt>
                <c:pt idx="46">
                  <c:v>1375.5149664541248</c:v>
                </c:pt>
                <c:pt idx="47">
                  <c:v>1384.6886480079202</c:v>
                </c:pt>
                <c:pt idx="48">
                  <c:v>1388.8604252792072</c:v>
                </c:pt>
                <c:pt idx="49">
                  <c:v>1396.6141405011695</c:v>
                </c:pt>
                <c:pt idx="50">
                  <c:v>1408.6914435009569</c:v>
                </c:pt>
                <c:pt idx="51">
                  <c:v>1419.7320972280556</c:v>
                </c:pt>
                <c:pt idx="52">
                  <c:v>1430.1402928229545</c:v>
                </c:pt>
                <c:pt idx="53">
                  <c:v>1435.9781328551446</c:v>
                </c:pt>
                <c:pt idx="54">
                  <c:v>1434.1764890632999</c:v>
                </c:pt>
                <c:pt idx="55">
                  <c:v>1430.5906005063362</c:v>
                </c:pt>
                <c:pt idx="56">
                  <c:v>1427.9981776870022</c:v>
                </c:pt>
                <c:pt idx="57">
                  <c:v>1429.2919439257291</c:v>
                </c:pt>
                <c:pt idx="58">
                  <c:v>1434.8706548483237</c:v>
                </c:pt>
                <c:pt idx="59">
                  <c:v>1438.2488419668102</c:v>
                </c:pt>
                <c:pt idx="60">
                  <c:v>1447.4201285182992</c:v>
                </c:pt>
                <c:pt idx="61">
                  <c:v>1482.0269802422447</c:v>
                </c:pt>
                <c:pt idx="62">
                  <c:v>1501.6158469254729</c:v>
                </c:pt>
                <c:pt idx="63">
                  <c:v>1507.3266953026596</c:v>
                </c:pt>
                <c:pt idx="64">
                  <c:v>1505.8704567021759</c:v>
                </c:pt>
                <c:pt idx="65">
                  <c:v>1504.3015694835985</c:v>
                </c:pt>
                <c:pt idx="66">
                  <c:v>1499.6929612138533</c:v>
                </c:pt>
                <c:pt idx="67">
                  <c:v>1495.4459855386071</c:v>
                </c:pt>
                <c:pt idx="68">
                  <c:v>1486.8399283497695</c:v>
                </c:pt>
                <c:pt idx="69">
                  <c:v>1467.3074866498114</c:v>
                </c:pt>
                <c:pt idx="70">
                  <c:v>1441.7558636225729</c:v>
                </c:pt>
                <c:pt idx="71">
                  <c:v>1423.0247060548322</c:v>
                </c:pt>
                <c:pt idx="72">
                  <c:v>1411.3027734994082</c:v>
                </c:pt>
                <c:pt idx="73">
                  <c:v>1398.3421839540613</c:v>
                </c:pt>
                <c:pt idx="74">
                  <c:v>1389.5623061442318</c:v>
                </c:pt>
                <c:pt idx="75">
                  <c:v>1383.5110719361894</c:v>
                </c:pt>
                <c:pt idx="76">
                  <c:v>1378.6499279477912</c:v>
                </c:pt>
                <c:pt idx="77">
                  <c:v>1374.4569412300109</c:v>
                </c:pt>
                <c:pt idx="78">
                  <c:v>1373.4077299154633</c:v>
                </c:pt>
                <c:pt idx="79">
                  <c:v>1375.9820790217427</c:v>
                </c:pt>
                <c:pt idx="80">
                  <c:v>1369.5153222905167</c:v>
                </c:pt>
                <c:pt idx="81">
                  <c:v>1363.6761771467861</c:v>
                </c:pt>
                <c:pt idx="82">
                  <c:v>1352.5452902110069</c:v>
                </c:pt>
                <c:pt idx="83">
                  <c:v>1343.8425865362783</c:v>
                </c:pt>
                <c:pt idx="84">
                  <c:v>1340.5324509842276</c:v>
                </c:pt>
                <c:pt idx="85">
                  <c:v>1339.1810918961862</c:v>
                </c:pt>
                <c:pt idx="86">
                  <c:v>1332.6118113696068</c:v>
                </c:pt>
                <c:pt idx="87">
                  <c:v>1325.1096594842238</c:v>
                </c:pt>
                <c:pt idx="88">
                  <c:v>1321.4715352143648</c:v>
                </c:pt>
                <c:pt idx="89">
                  <c:v>1320.1130742662986</c:v>
                </c:pt>
                <c:pt idx="90">
                  <c:v>1318.983428763335</c:v>
                </c:pt>
                <c:pt idx="91">
                  <c:v>1313.1773597154559</c:v>
                </c:pt>
                <c:pt idx="92">
                  <c:v>1314.5905581308275</c:v>
                </c:pt>
                <c:pt idx="93">
                  <c:v>1312.6650021070404</c:v>
                </c:pt>
                <c:pt idx="94">
                  <c:v>1313.8077200875784</c:v>
                </c:pt>
                <c:pt idx="95">
                  <c:v>1316.5335980716552</c:v>
                </c:pt>
                <c:pt idx="96">
                  <c:v>1325.654753149536</c:v>
                </c:pt>
                <c:pt idx="97">
                  <c:v>1337.7266251223475</c:v>
                </c:pt>
                <c:pt idx="98">
                  <c:v>1349.3308840091931</c:v>
                </c:pt>
                <c:pt idx="99">
                  <c:v>1356.5343507347943</c:v>
                </c:pt>
                <c:pt idx="100">
                  <c:v>1363.5008280557408</c:v>
                </c:pt>
                <c:pt idx="101">
                  <c:v>1367.427945863788</c:v>
                </c:pt>
                <c:pt idx="102">
                  <c:v>1369.76832825219</c:v>
                </c:pt>
                <c:pt idx="103">
                  <c:v>1371.346805115428</c:v>
                </c:pt>
                <c:pt idx="104">
                  <c:v>1369.7564725489863</c:v>
                </c:pt>
                <c:pt idx="105">
                  <c:v>1369.3280273582614</c:v>
                </c:pt>
                <c:pt idx="106">
                  <c:v>1370.8501952931229</c:v>
                </c:pt>
                <c:pt idx="107">
                  <c:v>1367.2592463307369</c:v>
                </c:pt>
                <c:pt idx="108">
                  <c:v>1359.8666517251484</c:v>
                </c:pt>
                <c:pt idx="109">
                  <c:v>1351.1636241387575</c:v>
                </c:pt>
                <c:pt idx="110">
                  <c:v>1343.2156835680744</c:v>
                </c:pt>
                <c:pt idx="111">
                  <c:v>1331.9582954647881</c:v>
                </c:pt>
                <c:pt idx="112">
                  <c:v>1324.2840599257356</c:v>
                </c:pt>
                <c:pt idx="113">
                  <c:v>1323.8960533937836</c:v>
                </c:pt>
                <c:pt idx="114">
                  <c:v>1326.196779867641</c:v>
                </c:pt>
                <c:pt idx="115">
                  <c:v>1326.9337289826153</c:v>
                </c:pt>
                <c:pt idx="116">
                  <c:v>1328.4276008039581</c:v>
                </c:pt>
                <c:pt idx="117">
                  <c:v>1333.0407732032384</c:v>
                </c:pt>
                <c:pt idx="118">
                  <c:v>1337.2606326208313</c:v>
                </c:pt>
                <c:pt idx="119">
                  <c:v>1338.8314310534074</c:v>
                </c:pt>
                <c:pt idx="120">
                  <c:v>1339.7620710436968</c:v>
                </c:pt>
                <c:pt idx="121">
                  <c:v>1341.2598763084791</c:v>
                </c:pt>
                <c:pt idx="122">
                  <c:v>1343.5308078887556</c:v>
                </c:pt>
                <c:pt idx="123">
                  <c:v>1345.7343017271637</c:v>
                </c:pt>
                <c:pt idx="124">
                  <c:v>1346.9826061404067</c:v>
                </c:pt>
                <c:pt idx="125">
                  <c:v>1351.3948595694235</c:v>
                </c:pt>
                <c:pt idx="126">
                  <c:v>1359.4685303749827</c:v>
                </c:pt>
                <c:pt idx="127">
                  <c:v>1366.310611397713</c:v>
                </c:pt>
                <c:pt idx="128">
                  <c:v>1373.5541409617651</c:v>
                </c:pt>
                <c:pt idx="129">
                  <c:v>1376.8715787868987</c:v>
                </c:pt>
                <c:pt idx="130">
                  <c:v>1373.4131055529172</c:v>
                </c:pt>
                <c:pt idx="131">
                  <c:v>1369.3470952705686</c:v>
                </c:pt>
                <c:pt idx="132">
                  <c:v>1368.0203595850107</c:v>
                </c:pt>
                <c:pt idx="133">
                  <c:v>1364.2984849331904</c:v>
                </c:pt>
                <c:pt idx="134">
                  <c:v>1361.3442238544285</c:v>
                </c:pt>
                <c:pt idx="135">
                  <c:v>1362.0180102445324</c:v>
                </c:pt>
                <c:pt idx="136">
                  <c:v>1361.7874629273447</c:v>
                </c:pt>
                <c:pt idx="137">
                  <c:v>1367.3715605769185</c:v>
                </c:pt>
                <c:pt idx="138">
                  <c:v>1372.6858179265696</c:v>
                </c:pt>
                <c:pt idx="139">
                  <c:v>1376.5156692126479</c:v>
                </c:pt>
                <c:pt idx="140">
                  <c:v>1381.5855519012573</c:v>
                </c:pt>
                <c:pt idx="141">
                  <c:v>1387.9972653737559</c:v>
                </c:pt>
                <c:pt idx="142">
                  <c:v>1396.3977536694365</c:v>
                </c:pt>
                <c:pt idx="143">
                  <c:v>1405.4436210022664</c:v>
                </c:pt>
                <c:pt idx="144">
                  <c:v>1409.9538717291268</c:v>
                </c:pt>
                <c:pt idx="145">
                  <c:v>1414.2531634147401</c:v>
                </c:pt>
                <c:pt idx="146">
                  <c:v>1417.4616835211509</c:v>
                </c:pt>
                <c:pt idx="147">
                  <c:v>1419.2050226991234</c:v>
                </c:pt>
                <c:pt idx="148">
                  <c:v>1426.9950274811008</c:v>
                </c:pt>
                <c:pt idx="149">
                  <c:v>1434.1413950299916</c:v>
                </c:pt>
                <c:pt idx="150">
                  <c:v>1443.5156779336294</c:v>
                </c:pt>
                <c:pt idx="151">
                  <c:v>1451.0855590366059</c:v>
                </c:pt>
                <c:pt idx="152">
                  <c:v>1460.3700072117683</c:v>
                </c:pt>
                <c:pt idx="153">
                  <c:v>1469.3754648096285</c:v>
                </c:pt>
                <c:pt idx="154">
                  <c:v>1477.0708259351504</c:v>
                </c:pt>
                <c:pt idx="155">
                  <c:v>1479.9761392196685</c:v>
                </c:pt>
                <c:pt idx="156">
                  <c:v>1478.2259277251833</c:v>
                </c:pt>
                <c:pt idx="157">
                  <c:v>1475.9666770478771</c:v>
                </c:pt>
                <c:pt idx="158">
                  <c:v>1475.400004130081</c:v>
                </c:pt>
                <c:pt idx="159">
                  <c:v>1473.4818171973391</c:v>
                </c:pt>
                <c:pt idx="160">
                  <c:v>1471.9578460705502</c:v>
                </c:pt>
                <c:pt idx="161">
                  <c:v>1466.038242057723</c:v>
                </c:pt>
                <c:pt idx="162">
                  <c:v>1469.6858300472277</c:v>
                </c:pt>
                <c:pt idx="163">
                  <c:v>1470.133865311368</c:v>
                </c:pt>
                <c:pt idx="164">
                  <c:v>1472.9277079820286</c:v>
                </c:pt>
                <c:pt idx="165">
                  <c:v>1476.9499518034777</c:v>
                </c:pt>
                <c:pt idx="166">
                  <c:v>1479.2045016573907</c:v>
                </c:pt>
                <c:pt idx="167">
                  <c:v>1479.7673284469558</c:v>
                </c:pt>
                <c:pt idx="168">
                  <c:v>1483.0096280020548</c:v>
                </c:pt>
                <c:pt idx="169">
                  <c:v>1485.8442367289538</c:v>
                </c:pt>
                <c:pt idx="170">
                  <c:v>1487.2452935055076</c:v>
                </c:pt>
                <c:pt idx="171">
                  <c:v>1491.9461448681425</c:v>
                </c:pt>
                <c:pt idx="172">
                  <c:v>1498.619577437571</c:v>
                </c:pt>
                <c:pt idx="173">
                  <c:v>1502.634190812558</c:v>
                </c:pt>
                <c:pt idx="174">
                  <c:v>1500.8370652102747</c:v>
                </c:pt>
                <c:pt idx="175">
                  <c:v>1501.15759444477</c:v>
                </c:pt>
                <c:pt idx="176">
                  <c:v>1504.7107501820844</c:v>
                </c:pt>
                <c:pt idx="177">
                  <c:v>1507.1906094217052</c:v>
                </c:pt>
                <c:pt idx="178">
                  <c:v>1503.3377713450316</c:v>
                </c:pt>
                <c:pt idx="179">
                  <c:v>1492.9399991004802</c:v>
                </c:pt>
                <c:pt idx="180">
                  <c:v>1480.8872763549382</c:v>
                </c:pt>
                <c:pt idx="181">
                  <c:v>1468.6986762904039</c:v>
                </c:pt>
                <c:pt idx="182">
                  <c:v>1454.3080167830576</c:v>
                </c:pt>
                <c:pt idx="183">
                  <c:v>1441.2247366406834</c:v>
                </c:pt>
                <c:pt idx="184">
                  <c:v>1437.6111437969228</c:v>
                </c:pt>
                <c:pt idx="185">
                  <c:v>1433.1727451065731</c:v>
                </c:pt>
                <c:pt idx="186">
                  <c:v>1436.7777005417415</c:v>
                </c:pt>
                <c:pt idx="187">
                  <c:v>1436.8181186250611</c:v>
                </c:pt>
                <c:pt idx="188">
                  <c:v>1435.7239241477771</c:v>
                </c:pt>
                <c:pt idx="189">
                  <c:v>1431.9559379390903</c:v>
                </c:pt>
                <c:pt idx="190">
                  <c:v>1426.2639535865283</c:v>
                </c:pt>
                <c:pt idx="191">
                  <c:v>1423.2705163889777</c:v>
                </c:pt>
                <c:pt idx="192">
                  <c:v>1417.8758726818908</c:v>
                </c:pt>
                <c:pt idx="193">
                  <c:v>1421.7166231033652</c:v>
                </c:pt>
                <c:pt idx="194">
                  <c:v>1426.2317914482078</c:v>
                </c:pt>
                <c:pt idx="195">
                  <c:v>1429.4350977303516</c:v>
                </c:pt>
                <c:pt idx="196">
                  <c:v>1434.7469025066512</c:v>
                </c:pt>
                <c:pt idx="197">
                  <c:v>1437.3020200508963</c:v>
                </c:pt>
                <c:pt idx="198">
                  <c:v>1437.5380120416426</c:v>
                </c:pt>
                <c:pt idx="199">
                  <c:v>1441.8129278522529</c:v>
                </c:pt>
                <c:pt idx="200">
                  <c:v>1443.4651271518433</c:v>
                </c:pt>
                <c:pt idx="201">
                  <c:v>1445.4532902151445</c:v>
                </c:pt>
                <c:pt idx="202">
                  <c:v>1447.8617739942092</c:v>
                </c:pt>
                <c:pt idx="203">
                  <c:v>1456.7414425407164</c:v>
                </c:pt>
                <c:pt idx="204">
                  <c:v>1467.0157257151313</c:v>
                </c:pt>
                <c:pt idx="205">
                  <c:v>1475.5946757669255</c:v>
                </c:pt>
                <c:pt idx="206">
                  <c:v>1481.4047436274845</c:v>
                </c:pt>
                <c:pt idx="207">
                  <c:v>1484.2675218770328</c:v>
                </c:pt>
                <c:pt idx="208">
                  <c:v>1488.7279813539358</c:v>
                </c:pt>
                <c:pt idx="209">
                  <c:v>1492.2956167441291</c:v>
                </c:pt>
                <c:pt idx="210">
                  <c:v>1498.1964136997419</c:v>
                </c:pt>
                <c:pt idx="211">
                  <c:v>1518.7334337543343</c:v>
                </c:pt>
                <c:pt idx="212">
                  <c:v>1536.2455456171826</c:v>
                </c:pt>
                <c:pt idx="213">
                  <c:v>1551.2918100504221</c:v>
                </c:pt>
                <c:pt idx="214">
                  <c:v>1566.1296671321634</c:v>
                </c:pt>
                <c:pt idx="215">
                  <c:v>1575.5879138354062</c:v>
                </c:pt>
                <c:pt idx="216">
                  <c:v>1582.5537520471503</c:v>
                </c:pt>
                <c:pt idx="217">
                  <c:v>1585.243974584032</c:v>
                </c:pt>
                <c:pt idx="218">
                  <c:v>1587.0177973869352</c:v>
                </c:pt>
                <c:pt idx="219">
                  <c:v>1589.2236567711288</c:v>
                </c:pt>
                <c:pt idx="220">
                  <c:v>1595.7557235400145</c:v>
                </c:pt>
                <c:pt idx="221">
                  <c:v>1599.7365054418299</c:v>
                </c:pt>
                <c:pt idx="222">
                  <c:v>1599.8298680887699</c:v>
                </c:pt>
                <c:pt idx="223">
                  <c:v>1599.4698877089936</c:v>
                </c:pt>
                <c:pt idx="224">
                  <c:v>1601.1026264891766</c:v>
                </c:pt>
                <c:pt idx="225">
                  <c:v>1604.4476034911445</c:v>
                </c:pt>
                <c:pt idx="226">
                  <c:v>1604.9298530382091</c:v>
                </c:pt>
                <c:pt idx="227">
                  <c:v>1606.3880526676255</c:v>
                </c:pt>
                <c:pt idx="228">
                  <c:v>1607.253865637148</c:v>
                </c:pt>
                <c:pt idx="229">
                  <c:v>1607.8349720667572</c:v>
                </c:pt>
                <c:pt idx="230">
                  <c:v>1609.9558862364377</c:v>
                </c:pt>
                <c:pt idx="231">
                  <c:v>1613.7911885570852</c:v>
                </c:pt>
                <c:pt idx="232">
                  <c:v>1619.2382451830695</c:v>
                </c:pt>
                <c:pt idx="233">
                  <c:v>1624.5222095134204</c:v>
                </c:pt>
                <c:pt idx="234">
                  <c:v>1631.3818077837075</c:v>
                </c:pt>
                <c:pt idx="235">
                  <c:v>1631.457851641215</c:v>
                </c:pt>
                <c:pt idx="236">
                  <c:v>1632.9473375246303</c:v>
                </c:pt>
                <c:pt idx="237">
                  <c:v>1635.0932761565155</c:v>
                </c:pt>
                <c:pt idx="238">
                  <c:v>1634.7854121280582</c:v>
                </c:pt>
                <c:pt idx="239">
                  <c:v>1631.6607873775022</c:v>
                </c:pt>
                <c:pt idx="240">
                  <c:v>1628.0951985815927</c:v>
                </c:pt>
                <c:pt idx="241">
                  <c:v>1622.5597122940303</c:v>
                </c:pt>
                <c:pt idx="242">
                  <c:v>1623.8124829678429</c:v>
                </c:pt>
                <c:pt idx="243">
                  <c:v>1625.1374817009623</c:v>
                </c:pt>
                <c:pt idx="244">
                  <c:v>1625.9852212098781</c:v>
                </c:pt>
                <c:pt idx="245">
                  <c:v>1628.7697353535366</c:v>
                </c:pt>
                <c:pt idx="246">
                  <c:v>1628.6570605619845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8-1E49-8630-6921E0D93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1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- 10</a:t>
            </a:r>
            <a:r>
              <a:rPr lang="en-GB" baseline="0"/>
              <a:t> DAY SMA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'HDFC-2'!$B$2:$B$3</c:f>
              <c:strCache>
                <c:ptCount val="2"/>
                <c:pt idx="0">
                  <c:v>HDFC Bank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'HDFC-2'!$B$4:$B$436</c:f>
              <c:numCache>
                <c:formatCode>0.0000</c:formatCode>
                <c:ptCount val="433"/>
                <c:pt idx="0">
                  <c:v>1510.981812</c:v>
                </c:pt>
                <c:pt idx="1">
                  <c:v>1546.8645019999999</c:v>
                </c:pt>
                <c:pt idx="2">
                  <c:v>1522.053101</c:v>
                </c:pt>
                <c:pt idx="3">
                  <c:v>1532.729004</c:v>
                </c:pt>
                <c:pt idx="4">
                  <c:v>1541.2301030000001</c:v>
                </c:pt>
                <c:pt idx="5">
                  <c:v>1547.9025879999999</c:v>
                </c:pt>
                <c:pt idx="6">
                  <c:v>1538.758789</c:v>
                </c:pt>
                <c:pt idx="7">
                  <c:v>1510.4381100000001</c:v>
                </c:pt>
                <c:pt idx="8">
                  <c:v>1527.390991</c:v>
                </c:pt>
                <c:pt idx="9">
                  <c:v>1504.012817</c:v>
                </c:pt>
                <c:pt idx="10">
                  <c:v>1511.673706</c:v>
                </c:pt>
                <c:pt idx="11">
                  <c:v>1500.997803</c:v>
                </c:pt>
                <c:pt idx="12">
                  <c:v>1491.6564940000001</c:v>
                </c:pt>
                <c:pt idx="13">
                  <c:v>1504.1116939999999</c:v>
                </c:pt>
                <c:pt idx="14">
                  <c:v>1469.5633539999999</c:v>
                </c:pt>
                <c:pt idx="15">
                  <c:v>1470.9472659999999</c:v>
                </c:pt>
                <c:pt idx="16">
                  <c:v>1457.997803</c:v>
                </c:pt>
                <c:pt idx="17">
                  <c:v>1446.432251</c:v>
                </c:pt>
                <c:pt idx="18">
                  <c:v>1468.624268</c:v>
                </c:pt>
                <c:pt idx="19">
                  <c:v>1479.7944339999999</c:v>
                </c:pt>
                <c:pt idx="20">
                  <c:v>1513.601318</c:v>
                </c:pt>
                <c:pt idx="21">
                  <c:v>1497.9334719999999</c:v>
                </c:pt>
                <c:pt idx="22">
                  <c:v>1506.4841309999999</c:v>
                </c:pt>
                <c:pt idx="23">
                  <c:v>1451.276001</c:v>
                </c:pt>
                <c:pt idx="24">
                  <c:v>1445.0483400000001</c:v>
                </c:pt>
                <c:pt idx="25">
                  <c:v>1480.3874510000001</c:v>
                </c:pt>
                <c:pt idx="26">
                  <c:v>1507.5714109999999</c:v>
                </c:pt>
                <c:pt idx="27">
                  <c:v>1501.393188</c:v>
                </c:pt>
                <c:pt idx="28">
                  <c:v>1456.762207</c:v>
                </c:pt>
                <c:pt idx="29">
                  <c:v>1500.3553469999999</c:v>
                </c:pt>
                <c:pt idx="30">
                  <c:v>1498.328857</c:v>
                </c:pt>
                <c:pt idx="31">
                  <c:v>1489.1851810000001</c:v>
                </c:pt>
                <c:pt idx="32">
                  <c:v>1494.9678960000001</c:v>
                </c:pt>
                <c:pt idx="33">
                  <c:v>1504.6058350000001</c:v>
                </c:pt>
                <c:pt idx="34">
                  <c:v>1493.336914</c:v>
                </c:pt>
                <c:pt idx="35">
                  <c:v>1483.649658</c:v>
                </c:pt>
                <c:pt idx="36">
                  <c:v>1403.0863039999999</c:v>
                </c:pt>
                <c:pt idx="37">
                  <c:v>1439.3645019999999</c:v>
                </c:pt>
                <c:pt idx="38">
                  <c:v>1409.857544</c:v>
                </c:pt>
                <c:pt idx="39">
                  <c:v>1358.4552000000001</c:v>
                </c:pt>
                <c:pt idx="40">
                  <c:v>1355.2425539999999</c:v>
                </c:pt>
                <c:pt idx="41">
                  <c:v>1350.794312</c:v>
                </c:pt>
                <c:pt idx="42">
                  <c:v>1309.5736079999999</c:v>
                </c:pt>
                <c:pt idx="43">
                  <c:v>1312.5391850000001</c:v>
                </c:pt>
                <c:pt idx="44">
                  <c:v>1355.3908690000001</c:v>
                </c:pt>
                <c:pt idx="45">
                  <c:v>1376.693115</c:v>
                </c:pt>
                <c:pt idx="46">
                  <c:v>1380.7460940000001</c:v>
                </c:pt>
                <c:pt idx="47">
                  <c:v>1425.9702150000001</c:v>
                </c:pt>
                <c:pt idx="48">
                  <c:v>1407.633423</c:v>
                </c:pt>
                <c:pt idx="49">
                  <c:v>1431.5058590000001</c:v>
                </c:pt>
                <c:pt idx="50">
                  <c:v>1463.039307</c:v>
                </c:pt>
                <c:pt idx="51">
                  <c:v>1469.415039</c:v>
                </c:pt>
                <c:pt idx="52">
                  <c:v>1476.977173</c:v>
                </c:pt>
                <c:pt idx="53">
                  <c:v>1462.248413</c:v>
                </c:pt>
                <c:pt idx="54">
                  <c:v>1426.069092</c:v>
                </c:pt>
                <c:pt idx="55">
                  <c:v>1414.4541019999999</c:v>
                </c:pt>
                <c:pt idx="56">
                  <c:v>1416.332275</c:v>
                </c:pt>
                <c:pt idx="57">
                  <c:v>1435.1138920000001</c:v>
                </c:pt>
                <c:pt idx="58">
                  <c:v>1459.9748540000001</c:v>
                </c:pt>
                <c:pt idx="59">
                  <c:v>1453.4506839999999</c:v>
                </c:pt>
                <c:pt idx="60">
                  <c:v>1488.690918</c:v>
                </c:pt>
                <c:pt idx="61">
                  <c:v>1637.7578129999999</c:v>
                </c:pt>
                <c:pt idx="62">
                  <c:v>1589.7657469999999</c:v>
                </c:pt>
                <c:pt idx="63">
                  <c:v>1533.025513</c:v>
                </c:pt>
                <c:pt idx="64">
                  <c:v>1499.3173830000001</c:v>
                </c:pt>
                <c:pt idx="65">
                  <c:v>1497.241577</c:v>
                </c:pt>
                <c:pt idx="66">
                  <c:v>1478.9542240000001</c:v>
                </c:pt>
                <c:pt idx="67">
                  <c:v>1476.334595</c:v>
                </c:pt>
                <c:pt idx="68">
                  <c:v>1448.1126710000001</c:v>
                </c:pt>
                <c:pt idx="69">
                  <c:v>1379.411499</c:v>
                </c:pt>
                <c:pt idx="70">
                  <c:v>1326.7735600000001</c:v>
                </c:pt>
                <c:pt idx="71">
                  <c:v>1338.7344969999999</c:v>
                </c:pt>
                <c:pt idx="72">
                  <c:v>1358.554077</c:v>
                </c:pt>
                <c:pt idx="73">
                  <c:v>1340.0195309999999</c:v>
                </c:pt>
                <c:pt idx="74">
                  <c:v>1350.052856</c:v>
                </c:pt>
                <c:pt idx="75">
                  <c:v>1356.280518</c:v>
                </c:pt>
                <c:pt idx="76">
                  <c:v>1356.77478</c:v>
                </c:pt>
                <c:pt idx="77">
                  <c:v>1355.588501</c:v>
                </c:pt>
                <c:pt idx="78">
                  <c:v>1368.686279</c:v>
                </c:pt>
                <c:pt idx="79">
                  <c:v>1387.56665</c:v>
                </c:pt>
                <c:pt idx="80">
                  <c:v>1340.4149170000001</c:v>
                </c:pt>
                <c:pt idx="81">
                  <c:v>1337.400024</c:v>
                </c:pt>
                <c:pt idx="82">
                  <c:v>1302.4562989999999</c:v>
                </c:pt>
                <c:pt idx="83">
                  <c:v>1304.6804199999999</c:v>
                </c:pt>
                <c:pt idx="84">
                  <c:v>1325.636841</c:v>
                </c:pt>
                <c:pt idx="85">
                  <c:v>1333.099976</c:v>
                </c:pt>
                <c:pt idx="86">
                  <c:v>1303.0500489999999</c:v>
                </c:pt>
                <c:pt idx="87">
                  <c:v>1291.349976</c:v>
                </c:pt>
                <c:pt idx="88">
                  <c:v>1305.099976</c:v>
                </c:pt>
                <c:pt idx="89">
                  <c:v>1314</c:v>
                </c:pt>
                <c:pt idx="90">
                  <c:v>1313.900024</c:v>
                </c:pt>
                <c:pt idx="91">
                  <c:v>1287.0500489999999</c:v>
                </c:pt>
                <c:pt idx="92">
                  <c:v>1320.9499510000001</c:v>
                </c:pt>
                <c:pt idx="93">
                  <c:v>1304</c:v>
                </c:pt>
                <c:pt idx="94">
                  <c:v>1318.9499510000001</c:v>
                </c:pt>
                <c:pt idx="95">
                  <c:v>1328.8000489999999</c:v>
                </c:pt>
                <c:pt idx="96">
                  <c:v>1366.6999510000001</c:v>
                </c:pt>
                <c:pt idx="97">
                  <c:v>1392.0500489999999</c:v>
                </c:pt>
                <c:pt idx="98">
                  <c:v>1401.5500489999999</c:v>
                </c:pt>
                <c:pt idx="99">
                  <c:v>1388.9499510000001</c:v>
                </c:pt>
                <c:pt idx="100">
                  <c:v>1394.849976</c:v>
                </c:pt>
                <c:pt idx="101">
                  <c:v>1385.099976</c:v>
                </c:pt>
                <c:pt idx="102">
                  <c:v>1380.3000489999999</c:v>
                </c:pt>
                <c:pt idx="103">
                  <c:v>1378.4499510000001</c:v>
                </c:pt>
                <c:pt idx="104">
                  <c:v>1362.599976</c:v>
                </c:pt>
                <c:pt idx="105">
                  <c:v>1367.400024</c:v>
                </c:pt>
                <c:pt idx="106">
                  <c:v>1377.6999510000001</c:v>
                </c:pt>
                <c:pt idx="107">
                  <c:v>1351.099976</c:v>
                </c:pt>
                <c:pt idx="108">
                  <c:v>1326.599976</c:v>
                </c:pt>
                <c:pt idx="109">
                  <c:v>1312</c:v>
                </c:pt>
                <c:pt idx="110">
                  <c:v>1307.4499510000001</c:v>
                </c:pt>
                <c:pt idx="111">
                  <c:v>1281.3000489999999</c:v>
                </c:pt>
                <c:pt idx="112">
                  <c:v>1289.75</c:v>
                </c:pt>
                <c:pt idx="113">
                  <c:v>1322.150024</c:v>
                </c:pt>
                <c:pt idx="114">
                  <c:v>1336.5500489999999</c:v>
                </c:pt>
                <c:pt idx="115">
                  <c:v>1330.25</c:v>
                </c:pt>
                <c:pt idx="116">
                  <c:v>1335.150024</c:v>
                </c:pt>
                <c:pt idx="117">
                  <c:v>1353.8000489999999</c:v>
                </c:pt>
                <c:pt idx="118">
                  <c:v>1356.25</c:v>
                </c:pt>
                <c:pt idx="119">
                  <c:v>1345.900024</c:v>
                </c:pt>
                <c:pt idx="120">
                  <c:v>1343.9499510000001</c:v>
                </c:pt>
                <c:pt idx="121">
                  <c:v>1348</c:v>
                </c:pt>
                <c:pt idx="122">
                  <c:v>1353.75</c:v>
                </c:pt>
                <c:pt idx="123">
                  <c:v>1355.650024</c:v>
                </c:pt>
                <c:pt idx="124">
                  <c:v>1352.599976</c:v>
                </c:pt>
                <c:pt idx="125">
                  <c:v>1371.25</c:v>
                </c:pt>
                <c:pt idx="126">
                  <c:v>1395.8000489999999</c:v>
                </c:pt>
                <c:pt idx="127">
                  <c:v>1397.099976</c:v>
                </c:pt>
                <c:pt idx="128">
                  <c:v>1406.150024</c:v>
                </c:pt>
                <c:pt idx="129">
                  <c:v>1391.8000489999999</c:v>
                </c:pt>
                <c:pt idx="130">
                  <c:v>1357.849976</c:v>
                </c:pt>
                <c:pt idx="131">
                  <c:v>1351.0500489999999</c:v>
                </c:pt>
                <c:pt idx="132">
                  <c:v>1362.0500489999999</c:v>
                </c:pt>
                <c:pt idx="133">
                  <c:v>1347.5500489999999</c:v>
                </c:pt>
                <c:pt idx="134">
                  <c:v>1348.0500489999999</c:v>
                </c:pt>
                <c:pt idx="135">
                  <c:v>1365.0500489999999</c:v>
                </c:pt>
                <c:pt idx="136">
                  <c:v>1360.75</c:v>
                </c:pt>
                <c:pt idx="137">
                  <c:v>1392.5</c:v>
                </c:pt>
                <c:pt idx="138">
                  <c:v>1396.599976</c:v>
                </c:pt>
                <c:pt idx="139">
                  <c:v>1393.75</c:v>
                </c:pt>
                <c:pt idx="140">
                  <c:v>1404.400024</c:v>
                </c:pt>
                <c:pt idx="141">
                  <c:v>1416.849976</c:v>
                </c:pt>
                <c:pt idx="142">
                  <c:v>1434.1999510000001</c:v>
                </c:pt>
                <c:pt idx="143">
                  <c:v>1446.150024</c:v>
                </c:pt>
                <c:pt idx="144">
                  <c:v>1430.25</c:v>
                </c:pt>
                <c:pt idx="145">
                  <c:v>1433.599976</c:v>
                </c:pt>
                <c:pt idx="146">
                  <c:v>1431.900024</c:v>
                </c:pt>
                <c:pt idx="147">
                  <c:v>1427.0500489999999</c:v>
                </c:pt>
                <c:pt idx="148">
                  <c:v>1462.0500489999999</c:v>
                </c:pt>
                <c:pt idx="149">
                  <c:v>1466.3000489999999</c:v>
                </c:pt>
                <c:pt idx="150">
                  <c:v>1485.6999510000001</c:v>
                </c:pt>
                <c:pt idx="151">
                  <c:v>1485.150024</c:v>
                </c:pt>
                <c:pt idx="152">
                  <c:v>1502.150024</c:v>
                </c:pt>
                <c:pt idx="153">
                  <c:v>1509.900024</c:v>
                </c:pt>
                <c:pt idx="154">
                  <c:v>1511.6999510000001</c:v>
                </c:pt>
                <c:pt idx="155">
                  <c:v>1493.0500489999999</c:v>
                </c:pt>
                <c:pt idx="156">
                  <c:v>1470.349976</c:v>
                </c:pt>
                <c:pt idx="157">
                  <c:v>1465.8000489999999</c:v>
                </c:pt>
                <c:pt idx="158">
                  <c:v>1472.849976</c:v>
                </c:pt>
                <c:pt idx="159">
                  <c:v>1464.849976</c:v>
                </c:pt>
                <c:pt idx="160">
                  <c:v>1465.099976</c:v>
                </c:pt>
                <c:pt idx="161">
                  <c:v>1439.400024</c:v>
                </c:pt>
                <c:pt idx="162">
                  <c:v>1486.099976</c:v>
                </c:pt>
                <c:pt idx="163">
                  <c:v>1472.150024</c:v>
                </c:pt>
                <c:pt idx="164">
                  <c:v>1485.5</c:v>
                </c:pt>
                <c:pt idx="165">
                  <c:v>1495.0500489999999</c:v>
                </c:pt>
                <c:pt idx="166">
                  <c:v>1489.349976</c:v>
                </c:pt>
                <c:pt idx="167">
                  <c:v>1482.3000489999999</c:v>
                </c:pt>
                <c:pt idx="168">
                  <c:v>1497.599976</c:v>
                </c:pt>
                <c:pt idx="169">
                  <c:v>1498.599976</c:v>
                </c:pt>
                <c:pt idx="170">
                  <c:v>1493.5500489999999</c:v>
                </c:pt>
                <c:pt idx="171">
                  <c:v>1513.099976</c:v>
                </c:pt>
                <c:pt idx="172">
                  <c:v>1528.650024</c:v>
                </c:pt>
                <c:pt idx="173">
                  <c:v>1520.6999510000001</c:v>
                </c:pt>
                <c:pt idx="174">
                  <c:v>1492.75</c:v>
                </c:pt>
                <c:pt idx="175">
                  <c:v>1502.599976</c:v>
                </c:pt>
                <c:pt idx="176">
                  <c:v>1520.6999510000001</c:v>
                </c:pt>
                <c:pt idx="177">
                  <c:v>1518.349976</c:v>
                </c:pt>
                <c:pt idx="178">
                  <c:v>1486</c:v>
                </c:pt>
                <c:pt idx="179">
                  <c:v>1446.150024</c:v>
                </c:pt>
                <c:pt idx="180">
                  <c:v>1426.650024</c:v>
                </c:pt>
                <c:pt idx="181">
                  <c:v>1413.849976</c:v>
                </c:pt>
                <c:pt idx="182">
                  <c:v>1389.5500489999999</c:v>
                </c:pt>
                <c:pt idx="183">
                  <c:v>1382.349976</c:v>
                </c:pt>
                <c:pt idx="184">
                  <c:v>1421.349976</c:v>
                </c:pt>
                <c:pt idx="185">
                  <c:v>1413.1999510000001</c:v>
                </c:pt>
                <c:pt idx="186">
                  <c:v>1453</c:v>
                </c:pt>
                <c:pt idx="187">
                  <c:v>1437</c:v>
                </c:pt>
                <c:pt idx="188">
                  <c:v>1430.8000489999999</c:v>
                </c:pt>
                <c:pt idx="189">
                  <c:v>1415</c:v>
                </c:pt>
                <c:pt idx="190">
                  <c:v>1400.650024</c:v>
                </c:pt>
                <c:pt idx="191">
                  <c:v>1409.8000489999999</c:v>
                </c:pt>
                <c:pt idx="192">
                  <c:v>1393.599976</c:v>
                </c:pt>
                <c:pt idx="193">
                  <c:v>1439</c:v>
                </c:pt>
                <c:pt idx="194">
                  <c:v>1446.5500489999999</c:v>
                </c:pt>
                <c:pt idx="195">
                  <c:v>1443.849976</c:v>
                </c:pt>
                <c:pt idx="196">
                  <c:v>1458.650024</c:v>
                </c:pt>
                <c:pt idx="197">
                  <c:v>1448.8000489999999</c:v>
                </c:pt>
                <c:pt idx="198">
                  <c:v>1438.599976</c:v>
                </c:pt>
                <c:pt idx="199">
                  <c:v>1461.0500489999999</c:v>
                </c:pt>
                <c:pt idx="200">
                  <c:v>1450.900024</c:v>
                </c:pt>
                <c:pt idx="201">
                  <c:v>1454.400024</c:v>
                </c:pt>
                <c:pt idx="202">
                  <c:v>1458.6999510000001</c:v>
                </c:pt>
                <c:pt idx="203">
                  <c:v>1496.6999510000001</c:v>
                </c:pt>
                <c:pt idx="204">
                  <c:v>1513.25</c:v>
                </c:pt>
                <c:pt idx="205">
                  <c:v>1514.1999510000001</c:v>
                </c:pt>
                <c:pt idx="206">
                  <c:v>1507.5500489999999</c:v>
                </c:pt>
                <c:pt idx="207">
                  <c:v>1497.150024</c:v>
                </c:pt>
                <c:pt idx="208">
                  <c:v>1508.8000489999999</c:v>
                </c:pt>
                <c:pt idx="209">
                  <c:v>1508.349976</c:v>
                </c:pt>
                <c:pt idx="210">
                  <c:v>1524.75</c:v>
                </c:pt>
                <c:pt idx="211">
                  <c:v>1611.150024</c:v>
                </c:pt>
                <c:pt idx="212">
                  <c:v>1615.0500489999999</c:v>
                </c:pt>
                <c:pt idx="213">
                  <c:v>1619</c:v>
                </c:pt>
                <c:pt idx="214">
                  <c:v>1632.900024</c:v>
                </c:pt>
                <c:pt idx="215">
                  <c:v>1618.150024</c:v>
                </c:pt>
                <c:pt idx="216">
                  <c:v>1613.900024</c:v>
                </c:pt>
                <c:pt idx="217">
                  <c:v>1597.349976</c:v>
                </c:pt>
                <c:pt idx="218">
                  <c:v>1595</c:v>
                </c:pt>
                <c:pt idx="219">
                  <c:v>1599.150024</c:v>
                </c:pt>
                <c:pt idx="220">
                  <c:v>1625.150024</c:v>
                </c:pt>
                <c:pt idx="221">
                  <c:v>1617.650024</c:v>
                </c:pt>
                <c:pt idx="222">
                  <c:v>1600.25</c:v>
                </c:pt>
                <c:pt idx="223">
                  <c:v>1597.849976</c:v>
                </c:pt>
                <c:pt idx="224">
                  <c:v>1608.4499510000001</c:v>
                </c:pt>
                <c:pt idx="225">
                  <c:v>1619.5</c:v>
                </c:pt>
                <c:pt idx="226">
                  <c:v>1607.099976</c:v>
                </c:pt>
                <c:pt idx="227">
                  <c:v>1612.9499510000001</c:v>
                </c:pt>
                <c:pt idx="228">
                  <c:v>1611.150024</c:v>
                </c:pt>
                <c:pt idx="229">
                  <c:v>1610.4499510000001</c:v>
                </c:pt>
                <c:pt idx="230">
                  <c:v>1619.5</c:v>
                </c:pt>
                <c:pt idx="231">
                  <c:v>1631.0500489999999</c:v>
                </c:pt>
                <c:pt idx="232">
                  <c:v>1643.75</c:v>
                </c:pt>
                <c:pt idx="233">
                  <c:v>1648.3000489999999</c:v>
                </c:pt>
                <c:pt idx="234">
                  <c:v>1662.25</c:v>
                </c:pt>
                <c:pt idx="235">
                  <c:v>1631.8000489999999</c:v>
                </c:pt>
                <c:pt idx="236">
                  <c:v>1639.650024</c:v>
                </c:pt>
                <c:pt idx="237">
                  <c:v>1644.75</c:v>
                </c:pt>
                <c:pt idx="238">
                  <c:v>1633.400024</c:v>
                </c:pt>
                <c:pt idx="239">
                  <c:v>1617.599976</c:v>
                </c:pt>
                <c:pt idx="240">
                  <c:v>1612.0500489999999</c:v>
                </c:pt>
                <c:pt idx="241">
                  <c:v>1597.650024</c:v>
                </c:pt>
                <c:pt idx="242">
                  <c:v>1629.4499510000001</c:v>
                </c:pt>
                <c:pt idx="243">
                  <c:v>1631.099976</c:v>
                </c:pt>
                <c:pt idx="244">
                  <c:v>1629.8000489999999</c:v>
                </c:pt>
                <c:pt idx="245">
                  <c:v>1641.3000489999999</c:v>
                </c:pt>
                <c:pt idx="246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74-6A43-AFA6-24042C808BD0}"/>
            </c:ext>
          </c:extLst>
        </c:ser>
        <c:ser>
          <c:idx val="1"/>
          <c:order val="1"/>
          <c:tx>
            <c:strRef>
              <c:f>'HDFC-2'!$C$2:$C$3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'HDFC-2'!$C$4:$C$436</c:f>
              <c:numCache>
                <c:formatCode>General</c:formatCode>
                <c:ptCount val="433"/>
                <c:pt idx="9" formatCode="0.0000">
                  <c:v>1528.2361816999999</c:v>
                </c:pt>
                <c:pt idx="10" formatCode="0.0000">
                  <c:v>1528.3053711</c:v>
                </c:pt>
                <c:pt idx="11" formatCode="0.0000">
                  <c:v>1523.7187011999999</c:v>
                </c:pt>
                <c:pt idx="12" formatCode="0.0000">
                  <c:v>1520.6790404999999</c:v>
                </c:pt>
                <c:pt idx="13" formatCode="0.0000">
                  <c:v>1517.8173095</c:v>
                </c:pt>
                <c:pt idx="14" formatCode="0.0000">
                  <c:v>1510.6506346000001</c:v>
                </c:pt>
                <c:pt idx="15" formatCode="0.0000">
                  <c:v>1502.9551023999998</c:v>
                </c:pt>
                <c:pt idx="16" formatCode="0.0000">
                  <c:v>1494.8790038</c:v>
                </c:pt>
                <c:pt idx="17" formatCode="0.0000">
                  <c:v>1488.4784179000001</c:v>
                </c:pt>
                <c:pt idx="18" formatCode="0.0000">
                  <c:v>1482.6017456</c:v>
                </c:pt>
                <c:pt idx="19" formatCode="0.0000">
                  <c:v>1480.1799072999997</c:v>
                </c:pt>
                <c:pt idx="20" formatCode="0.0000">
                  <c:v>1480.3726684999997</c:v>
                </c:pt>
                <c:pt idx="21" formatCode="0.0000">
                  <c:v>1480.0662354000001</c:v>
                </c:pt>
                <c:pt idx="22" formatCode="0.0000">
                  <c:v>1481.5489990999999</c:v>
                </c:pt>
                <c:pt idx="23" formatCode="0.0000">
                  <c:v>1476.2654298000002</c:v>
                </c:pt>
                <c:pt idx="24" formatCode="0.0000">
                  <c:v>1473.8139283999999</c:v>
                </c:pt>
                <c:pt idx="25" formatCode="0.0000">
                  <c:v>1474.7579468999998</c:v>
                </c:pt>
                <c:pt idx="26" formatCode="0.0000">
                  <c:v>1479.7153076999998</c:v>
                </c:pt>
                <c:pt idx="27" formatCode="0.0000">
                  <c:v>1485.2114014000001</c:v>
                </c:pt>
                <c:pt idx="28" formatCode="0.0000">
                  <c:v>1484.0251953000002</c:v>
                </c:pt>
                <c:pt idx="29" formatCode="0.0000">
                  <c:v>1486.0812866000001</c:v>
                </c:pt>
                <c:pt idx="30" formatCode="0.0000">
                  <c:v>1484.5540405000002</c:v>
                </c:pt>
                <c:pt idx="31" formatCode="0.0000">
                  <c:v>1483.6792114</c:v>
                </c:pt>
                <c:pt idx="32" formatCode="0.0000">
                  <c:v>1482.5275879000003</c:v>
                </c:pt>
                <c:pt idx="33" formatCode="0.0000">
                  <c:v>1487.8605713000002</c:v>
                </c:pt>
                <c:pt idx="34" formatCode="0.0000">
                  <c:v>1492.6894287</c:v>
                </c:pt>
                <c:pt idx="35" formatCode="0.0000">
                  <c:v>1493.0156494</c:v>
                </c:pt>
                <c:pt idx="36" formatCode="0.0000">
                  <c:v>1482.5671386999998</c:v>
                </c:pt>
                <c:pt idx="37" formatCode="0.0000">
                  <c:v>1476.3642701000001</c:v>
                </c:pt>
                <c:pt idx="38" formatCode="0.0000">
                  <c:v>1471.6738038000001</c:v>
                </c:pt>
                <c:pt idx="39" formatCode="0.0000">
                  <c:v>1457.4837891000002</c:v>
                </c:pt>
                <c:pt idx="40" formatCode="0.0000">
                  <c:v>1443.1751588000002</c:v>
                </c:pt>
                <c:pt idx="41" formatCode="0.0000">
                  <c:v>1429.3360719000002</c:v>
                </c:pt>
                <c:pt idx="42" formatCode="0.0000">
                  <c:v>1410.7966431000002</c:v>
                </c:pt>
                <c:pt idx="43" formatCode="0.0000">
                  <c:v>1391.5899781000003</c:v>
                </c:pt>
                <c:pt idx="44" formatCode="0.0000">
                  <c:v>1377.7953736000002</c:v>
                </c:pt>
                <c:pt idx="45" formatCode="0.0000">
                  <c:v>1367.0997193000001</c:v>
                </c:pt>
                <c:pt idx="46" formatCode="0.0000">
                  <c:v>1364.8656983000001</c:v>
                </c:pt>
                <c:pt idx="47" formatCode="0.0000">
                  <c:v>1363.5262696</c:v>
                </c:pt>
                <c:pt idx="48" formatCode="0.0000">
                  <c:v>1363.3038574999998</c:v>
                </c:pt>
                <c:pt idx="49" formatCode="0.0000">
                  <c:v>1370.6089234000001</c:v>
                </c:pt>
                <c:pt idx="50" formatCode="0.0000">
                  <c:v>1381.3885987000001</c:v>
                </c:pt>
                <c:pt idx="51" formatCode="0.0000">
                  <c:v>1393.2506713999999</c:v>
                </c:pt>
                <c:pt idx="52" formatCode="0.0000">
                  <c:v>1409.9910279000001</c:v>
                </c:pt>
                <c:pt idx="53" formatCode="0.0000">
                  <c:v>1424.9619506999998</c:v>
                </c:pt>
                <c:pt idx="54" formatCode="0.0000">
                  <c:v>1432.0297729999998</c:v>
                </c:pt>
                <c:pt idx="55" formatCode="0.0000">
                  <c:v>1435.8058716999999</c:v>
                </c:pt>
                <c:pt idx="56" formatCode="0.0000">
                  <c:v>1439.3644897999998</c:v>
                </c:pt>
                <c:pt idx="57" formatCode="0.0000">
                  <c:v>1440.2788575</c:v>
                </c:pt>
                <c:pt idx="58" formatCode="0.0000">
                  <c:v>1445.5130005999999</c:v>
                </c:pt>
                <c:pt idx="59" formatCode="0.0000">
                  <c:v>1447.7074831</c:v>
                </c:pt>
                <c:pt idx="60" formatCode="0.0000">
                  <c:v>1450.2726441999998</c:v>
                </c:pt>
                <c:pt idx="61" formatCode="0.0000">
                  <c:v>1467.1069216000001</c:v>
                </c:pt>
                <c:pt idx="62" formatCode="0.0000">
                  <c:v>1478.385779</c:v>
                </c:pt>
                <c:pt idx="63" formatCode="0.0000">
                  <c:v>1485.4634890000002</c:v>
                </c:pt>
                <c:pt idx="64" formatCode="0.0000">
                  <c:v>1492.7883181</c:v>
                </c:pt>
                <c:pt idx="65" formatCode="0.0000">
                  <c:v>1501.0670656</c:v>
                </c:pt>
                <c:pt idx="66" formatCode="0.0000">
                  <c:v>1507.3292605000001</c:v>
                </c:pt>
                <c:pt idx="67" formatCode="0.0000">
                  <c:v>1511.4513308000001</c:v>
                </c:pt>
                <c:pt idx="68" formatCode="0.0000">
                  <c:v>1510.2651125000002</c:v>
                </c:pt>
                <c:pt idx="69" formatCode="0.0000">
                  <c:v>1502.8611940000003</c:v>
                </c:pt>
                <c:pt idx="70" formatCode="0.0000">
                  <c:v>1486.6694582</c:v>
                </c:pt>
                <c:pt idx="71" formatCode="0.0000">
                  <c:v>1456.7671266</c:v>
                </c:pt>
                <c:pt idx="72" formatCode="0.0000">
                  <c:v>1433.6459596</c:v>
                </c:pt>
                <c:pt idx="73" formatCode="0.0000">
                  <c:v>1414.3453614</c:v>
                </c:pt>
                <c:pt idx="74" formatCode="0.0000">
                  <c:v>1399.4189087</c:v>
                </c:pt>
                <c:pt idx="75" formatCode="0.0000">
                  <c:v>1385.3228027999999</c:v>
                </c:pt>
                <c:pt idx="76" formatCode="0.0000">
                  <c:v>1373.1048584</c:v>
                </c:pt>
                <c:pt idx="77" formatCode="0.0000">
                  <c:v>1361.0302489999999</c:v>
                </c:pt>
                <c:pt idx="78" formatCode="0.0000">
                  <c:v>1353.0876098000001</c:v>
                </c:pt>
                <c:pt idx="79" formatCode="0.0000">
                  <c:v>1353.9031249</c:v>
                </c:pt>
                <c:pt idx="80" formatCode="0.0000">
                  <c:v>1355.2672606000001</c:v>
                </c:pt>
                <c:pt idx="81" formatCode="0.0000">
                  <c:v>1355.1338133000002</c:v>
                </c:pt>
                <c:pt idx="82" formatCode="0.0000">
                  <c:v>1349.5240355000001</c:v>
                </c:pt>
                <c:pt idx="83" formatCode="0.0000">
                  <c:v>1345.9901244</c:v>
                </c:pt>
                <c:pt idx="84" formatCode="0.0000">
                  <c:v>1343.5485229000001</c:v>
                </c:pt>
                <c:pt idx="85" formatCode="0.0000">
                  <c:v>1341.2304687000001</c:v>
                </c:pt>
                <c:pt idx="86" formatCode="0.0000">
                  <c:v>1335.8579955999999</c:v>
                </c:pt>
                <c:pt idx="87" formatCode="0.0000">
                  <c:v>1329.4341430999998</c:v>
                </c:pt>
                <c:pt idx="88" formatCode="0.0000">
                  <c:v>1323.0755127999996</c:v>
                </c:pt>
                <c:pt idx="89" formatCode="0.0000">
                  <c:v>1315.7188477999998</c:v>
                </c:pt>
                <c:pt idx="90" formatCode="0.0000">
                  <c:v>1313.0673585</c:v>
                </c:pt>
                <c:pt idx="91" formatCode="0.0000">
                  <c:v>1308.032361</c:v>
                </c:pt>
                <c:pt idx="92" formatCode="0.0000">
                  <c:v>1309.8817262</c:v>
                </c:pt>
                <c:pt idx="93" formatCode="0.0000">
                  <c:v>1309.8136841999999</c:v>
                </c:pt>
                <c:pt idx="94" formatCode="0.0000">
                  <c:v>1309.1449952</c:v>
                </c:pt>
                <c:pt idx="95" formatCode="0.0000">
                  <c:v>1308.7150025000001</c:v>
                </c:pt>
                <c:pt idx="96" formatCode="0.0000">
                  <c:v>1315.0799927</c:v>
                </c:pt>
                <c:pt idx="97" formatCode="0.0000">
                  <c:v>1325.15</c:v>
                </c:pt>
                <c:pt idx="98" formatCode="0.0000">
                  <c:v>1334.7950073</c:v>
                </c:pt>
                <c:pt idx="99" formatCode="0.0000">
                  <c:v>1342.2900024</c:v>
                </c:pt>
                <c:pt idx="100" formatCode="0.0000">
                  <c:v>1350.3849975999999</c:v>
                </c:pt>
                <c:pt idx="101" formatCode="0.0000">
                  <c:v>1360.1899902999999</c:v>
                </c:pt>
                <c:pt idx="102" formatCode="0.0000">
                  <c:v>1366.1250000999999</c:v>
                </c:pt>
                <c:pt idx="103" formatCode="0.0000">
                  <c:v>1373.5699952</c:v>
                </c:pt>
                <c:pt idx="104" formatCode="0.0000">
                  <c:v>1377.9349976999997</c:v>
                </c:pt>
                <c:pt idx="105" formatCode="0.0000">
                  <c:v>1381.7949951999999</c:v>
                </c:pt>
                <c:pt idx="106" formatCode="0.0000">
                  <c:v>1382.8949951999998</c:v>
                </c:pt>
                <c:pt idx="107" formatCode="0.0000">
                  <c:v>1378.7999878999999</c:v>
                </c:pt>
                <c:pt idx="108" formatCode="0.0000">
                  <c:v>1371.3049805999999</c:v>
                </c:pt>
                <c:pt idx="109" formatCode="0.0000">
                  <c:v>1363.6099855</c:v>
                </c:pt>
                <c:pt idx="110" formatCode="0.0000">
                  <c:v>1354.869983</c:v>
                </c:pt>
                <c:pt idx="111" formatCode="0.0000">
                  <c:v>1344.4899903</c:v>
                </c:pt>
                <c:pt idx="112" formatCode="0.0000">
                  <c:v>1335.4349854</c:v>
                </c:pt>
                <c:pt idx="113" formatCode="0.0000">
                  <c:v>1329.8049927</c:v>
                </c:pt>
                <c:pt idx="114" formatCode="0.0000">
                  <c:v>1327.2</c:v>
                </c:pt>
                <c:pt idx="115" formatCode="0.0000">
                  <c:v>1323.4849976</c:v>
                </c:pt>
                <c:pt idx="116" formatCode="0.0000">
                  <c:v>1319.2300049</c:v>
                </c:pt>
                <c:pt idx="117" formatCode="0.0000">
                  <c:v>1319.5000121999999</c:v>
                </c:pt>
                <c:pt idx="118" formatCode="0.0000">
                  <c:v>1322.4650145999999</c:v>
                </c:pt>
                <c:pt idx="119" formatCode="0.0000">
                  <c:v>1325.8550170000001</c:v>
                </c:pt>
                <c:pt idx="120" formatCode="0.0000">
                  <c:v>1329.505017</c:v>
                </c:pt>
                <c:pt idx="121" formatCode="0.0000">
                  <c:v>1336.1750121</c:v>
                </c:pt>
                <c:pt idx="122" formatCode="0.0000">
                  <c:v>1342.5750121000001</c:v>
                </c:pt>
                <c:pt idx="123" formatCode="0.0000">
                  <c:v>1345.9250121</c:v>
                </c:pt>
                <c:pt idx="124" formatCode="0.0000">
                  <c:v>1347.5300048000001</c:v>
                </c:pt>
                <c:pt idx="125" formatCode="0.0000">
                  <c:v>1351.6300048000001</c:v>
                </c:pt>
                <c:pt idx="126" formatCode="0.0000">
                  <c:v>1357.6950073</c:v>
                </c:pt>
                <c:pt idx="127" formatCode="0.0000">
                  <c:v>1362.0249999999999</c:v>
                </c:pt>
                <c:pt idx="128" formatCode="0.0000">
                  <c:v>1367.0150024</c:v>
                </c:pt>
                <c:pt idx="129" formatCode="0.0000">
                  <c:v>1371.6050049</c:v>
                </c:pt>
                <c:pt idx="130" formatCode="0.0000">
                  <c:v>1372.9950073999998</c:v>
                </c:pt>
                <c:pt idx="131" formatCode="0.0000">
                  <c:v>1373.3000122999997</c:v>
                </c:pt>
                <c:pt idx="132" formatCode="0.0000">
                  <c:v>1374.1300171999997</c:v>
                </c:pt>
                <c:pt idx="133" formatCode="0.0000">
                  <c:v>1373.3200196999999</c:v>
                </c:pt>
                <c:pt idx="134" formatCode="0.0000">
                  <c:v>1372.8650269999996</c:v>
                </c:pt>
                <c:pt idx="135" formatCode="0.0000">
                  <c:v>1372.2450318999995</c:v>
                </c:pt>
                <c:pt idx="136" formatCode="0.0000">
                  <c:v>1368.7400269999996</c:v>
                </c:pt>
                <c:pt idx="137" formatCode="0.0000">
                  <c:v>1368.2800293999996</c:v>
                </c:pt>
                <c:pt idx="138" formatCode="0.0000">
                  <c:v>1367.3250245999998</c:v>
                </c:pt>
                <c:pt idx="139" formatCode="0.0000">
                  <c:v>1367.5200196999999</c:v>
                </c:pt>
                <c:pt idx="140" formatCode="0.0000">
                  <c:v>1372.1750244999998</c:v>
                </c:pt>
                <c:pt idx="141" formatCode="0.0000">
                  <c:v>1378.7550171999999</c:v>
                </c:pt>
                <c:pt idx="142" formatCode="0.0000">
                  <c:v>1385.9700074</c:v>
                </c:pt>
                <c:pt idx="143" formatCode="0.0000">
                  <c:v>1395.8300049000002</c:v>
                </c:pt>
                <c:pt idx="144" formatCode="0.0000">
                  <c:v>1404.05</c:v>
                </c:pt>
                <c:pt idx="145" formatCode="0.0000">
                  <c:v>1410.9049927000001</c:v>
                </c:pt>
                <c:pt idx="146" formatCode="0.0000">
                  <c:v>1418.0199951</c:v>
                </c:pt>
                <c:pt idx="147" formatCode="0.0000">
                  <c:v>1421.4749999999999</c:v>
                </c:pt>
                <c:pt idx="148" formatCode="0.0000">
                  <c:v>1428.0200073000001</c:v>
                </c:pt>
                <c:pt idx="149" formatCode="0.0000">
                  <c:v>1435.2750122</c:v>
                </c:pt>
                <c:pt idx="150" formatCode="0.0000">
                  <c:v>1443.4050049</c:v>
                </c:pt>
                <c:pt idx="151" formatCode="0.0000">
                  <c:v>1450.2350097000001</c:v>
                </c:pt>
                <c:pt idx="152" formatCode="0.0000">
                  <c:v>1457.030017</c:v>
                </c:pt>
                <c:pt idx="153" formatCode="0.0000">
                  <c:v>1463.405017</c:v>
                </c:pt>
                <c:pt idx="154" formatCode="0.0000">
                  <c:v>1471.5500121</c:v>
                </c:pt>
                <c:pt idx="155" formatCode="0.0000">
                  <c:v>1477.4950194</c:v>
                </c:pt>
                <c:pt idx="156" formatCode="0.0000">
                  <c:v>1481.3400146000001</c:v>
                </c:pt>
                <c:pt idx="157" formatCode="0.0000">
                  <c:v>1485.2150145999999</c:v>
                </c:pt>
                <c:pt idx="158" formatCode="0.0000">
                  <c:v>1486.2950073</c:v>
                </c:pt>
                <c:pt idx="159" formatCode="0.0000">
                  <c:v>1486.1499999999999</c:v>
                </c:pt>
                <c:pt idx="160" formatCode="0.0000">
                  <c:v>1484.0900024999996</c:v>
                </c:pt>
                <c:pt idx="161" formatCode="0.0000">
                  <c:v>1479.5150024999998</c:v>
                </c:pt>
                <c:pt idx="162" formatCode="0.0000">
                  <c:v>1477.9099976999998</c:v>
                </c:pt>
                <c:pt idx="163" formatCode="0.0000">
                  <c:v>1474.1349976999998</c:v>
                </c:pt>
                <c:pt idx="164" formatCode="0.0000">
                  <c:v>1471.5150025999999</c:v>
                </c:pt>
                <c:pt idx="165" formatCode="0.0000">
                  <c:v>1471.7150025999999</c:v>
                </c:pt>
                <c:pt idx="166" formatCode="0.0000">
                  <c:v>1473.6150026</c:v>
                </c:pt>
                <c:pt idx="167" formatCode="0.0000">
                  <c:v>1475.2650025999999</c:v>
                </c:pt>
                <c:pt idx="168" formatCode="0.0000">
                  <c:v>1477.7400025999998</c:v>
                </c:pt>
                <c:pt idx="169" formatCode="0.0000">
                  <c:v>1481.1150025999998</c:v>
                </c:pt>
                <c:pt idx="170" formatCode="0.0000">
                  <c:v>1483.9600098999997</c:v>
                </c:pt>
                <c:pt idx="171" formatCode="0.0000">
                  <c:v>1491.3300050999997</c:v>
                </c:pt>
                <c:pt idx="172" formatCode="0.0000">
                  <c:v>1495.5850098999997</c:v>
                </c:pt>
                <c:pt idx="173" formatCode="0.0000">
                  <c:v>1500.4400025999998</c:v>
                </c:pt>
                <c:pt idx="174" formatCode="0.0000">
                  <c:v>1501.1650026</c:v>
                </c:pt>
                <c:pt idx="175" formatCode="0.0000">
                  <c:v>1501.9199953</c:v>
                </c:pt>
                <c:pt idx="176" formatCode="0.0000">
                  <c:v>1505.0549928</c:v>
                </c:pt>
                <c:pt idx="177" formatCode="0.0000">
                  <c:v>1508.6599854999999</c:v>
                </c:pt>
                <c:pt idx="178" formatCode="0.0000">
                  <c:v>1507.4999879000002</c:v>
                </c:pt>
                <c:pt idx="179" formatCode="0.0000">
                  <c:v>1502.2549927</c:v>
                </c:pt>
                <c:pt idx="180" formatCode="0.0000">
                  <c:v>1495.5649902</c:v>
                </c:pt>
                <c:pt idx="181" formatCode="0.0000">
                  <c:v>1485.6399902000001</c:v>
                </c:pt>
                <c:pt idx="182" formatCode="0.0000">
                  <c:v>1471.7299926999999</c:v>
                </c:pt>
                <c:pt idx="183" formatCode="0.0000">
                  <c:v>1457.8949951999998</c:v>
                </c:pt>
                <c:pt idx="184" formatCode="0.0000">
                  <c:v>1450.7549927999999</c:v>
                </c:pt>
                <c:pt idx="185" formatCode="0.0000">
                  <c:v>1441.8149902999999</c:v>
                </c:pt>
                <c:pt idx="186" formatCode="0.0000">
                  <c:v>1435.0449951999999</c:v>
                </c:pt>
                <c:pt idx="187" formatCode="0.0000">
                  <c:v>1426.9099976</c:v>
                </c:pt>
                <c:pt idx="188" formatCode="0.0000">
                  <c:v>1421.3900024999998</c:v>
                </c:pt>
                <c:pt idx="189" formatCode="0.0000">
                  <c:v>1418.2750000999999</c:v>
                </c:pt>
                <c:pt idx="190" formatCode="0.0000">
                  <c:v>1415.6750001</c:v>
                </c:pt>
                <c:pt idx="191" formatCode="0.0000">
                  <c:v>1415.2700073999999</c:v>
                </c:pt>
                <c:pt idx="192" formatCode="0.0000">
                  <c:v>1415.6750000999998</c:v>
                </c:pt>
                <c:pt idx="193" formatCode="0.0000">
                  <c:v>1421.3400024999999</c:v>
                </c:pt>
                <c:pt idx="194" formatCode="0.0000">
                  <c:v>1423.8600097999999</c:v>
                </c:pt>
                <c:pt idx="195" formatCode="0.0000">
                  <c:v>1426.9250122999997</c:v>
                </c:pt>
                <c:pt idx="196" formatCode="0.0000">
                  <c:v>1427.4900146999998</c:v>
                </c:pt>
                <c:pt idx="197" formatCode="0.0000">
                  <c:v>1428.6700195999997</c:v>
                </c:pt>
                <c:pt idx="198" formatCode="0.0000">
                  <c:v>1429.4500122999998</c:v>
                </c:pt>
                <c:pt idx="199" formatCode="0.0000">
                  <c:v>1434.0550171999998</c:v>
                </c:pt>
                <c:pt idx="200" formatCode="0.0000">
                  <c:v>1439.0800171999999</c:v>
                </c:pt>
                <c:pt idx="201" formatCode="0.0000">
                  <c:v>1443.5400147</c:v>
                </c:pt>
                <c:pt idx="202" formatCode="0.0000">
                  <c:v>1450.0500121999999</c:v>
                </c:pt>
                <c:pt idx="203" formatCode="0.0000">
                  <c:v>1455.8200073</c:v>
                </c:pt>
                <c:pt idx="204" formatCode="0.0000">
                  <c:v>1462.4900024000001</c:v>
                </c:pt>
                <c:pt idx="205" formatCode="0.0000">
                  <c:v>1469.5249999000002</c:v>
                </c:pt>
                <c:pt idx="206" formatCode="0.0000">
                  <c:v>1474.4150024000003</c:v>
                </c:pt>
                <c:pt idx="207" formatCode="0.0000">
                  <c:v>1479.2499999000001</c:v>
                </c:pt>
                <c:pt idx="208" formatCode="0.0000">
                  <c:v>1486.2700072000002</c:v>
                </c:pt>
                <c:pt idx="209" formatCode="0.0000">
                  <c:v>1490.9999998999999</c:v>
                </c:pt>
                <c:pt idx="210" formatCode="0.0000">
                  <c:v>1498.3849974999998</c:v>
                </c:pt>
                <c:pt idx="211" formatCode="0.0000">
                  <c:v>1514.0599975</c:v>
                </c:pt>
                <c:pt idx="212" formatCode="0.0000">
                  <c:v>1529.6950073</c:v>
                </c:pt>
                <c:pt idx="213" formatCode="0.0000">
                  <c:v>1541.9250121999999</c:v>
                </c:pt>
                <c:pt idx="214" formatCode="0.0000">
                  <c:v>1553.8900146000001</c:v>
                </c:pt>
                <c:pt idx="215" formatCode="0.0000">
                  <c:v>1564.2850218999999</c:v>
                </c:pt>
                <c:pt idx="216" formatCode="0.0000">
                  <c:v>1574.9200194</c:v>
                </c:pt>
                <c:pt idx="217" formatCode="0.0000">
                  <c:v>1584.9400146</c:v>
                </c:pt>
                <c:pt idx="218" formatCode="0.0000">
                  <c:v>1593.5600097000001</c:v>
                </c:pt>
                <c:pt idx="219" formatCode="0.0000">
                  <c:v>1602.6400145000002</c:v>
                </c:pt>
                <c:pt idx="220" formatCode="0.0000">
                  <c:v>1612.6800169000003</c:v>
                </c:pt>
                <c:pt idx="221" formatCode="0.0000">
                  <c:v>1613.3300169000001</c:v>
                </c:pt>
                <c:pt idx="222" formatCode="0.0000">
                  <c:v>1611.8500120000001</c:v>
                </c:pt>
                <c:pt idx="223" formatCode="0.0000">
                  <c:v>1609.7350096</c:v>
                </c:pt>
                <c:pt idx="224" formatCode="0.0000">
                  <c:v>1607.2900023000002</c:v>
                </c:pt>
                <c:pt idx="225" formatCode="0.0000">
                  <c:v>1607.4249999000001</c:v>
                </c:pt>
                <c:pt idx="226" formatCode="0.0000">
                  <c:v>1606.7449951000001</c:v>
                </c:pt>
                <c:pt idx="227" formatCode="0.0000">
                  <c:v>1608.3049925999999</c:v>
                </c:pt>
                <c:pt idx="228" formatCode="0.0000">
                  <c:v>1609.919995</c:v>
                </c:pt>
                <c:pt idx="229" formatCode="0.0000">
                  <c:v>1611.0499877000002</c:v>
                </c:pt>
                <c:pt idx="230" formatCode="0.0000">
                  <c:v>1610.4849853000001</c:v>
                </c:pt>
                <c:pt idx="231" formatCode="0.0000">
                  <c:v>1611.8249878000001</c:v>
                </c:pt>
                <c:pt idx="232" formatCode="0.0000">
                  <c:v>1616.1749878000001</c:v>
                </c:pt>
                <c:pt idx="233" formatCode="0.0000">
                  <c:v>1621.2199951</c:v>
                </c:pt>
                <c:pt idx="234" formatCode="0.0000">
                  <c:v>1626.6</c:v>
                </c:pt>
                <c:pt idx="235" formatCode="0.0000">
                  <c:v>1627.8300048999999</c:v>
                </c:pt>
                <c:pt idx="236" formatCode="0.0000">
                  <c:v>1631.0850096999998</c:v>
                </c:pt>
                <c:pt idx="237" formatCode="0.0000">
                  <c:v>1634.2650146000001</c:v>
                </c:pt>
                <c:pt idx="238" formatCode="0.0000">
                  <c:v>1636.4900146</c:v>
                </c:pt>
                <c:pt idx="239" formatCode="0.0000">
                  <c:v>1637.2050170999998</c:v>
                </c:pt>
                <c:pt idx="240" formatCode="0.0000">
                  <c:v>1636.460022</c:v>
                </c:pt>
                <c:pt idx="241" formatCode="0.0000">
                  <c:v>1633.1200194999999</c:v>
                </c:pt>
                <c:pt idx="242" formatCode="0.0000">
                  <c:v>1631.6900146</c:v>
                </c:pt>
                <c:pt idx="243" formatCode="0.0000">
                  <c:v>1629.9700072999999</c:v>
                </c:pt>
                <c:pt idx="244" formatCode="0.0000">
                  <c:v>1626.7250122</c:v>
                </c:pt>
                <c:pt idx="245" formatCode="0.0000">
                  <c:v>1627.6750121999999</c:v>
                </c:pt>
                <c:pt idx="246" formatCode="0.0000">
                  <c:v>1626.5250122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74-6A43-AFA6-24042C808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1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- 10 DAY 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'HDFC-2'!$B$2:$B$3</c:f>
              <c:strCache>
                <c:ptCount val="2"/>
                <c:pt idx="0">
                  <c:v>HDFC Bank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'HDFC-2'!$B$4:$B$436</c:f>
              <c:numCache>
                <c:formatCode>0.0000</c:formatCode>
                <c:ptCount val="433"/>
                <c:pt idx="0">
                  <c:v>1510.981812</c:v>
                </c:pt>
                <c:pt idx="1">
                  <c:v>1546.8645019999999</c:v>
                </c:pt>
                <c:pt idx="2">
                  <c:v>1522.053101</c:v>
                </c:pt>
                <c:pt idx="3">
                  <c:v>1532.729004</c:v>
                </c:pt>
                <c:pt idx="4">
                  <c:v>1541.2301030000001</c:v>
                </c:pt>
                <c:pt idx="5">
                  <c:v>1547.9025879999999</c:v>
                </c:pt>
                <c:pt idx="6">
                  <c:v>1538.758789</c:v>
                </c:pt>
                <c:pt idx="7">
                  <c:v>1510.4381100000001</c:v>
                </c:pt>
                <c:pt idx="8">
                  <c:v>1527.390991</c:v>
                </c:pt>
                <c:pt idx="9">
                  <c:v>1504.012817</c:v>
                </c:pt>
                <c:pt idx="10">
                  <c:v>1511.673706</c:v>
                </c:pt>
                <c:pt idx="11">
                  <c:v>1500.997803</c:v>
                </c:pt>
                <c:pt idx="12">
                  <c:v>1491.6564940000001</c:v>
                </c:pt>
                <c:pt idx="13">
                  <c:v>1504.1116939999999</c:v>
                </c:pt>
                <c:pt idx="14">
                  <c:v>1469.5633539999999</c:v>
                </c:pt>
                <c:pt idx="15">
                  <c:v>1470.9472659999999</c:v>
                </c:pt>
                <c:pt idx="16">
                  <c:v>1457.997803</c:v>
                </c:pt>
                <c:pt idx="17">
                  <c:v>1446.432251</c:v>
                </c:pt>
                <c:pt idx="18">
                  <c:v>1468.624268</c:v>
                </c:pt>
                <c:pt idx="19">
                  <c:v>1479.7944339999999</c:v>
                </c:pt>
                <c:pt idx="20">
                  <c:v>1513.601318</c:v>
                </c:pt>
                <c:pt idx="21">
                  <c:v>1497.9334719999999</c:v>
                </c:pt>
                <c:pt idx="22">
                  <c:v>1506.4841309999999</c:v>
                </c:pt>
                <c:pt idx="23">
                  <c:v>1451.276001</c:v>
                </c:pt>
                <c:pt idx="24">
                  <c:v>1445.0483400000001</c:v>
                </c:pt>
                <c:pt idx="25">
                  <c:v>1480.3874510000001</c:v>
                </c:pt>
                <c:pt idx="26">
                  <c:v>1507.5714109999999</c:v>
                </c:pt>
                <c:pt idx="27">
                  <c:v>1501.393188</c:v>
                </c:pt>
                <c:pt idx="28">
                  <c:v>1456.762207</c:v>
                </c:pt>
                <c:pt idx="29">
                  <c:v>1500.3553469999999</c:v>
                </c:pt>
                <c:pt idx="30">
                  <c:v>1498.328857</c:v>
                </c:pt>
                <c:pt idx="31">
                  <c:v>1489.1851810000001</c:v>
                </c:pt>
                <c:pt idx="32">
                  <c:v>1494.9678960000001</c:v>
                </c:pt>
                <c:pt idx="33">
                  <c:v>1504.6058350000001</c:v>
                </c:pt>
                <c:pt idx="34">
                  <c:v>1493.336914</c:v>
                </c:pt>
                <c:pt idx="35">
                  <c:v>1483.649658</c:v>
                </c:pt>
                <c:pt idx="36">
                  <c:v>1403.0863039999999</c:v>
                </c:pt>
                <c:pt idx="37">
                  <c:v>1439.3645019999999</c:v>
                </c:pt>
                <c:pt idx="38">
                  <c:v>1409.857544</c:v>
                </c:pt>
                <c:pt idx="39">
                  <c:v>1358.4552000000001</c:v>
                </c:pt>
                <c:pt idx="40">
                  <c:v>1355.2425539999999</c:v>
                </c:pt>
                <c:pt idx="41">
                  <c:v>1350.794312</c:v>
                </c:pt>
                <c:pt idx="42">
                  <c:v>1309.5736079999999</c:v>
                </c:pt>
                <c:pt idx="43">
                  <c:v>1312.5391850000001</c:v>
                </c:pt>
                <c:pt idx="44">
                  <c:v>1355.3908690000001</c:v>
                </c:pt>
                <c:pt idx="45">
                  <c:v>1376.693115</c:v>
                </c:pt>
                <c:pt idx="46">
                  <c:v>1380.7460940000001</c:v>
                </c:pt>
                <c:pt idx="47">
                  <c:v>1425.9702150000001</c:v>
                </c:pt>
                <c:pt idx="48">
                  <c:v>1407.633423</c:v>
                </c:pt>
                <c:pt idx="49">
                  <c:v>1431.5058590000001</c:v>
                </c:pt>
                <c:pt idx="50">
                  <c:v>1463.039307</c:v>
                </c:pt>
                <c:pt idx="51">
                  <c:v>1469.415039</c:v>
                </c:pt>
                <c:pt idx="52">
                  <c:v>1476.977173</c:v>
                </c:pt>
                <c:pt idx="53">
                  <c:v>1462.248413</c:v>
                </c:pt>
                <c:pt idx="54">
                  <c:v>1426.069092</c:v>
                </c:pt>
                <c:pt idx="55">
                  <c:v>1414.4541019999999</c:v>
                </c:pt>
                <c:pt idx="56">
                  <c:v>1416.332275</c:v>
                </c:pt>
                <c:pt idx="57">
                  <c:v>1435.1138920000001</c:v>
                </c:pt>
                <c:pt idx="58">
                  <c:v>1459.9748540000001</c:v>
                </c:pt>
                <c:pt idx="59">
                  <c:v>1453.4506839999999</c:v>
                </c:pt>
                <c:pt idx="60">
                  <c:v>1488.690918</c:v>
                </c:pt>
                <c:pt idx="61">
                  <c:v>1637.7578129999999</c:v>
                </c:pt>
                <c:pt idx="62">
                  <c:v>1589.7657469999999</c:v>
                </c:pt>
                <c:pt idx="63">
                  <c:v>1533.025513</c:v>
                </c:pt>
                <c:pt idx="64">
                  <c:v>1499.3173830000001</c:v>
                </c:pt>
                <c:pt idx="65">
                  <c:v>1497.241577</c:v>
                </c:pt>
                <c:pt idx="66">
                  <c:v>1478.9542240000001</c:v>
                </c:pt>
                <c:pt idx="67">
                  <c:v>1476.334595</c:v>
                </c:pt>
                <c:pt idx="68">
                  <c:v>1448.1126710000001</c:v>
                </c:pt>
                <c:pt idx="69">
                  <c:v>1379.411499</c:v>
                </c:pt>
                <c:pt idx="70">
                  <c:v>1326.7735600000001</c:v>
                </c:pt>
                <c:pt idx="71">
                  <c:v>1338.7344969999999</c:v>
                </c:pt>
                <c:pt idx="72">
                  <c:v>1358.554077</c:v>
                </c:pt>
                <c:pt idx="73">
                  <c:v>1340.0195309999999</c:v>
                </c:pt>
                <c:pt idx="74">
                  <c:v>1350.052856</c:v>
                </c:pt>
                <c:pt idx="75">
                  <c:v>1356.280518</c:v>
                </c:pt>
                <c:pt idx="76">
                  <c:v>1356.77478</c:v>
                </c:pt>
                <c:pt idx="77">
                  <c:v>1355.588501</c:v>
                </c:pt>
                <c:pt idx="78">
                  <c:v>1368.686279</c:v>
                </c:pt>
                <c:pt idx="79">
                  <c:v>1387.56665</c:v>
                </c:pt>
                <c:pt idx="80">
                  <c:v>1340.4149170000001</c:v>
                </c:pt>
                <c:pt idx="81">
                  <c:v>1337.400024</c:v>
                </c:pt>
                <c:pt idx="82">
                  <c:v>1302.4562989999999</c:v>
                </c:pt>
                <c:pt idx="83">
                  <c:v>1304.6804199999999</c:v>
                </c:pt>
                <c:pt idx="84">
                  <c:v>1325.636841</c:v>
                </c:pt>
                <c:pt idx="85">
                  <c:v>1333.099976</c:v>
                </c:pt>
                <c:pt idx="86">
                  <c:v>1303.0500489999999</c:v>
                </c:pt>
                <c:pt idx="87">
                  <c:v>1291.349976</c:v>
                </c:pt>
                <c:pt idx="88">
                  <c:v>1305.099976</c:v>
                </c:pt>
                <c:pt idx="89">
                  <c:v>1314</c:v>
                </c:pt>
                <c:pt idx="90">
                  <c:v>1313.900024</c:v>
                </c:pt>
                <c:pt idx="91">
                  <c:v>1287.0500489999999</c:v>
                </c:pt>
                <c:pt idx="92">
                  <c:v>1320.9499510000001</c:v>
                </c:pt>
                <c:pt idx="93">
                  <c:v>1304</c:v>
                </c:pt>
                <c:pt idx="94">
                  <c:v>1318.9499510000001</c:v>
                </c:pt>
                <c:pt idx="95">
                  <c:v>1328.8000489999999</c:v>
                </c:pt>
                <c:pt idx="96">
                  <c:v>1366.6999510000001</c:v>
                </c:pt>
                <c:pt idx="97">
                  <c:v>1392.0500489999999</c:v>
                </c:pt>
                <c:pt idx="98">
                  <c:v>1401.5500489999999</c:v>
                </c:pt>
                <c:pt idx="99">
                  <c:v>1388.9499510000001</c:v>
                </c:pt>
                <c:pt idx="100">
                  <c:v>1394.849976</c:v>
                </c:pt>
                <c:pt idx="101">
                  <c:v>1385.099976</c:v>
                </c:pt>
                <c:pt idx="102">
                  <c:v>1380.3000489999999</c:v>
                </c:pt>
                <c:pt idx="103">
                  <c:v>1378.4499510000001</c:v>
                </c:pt>
                <c:pt idx="104">
                  <c:v>1362.599976</c:v>
                </c:pt>
                <c:pt idx="105">
                  <c:v>1367.400024</c:v>
                </c:pt>
                <c:pt idx="106">
                  <c:v>1377.6999510000001</c:v>
                </c:pt>
                <c:pt idx="107">
                  <c:v>1351.099976</c:v>
                </c:pt>
                <c:pt idx="108">
                  <c:v>1326.599976</c:v>
                </c:pt>
                <c:pt idx="109">
                  <c:v>1312</c:v>
                </c:pt>
                <c:pt idx="110">
                  <c:v>1307.4499510000001</c:v>
                </c:pt>
                <c:pt idx="111">
                  <c:v>1281.3000489999999</c:v>
                </c:pt>
                <c:pt idx="112">
                  <c:v>1289.75</c:v>
                </c:pt>
                <c:pt idx="113">
                  <c:v>1322.150024</c:v>
                </c:pt>
                <c:pt idx="114">
                  <c:v>1336.5500489999999</c:v>
                </c:pt>
                <c:pt idx="115">
                  <c:v>1330.25</c:v>
                </c:pt>
                <c:pt idx="116">
                  <c:v>1335.150024</c:v>
                </c:pt>
                <c:pt idx="117">
                  <c:v>1353.8000489999999</c:v>
                </c:pt>
                <c:pt idx="118">
                  <c:v>1356.25</c:v>
                </c:pt>
                <c:pt idx="119">
                  <c:v>1345.900024</c:v>
                </c:pt>
                <c:pt idx="120">
                  <c:v>1343.9499510000001</c:v>
                </c:pt>
                <c:pt idx="121">
                  <c:v>1348</c:v>
                </c:pt>
                <c:pt idx="122">
                  <c:v>1353.75</c:v>
                </c:pt>
                <c:pt idx="123">
                  <c:v>1355.650024</c:v>
                </c:pt>
                <c:pt idx="124">
                  <c:v>1352.599976</c:v>
                </c:pt>
                <c:pt idx="125">
                  <c:v>1371.25</c:v>
                </c:pt>
                <c:pt idx="126">
                  <c:v>1395.8000489999999</c:v>
                </c:pt>
                <c:pt idx="127">
                  <c:v>1397.099976</c:v>
                </c:pt>
                <c:pt idx="128">
                  <c:v>1406.150024</c:v>
                </c:pt>
                <c:pt idx="129">
                  <c:v>1391.8000489999999</c:v>
                </c:pt>
                <c:pt idx="130">
                  <c:v>1357.849976</c:v>
                </c:pt>
                <c:pt idx="131">
                  <c:v>1351.0500489999999</c:v>
                </c:pt>
                <c:pt idx="132">
                  <c:v>1362.0500489999999</c:v>
                </c:pt>
                <c:pt idx="133">
                  <c:v>1347.5500489999999</c:v>
                </c:pt>
                <c:pt idx="134">
                  <c:v>1348.0500489999999</c:v>
                </c:pt>
                <c:pt idx="135">
                  <c:v>1365.0500489999999</c:v>
                </c:pt>
                <c:pt idx="136">
                  <c:v>1360.75</c:v>
                </c:pt>
                <c:pt idx="137">
                  <c:v>1392.5</c:v>
                </c:pt>
                <c:pt idx="138">
                  <c:v>1396.599976</c:v>
                </c:pt>
                <c:pt idx="139">
                  <c:v>1393.75</c:v>
                </c:pt>
                <c:pt idx="140">
                  <c:v>1404.400024</c:v>
                </c:pt>
                <c:pt idx="141">
                  <c:v>1416.849976</c:v>
                </c:pt>
                <c:pt idx="142">
                  <c:v>1434.1999510000001</c:v>
                </c:pt>
                <c:pt idx="143">
                  <c:v>1446.150024</c:v>
                </c:pt>
                <c:pt idx="144">
                  <c:v>1430.25</c:v>
                </c:pt>
                <c:pt idx="145">
                  <c:v>1433.599976</c:v>
                </c:pt>
                <c:pt idx="146">
                  <c:v>1431.900024</c:v>
                </c:pt>
                <c:pt idx="147">
                  <c:v>1427.0500489999999</c:v>
                </c:pt>
                <c:pt idx="148">
                  <c:v>1462.0500489999999</c:v>
                </c:pt>
                <c:pt idx="149">
                  <c:v>1466.3000489999999</c:v>
                </c:pt>
                <c:pt idx="150">
                  <c:v>1485.6999510000001</c:v>
                </c:pt>
                <c:pt idx="151">
                  <c:v>1485.150024</c:v>
                </c:pt>
                <c:pt idx="152">
                  <c:v>1502.150024</c:v>
                </c:pt>
                <c:pt idx="153">
                  <c:v>1509.900024</c:v>
                </c:pt>
                <c:pt idx="154">
                  <c:v>1511.6999510000001</c:v>
                </c:pt>
                <c:pt idx="155">
                  <c:v>1493.0500489999999</c:v>
                </c:pt>
                <c:pt idx="156">
                  <c:v>1470.349976</c:v>
                </c:pt>
                <c:pt idx="157">
                  <c:v>1465.8000489999999</c:v>
                </c:pt>
                <c:pt idx="158">
                  <c:v>1472.849976</c:v>
                </c:pt>
                <c:pt idx="159">
                  <c:v>1464.849976</c:v>
                </c:pt>
                <c:pt idx="160">
                  <c:v>1465.099976</c:v>
                </c:pt>
                <c:pt idx="161">
                  <c:v>1439.400024</c:v>
                </c:pt>
                <c:pt idx="162">
                  <c:v>1486.099976</c:v>
                </c:pt>
                <c:pt idx="163">
                  <c:v>1472.150024</c:v>
                </c:pt>
                <c:pt idx="164">
                  <c:v>1485.5</c:v>
                </c:pt>
                <c:pt idx="165">
                  <c:v>1495.0500489999999</c:v>
                </c:pt>
                <c:pt idx="166">
                  <c:v>1489.349976</c:v>
                </c:pt>
                <c:pt idx="167">
                  <c:v>1482.3000489999999</c:v>
                </c:pt>
                <c:pt idx="168">
                  <c:v>1497.599976</c:v>
                </c:pt>
                <c:pt idx="169">
                  <c:v>1498.599976</c:v>
                </c:pt>
                <c:pt idx="170">
                  <c:v>1493.5500489999999</c:v>
                </c:pt>
                <c:pt idx="171">
                  <c:v>1513.099976</c:v>
                </c:pt>
                <c:pt idx="172">
                  <c:v>1528.650024</c:v>
                </c:pt>
                <c:pt idx="173">
                  <c:v>1520.6999510000001</c:v>
                </c:pt>
                <c:pt idx="174">
                  <c:v>1492.75</c:v>
                </c:pt>
                <c:pt idx="175">
                  <c:v>1502.599976</c:v>
                </c:pt>
                <c:pt idx="176">
                  <c:v>1520.6999510000001</c:v>
                </c:pt>
                <c:pt idx="177">
                  <c:v>1518.349976</c:v>
                </c:pt>
                <c:pt idx="178">
                  <c:v>1486</c:v>
                </c:pt>
                <c:pt idx="179">
                  <c:v>1446.150024</c:v>
                </c:pt>
                <c:pt idx="180">
                  <c:v>1426.650024</c:v>
                </c:pt>
                <c:pt idx="181">
                  <c:v>1413.849976</c:v>
                </c:pt>
                <c:pt idx="182">
                  <c:v>1389.5500489999999</c:v>
                </c:pt>
                <c:pt idx="183">
                  <c:v>1382.349976</c:v>
                </c:pt>
                <c:pt idx="184">
                  <c:v>1421.349976</c:v>
                </c:pt>
                <c:pt idx="185">
                  <c:v>1413.1999510000001</c:v>
                </c:pt>
                <c:pt idx="186">
                  <c:v>1453</c:v>
                </c:pt>
                <c:pt idx="187">
                  <c:v>1437</c:v>
                </c:pt>
                <c:pt idx="188">
                  <c:v>1430.8000489999999</c:v>
                </c:pt>
                <c:pt idx="189">
                  <c:v>1415</c:v>
                </c:pt>
                <c:pt idx="190">
                  <c:v>1400.650024</c:v>
                </c:pt>
                <c:pt idx="191">
                  <c:v>1409.8000489999999</c:v>
                </c:pt>
                <c:pt idx="192">
                  <c:v>1393.599976</c:v>
                </c:pt>
                <c:pt idx="193">
                  <c:v>1439</c:v>
                </c:pt>
                <c:pt idx="194">
                  <c:v>1446.5500489999999</c:v>
                </c:pt>
                <c:pt idx="195">
                  <c:v>1443.849976</c:v>
                </c:pt>
                <c:pt idx="196">
                  <c:v>1458.650024</c:v>
                </c:pt>
                <c:pt idx="197">
                  <c:v>1448.8000489999999</c:v>
                </c:pt>
                <c:pt idx="198">
                  <c:v>1438.599976</c:v>
                </c:pt>
                <c:pt idx="199">
                  <c:v>1461.0500489999999</c:v>
                </c:pt>
                <c:pt idx="200">
                  <c:v>1450.900024</c:v>
                </c:pt>
                <c:pt idx="201">
                  <c:v>1454.400024</c:v>
                </c:pt>
                <c:pt idx="202">
                  <c:v>1458.6999510000001</c:v>
                </c:pt>
                <c:pt idx="203">
                  <c:v>1496.6999510000001</c:v>
                </c:pt>
                <c:pt idx="204">
                  <c:v>1513.25</c:v>
                </c:pt>
                <c:pt idx="205">
                  <c:v>1514.1999510000001</c:v>
                </c:pt>
                <c:pt idx="206">
                  <c:v>1507.5500489999999</c:v>
                </c:pt>
                <c:pt idx="207">
                  <c:v>1497.150024</c:v>
                </c:pt>
                <c:pt idx="208">
                  <c:v>1508.8000489999999</c:v>
                </c:pt>
                <c:pt idx="209">
                  <c:v>1508.349976</c:v>
                </c:pt>
                <c:pt idx="210">
                  <c:v>1524.75</c:v>
                </c:pt>
                <c:pt idx="211">
                  <c:v>1611.150024</c:v>
                </c:pt>
                <c:pt idx="212">
                  <c:v>1615.0500489999999</c:v>
                </c:pt>
                <c:pt idx="213">
                  <c:v>1619</c:v>
                </c:pt>
                <c:pt idx="214">
                  <c:v>1632.900024</c:v>
                </c:pt>
                <c:pt idx="215">
                  <c:v>1618.150024</c:v>
                </c:pt>
                <c:pt idx="216">
                  <c:v>1613.900024</c:v>
                </c:pt>
                <c:pt idx="217">
                  <c:v>1597.349976</c:v>
                </c:pt>
                <c:pt idx="218">
                  <c:v>1595</c:v>
                </c:pt>
                <c:pt idx="219">
                  <c:v>1599.150024</c:v>
                </c:pt>
                <c:pt idx="220">
                  <c:v>1625.150024</c:v>
                </c:pt>
                <c:pt idx="221">
                  <c:v>1617.650024</c:v>
                </c:pt>
                <c:pt idx="222">
                  <c:v>1600.25</c:v>
                </c:pt>
                <c:pt idx="223">
                  <c:v>1597.849976</c:v>
                </c:pt>
                <c:pt idx="224">
                  <c:v>1608.4499510000001</c:v>
                </c:pt>
                <c:pt idx="225">
                  <c:v>1619.5</c:v>
                </c:pt>
                <c:pt idx="226">
                  <c:v>1607.099976</c:v>
                </c:pt>
                <c:pt idx="227">
                  <c:v>1612.9499510000001</c:v>
                </c:pt>
                <c:pt idx="228">
                  <c:v>1611.150024</c:v>
                </c:pt>
                <c:pt idx="229">
                  <c:v>1610.4499510000001</c:v>
                </c:pt>
                <c:pt idx="230">
                  <c:v>1619.5</c:v>
                </c:pt>
                <c:pt idx="231">
                  <c:v>1631.0500489999999</c:v>
                </c:pt>
                <c:pt idx="232">
                  <c:v>1643.75</c:v>
                </c:pt>
                <c:pt idx="233">
                  <c:v>1648.3000489999999</c:v>
                </c:pt>
                <c:pt idx="234">
                  <c:v>1662.25</c:v>
                </c:pt>
                <c:pt idx="235">
                  <c:v>1631.8000489999999</c:v>
                </c:pt>
                <c:pt idx="236">
                  <c:v>1639.650024</c:v>
                </c:pt>
                <c:pt idx="237">
                  <c:v>1644.75</c:v>
                </c:pt>
                <c:pt idx="238">
                  <c:v>1633.400024</c:v>
                </c:pt>
                <c:pt idx="239">
                  <c:v>1617.599976</c:v>
                </c:pt>
                <c:pt idx="240">
                  <c:v>1612.0500489999999</c:v>
                </c:pt>
                <c:pt idx="241">
                  <c:v>1597.650024</c:v>
                </c:pt>
                <c:pt idx="242">
                  <c:v>1629.4499510000001</c:v>
                </c:pt>
                <c:pt idx="243">
                  <c:v>1631.099976</c:v>
                </c:pt>
                <c:pt idx="244">
                  <c:v>1629.8000489999999</c:v>
                </c:pt>
                <c:pt idx="245">
                  <c:v>1641.3000489999999</c:v>
                </c:pt>
                <c:pt idx="246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CD44-81C3-2E68024EB57A}"/>
            </c:ext>
          </c:extLst>
        </c:ser>
        <c:ser>
          <c:idx val="2"/>
          <c:order val="1"/>
          <c:tx>
            <c:strRef>
              <c:f>'HDFC-2'!$D$2:$D$3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'HDFC-2'!$A$4:$A$436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'HDFC-2'!$D$4:$D$436</c:f>
              <c:numCache>
                <c:formatCode>General</c:formatCode>
                <c:ptCount val="433"/>
                <c:pt idx="9" formatCode="0.0000">
                  <c:v>1528.2361816999999</c:v>
                </c:pt>
                <c:pt idx="10">
                  <c:v>1525.2248224818179</c:v>
                </c:pt>
                <c:pt idx="11">
                  <c:v>1520.8199098487601</c:v>
                </c:pt>
                <c:pt idx="12">
                  <c:v>1515.5174706035309</c:v>
                </c:pt>
                <c:pt idx="13">
                  <c:v>1513.4436930392524</c:v>
                </c:pt>
                <c:pt idx="14">
                  <c:v>1505.4654495775701</c:v>
                </c:pt>
                <c:pt idx="15">
                  <c:v>1499.18941619983</c:v>
                </c:pt>
                <c:pt idx="16">
                  <c:v>1491.7000319816789</c:v>
                </c:pt>
                <c:pt idx="17">
                  <c:v>1483.4695263486462</c:v>
                </c:pt>
                <c:pt idx="18">
                  <c:v>1480.7703884670741</c:v>
                </c:pt>
                <c:pt idx="19">
                  <c:v>1480.5929422003333</c:v>
                </c:pt>
                <c:pt idx="20">
                  <c:v>1486.5944650729998</c:v>
                </c:pt>
                <c:pt idx="21">
                  <c:v>1488.6561026960906</c:v>
                </c:pt>
                <c:pt idx="22">
                  <c:v>1491.8975623877104</c:v>
                </c:pt>
                <c:pt idx="23">
                  <c:v>1484.5118239535814</c:v>
                </c:pt>
                <c:pt idx="24">
                  <c:v>1477.3366450529302</c:v>
                </c:pt>
                <c:pt idx="25">
                  <c:v>1477.8913370433065</c:v>
                </c:pt>
                <c:pt idx="26">
                  <c:v>1483.2877141263416</c:v>
                </c:pt>
                <c:pt idx="27">
                  <c:v>1486.5796184670066</c:v>
                </c:pt>
                <c:pt idx="28">
                  <c:v>1481.1582709275508</c:v>
                </c:pt>
                <c:pt idx="29">
                  <c:v>1484.6486483952688</c:v>
                </c:pt>
                <c:pt idx="30">
                  <c:v>1487.1359590506743</c:v>
                </c:pt>
                <c:pt idx="31">
                  <c:v>1487.5085448596424</c:v>
                </c:pt>
                <c:pt idx="32">
                  <c:v>1488.8647905215255</c:v>
                </c:pt>
                <c:pt idx="33">
                  <c:v>1491.7267986085208</c:v>
                </c:pt>
                <c:pt idx="34">
                  <c:v>1492.019546861517</c:v>
                </c:pt>
                <c:pt idx="35">
                  <c:v>1490.4977488866957</c:v>
                </c:pt>
                <c:pt idx="36">
                  <c:v>1474.6047589072964</c:v>
                </c:pt>
                <c:pt idx="37">
                  <c:v>1468.197439469606</c:v>
                </c:pt>
                <c:pt idx="38">
                  <c:v>1457.5901857478593</c:v>
                </c:pt>
                <c:pt idx="39">
                  <c:v>1439.5656428846121</c:v>
                </c:pt>
                <c:pt idx="40">
                  <c:v>1424.2341721783189</c:v>
                </c:pt>
                <c:pt idx="41">
                  <c:v>1410.8814703277153</c:v>
                </c:pt>
                <c:pt idx="42">
                  <c:v>1392.4618589954034</c:v>
                </c:pt>
                <c:pt idx="43">
                  <c:v>1377.9304637235118</c:v>
                </c:pt>
                <c:pt idx="44">
                  <c:v>1373.8323555919642</c:v>
                </c:pt>
                <c:pt idx="45">
                  <c:v>1374.3524936661524</c:v>
                </c:pt>
                <c:pt idx="46">
                  <c:v>1375.5149664541248</c:v>
                </c:pt>
                <c:pt idx="47">
                  <c:v>1384.6886480079202</c:v>
                </c:pt>
                <c:pt idx="48">
                  <c:v>1388.8604252792072</c:v>
                </c:pt>
                <c:pt idx="49">
                  <c:v>1396.6141405011695</c:v>
                </c:pt>
                <c:pt idx="50">
                  <c:v>1408.6914435009569</c:v>
                </c:pt>
                <c:pt idx="51">
                  <c:v>1419.7320972280556</c:v>
                </c:pt>
                <c:pt idx="52">
                  <c:v>1430.1402928229545</c:v>
                </c:pt>
                <c:pt idx="53">
                  <c:v>1435.9781328551446</c:v>
                </c:pt>
                <c:pt idx="54">
                  <c:v>1434.1764890632999</c:v>
                </c:pt>
                <c:pt idx="55">
                  <c:v>1430.5906005063362</c:v>
                </c:pt>
                <c:pt idx="56">
                  <c:v>1427.9981776870022</c:v>
                </c:pt>
                <c:pt idx="57">
                  <c:v>1429.2919439257291</c:v>
                </c:pt>
                <c:pt idx="58">
                  <c:v>1434.8706548483237</c:v>
                </c:pt>
                <c:pt idx="59">
                  <c:v>1438.2488419668102</c:v>
                </c:pt>
                <c:pt idx="60">
                  <c:v>1447.4201285182992</c:v>
                </c:pt>
                <c:pt idx="61">
                  <c:v>1482.0269802422447</c:v>
                </c:pt>
                <c:pt idx="62">
                  <c:v>1501.6158469254729</c:v>
                </c:pt>
                <c:pt idx="63">
                  <c:v>1507.3266953026596</c:v>
                </c:pt>
                <c:pt idx="64">
                  <c:v>1505.8704567021759</c:v>
                </c:pt>
                <c:pt idx="65">
                  <c:v>1504.3015694835985</c:v>
                </c:pt>
                <c:pt idx="66">
                  <c:v>1499.6929612138533</c:v>
                </c:pt>
                <c:pt idx="67">
                  <c:v>1495.4459855386071</c:v>
                </c:pt>
                <c:pt idx="68">
                  <c:v>1486.8399283497695</c:v>
                </c:pt>
                <c:pt idx="69">
                  <c:v>1467.3074866498114</c:v>
                </c:pt>
                <c:pt idx="70">
                  <c:v>1441.7558636225729</c:v>
                </c:pt>
                <c:pt idx="71">
                  <c:v>1423.0247060548322</c:v>
                </c:pt>
                <c:pt idx="72">
                  <c:v>1411.3027734994082</c:v>
                </c:pt>
                <c:pt idx="73">
                  <c:v>1398.3421839540613</c:v>
                </c:pt>
                <c:pt idx="74">
                  <c:v>1389.5623061442318</c:v>
                </c:pt>
                <c:pt idx="75">
                  <c:v>1383.5110719361894</c:v>
                </c:pt>
                <c:pt idx="76">
                  <c:v>1378.6499279477912</c:v>
                </c:pt>
                <c:pt idx="77">
                  <c:v>1374.4569412300109</c:v>
                </c:pt>
                <c:pt idx="78">
                  <c:v>1373.4077299154633</c:v>
                </c:pt>
                <c:pt idx="79">
                  <c:v>1375.9820790217427</c:v>
                </c:pt>
                <c:pt idx="80">
                  <c:v>1369.5153222905167</c:v>
                </c:pt>
                <c:pt idx="81">
                  <c:v>1363.6761771467861</c:v>
                </c:pt>
                <c:pt idx="82">
                  <c:v>1352.5452902110069</c:v>
                </c:pt>
                <c:pt idx="83">
                  <c:v>1343.8425865362783</c:v>
                </c:pt>
                <c:pt idx="84">
                  <c:v>1340.5324509842276</c:v>
                </c:pt>
                <c:pt idx="85">
                  <c:v>1339.1810918961862</c:v>
                </c:pt>
                <c:pt idx="86">
                  <c:v>1332.6118113696068</c:v>
                </c:pt>
                <c:pt idx="87">
                  <c:v>1325.1096594842238</c:v>
                </c:pt>
                <c:pt idx="88">
                  <c:v>1321.4715352143648</c:v>
                </c:pt>
                <c:pt idx="89">
                  <c:v>1320.1130742662986</c:v>
                </c:pt>
                <c:pt idx="90">
                  <c:v>1318.983428763335</c:v>
                </c:pt>
                <c:pt idx="91">
                  <c:v>1313.1773597154559</c:v>
                </c:pt>
                <c:pt idx="92">
                  <c:v>1314.5905581308275</c:v>
                </c:pt>
                <c:pt idx="93">
                  <c:v>1312.6650021070404</c:v>
                </c:pt>
                <c:pt idx="94">
                  <c:v>1313.8077200875784</c:v>
                </c:pt>
                <c:pt idx="95">
                  <c:v>1316.5335980716552</c:v>
                </c:pt>
                <c:pt idx="96">
                  <c:v>1325.654753149536</c:v>
                </c:pt>
                <c:pt idx="97">
                  <c:v>1337.7266251223475</c:v>
                </c:pt>
                <c:pt idx="98">
                  <c:v>1349.3308840091931</c:v>
                </c:pt>
                <c:pt idx="99">
                  <c:v>1356.5343507347943</c:v>
                </c:pt>
                <c:pt idx="100">
                  <c:v>1363.5008280557408</c:v>
                </c:pt>
                <c:pt idx="101">
                  <c:v>1367.427945863788</c:v>
                </c:pt>
                <c:pt idx="102">
                  <c:v>1369.76832825219</c:v>
                </c:pt>
                <c:pt idx="103">
                  <c:v>1371.346805115428</c:v>
                </c:pt>
                <c:pt idx="104">
                  <c:v>1369.7564725489863</c:v>
                </c:pt>
                <c:pt idx="105">
                  <c:v>1369.3280273582614</c:v>
                </c:pt>
                <c:pt idx="106">
                  <c:v>1370.8501952931229</c:v>
                </c:pt>
                <c:pt idx="107">
                  <c:v>1367.2592463307369</c:v>
                </c:pt>
                <c:pt idx="108">
                  <c:v>1359.8666517251484</c:v>
                </c:pt>
                <c:pt idx="109">
                  <c:v>1351.1636241387575</c:v>
                </c:pt>
                <c:pt idx="110">
                  <c:v>1343.2156835680744</c:v>
                </c:pt>
                <c:pt idx="111">
                  <c:v>1331.9582954647881</c:v>
                </c:pt>
                <c:pt idx="112">
                  <c:v>1324.2840599257356</c:v>
                </c:pt>
                <c:pt idx="113">
                  <c:v>1323.8960533937836</c:v>
                </c:pt>
                <c:pt idx="114">
                  <c:v>1326.196779867641</c:v>
                </c:pt>
                <c:pt idx="115">
                  <c:v>1326.9337289826153</c:v>
                </c:pt>
                <c:pt idx="116">
                  <c:v>1328.4276008039581</c:v>
                </c:pt>
                <c:pt idx="117">
                  <c:v>1333.0407732032384</c:v>
                </c:pt>
                <c:pt idx="118">
                  <c:v>1337.2606326208313</c:v>
                </c:pt>
                <c:pt idx="119">
                  <c:v>1338.8314310534074</c:v>
                </c:pt>
                <c:pt idx="120">
                  <c:v>1339.7620710436968</c:v>
                </c:pt>
                <c:pt idx="121">
                  <c:v>1341.2598763084791</c:v>
                </c:pt>
                <c:pt idx="122">
                  <c:v>1343.5308078887556</c:v>
                </c:pt>
                <c:pt idx="123">
                  <c:v>1345.7343017271637</c:v>
                </c:pt>
                <c:pt idx="124">
                  <c:v>1346.9826061404067</c:v>
                </c:pt>
                <c:pt idx="125">
                  <c:v>1351.3948595694235</c:v>
                </c:pt>
                <c:pt idx="126">
                  <c:v>1359.4685303749827</c:v>
                </c:pt>
                <c:pt idx="127">
                  <c:v>1366.310611397713</c:v>
                </c:pt>
                <c:pt idx="128">
                  <c:v>1373.5541409617651</c:v>
                </c:pt>
                <c:pt idx="129">
                  <c:v>1376.8715787868987</c:v>
                </c:pt>
                <c:pt idx="130">
                  <c:v>1373.4131055529172</c:v>
                </c:pt>
                <c:pt idx="131">
                  <c:v>1369.3470952705686</c:v>
                </c:pt>
                <c:pt idx="132">
                  <c:v>1368.0203595850107</c:v>
                </c:pt>
                <c:pt idx="133">
                  <c:v>1364.2984849331904</c:v>
                </c:pt>
                <c:pt idx="134">
                  <c:v>1361.3442238544285</c:v>
                </c:pt>
                <c:pt idx="135">
                  <c:v>1362.0180102445324</c:v>
                </c:pt>
                <c:pt idx="136">
                  <c:v>1361.7874629273447</c:v>
                </c:pt>
                <c:pt idx="137">
                  <c:v>1367.3715605769185</c:v>
                </c:pt>
                <c:pt idx="138">
                  <c:v>1372.6858179265696</c:v>
                </c:pt>
                <c:pt idx="139">
                  <c:v>1376.5156692126479</c:v>
                </c:pt>
                <c:pt idx="140">
                  <c:v>1381.5855519012573</c:v>
                </c:pt>
                <c:pt idx="141">
                  <c:v>1387.9972653737559</c:v>
                </c:pt>
                <c:pt idx="142">
                  <c:v>1396.3977536694365</c:v>
                </c:pt>
                <c:pt idx="143">
                  <c:v>1405.4436210022664</c:v>
                </c:pt>
                <c:pt idx="144">
                  <c:v>1409.9538717291268</c:v>
                </c:pt>
                <c:pt idx="145">
                  <c:v>1414.2531634147401</c:v>
                </c:pt>
                <c:pt idx="146">
                  <c:v>1417.4616835211509</c:v>
                </c:pt>
                <c:pt idx="147">
                  <c:v>1419.2050226991234</c:v>
                </c:pt>
                <c:pt idx="148">
                  <c:v>1426.9950274811008</c:v>
                </c:pt>
                <c:pt idx="149">
                  <c:v>1434.1413950299916</c:v>
                </c:pt>
                <c:pt idx="150">
                  <c:v>1443.5156779336294</c:v>
                </c:pt>
                <c:pt idx="151">
                  <c:v>1451.0855590366059</c:v>
                </c:pt>
                <c:pt idx="152">
                  <c:v>1460.3700072117683</c:v>
                </c:pt>
                <c:pt idx="153">
                  <c:v>1469.3754648096285</c:v>
                </c:pt>
                <c:pt idx="154">
                  <c:v>1477.0708259351504</c:v>
                </c:pt>
                <c:pt idx="155">
                  <c:v>1479.9761392196685</c:v>
                </c:pt>
                <c:pt idx="156">
                  <c:v>1478.2259277251833</c:v>
                </c:pt>
                <c:pt idx="157">
                  <c:v>1475.9666770478771</c:v>
                </c:pt>
                <c:pt idx="158">
                  <c:v>1475.400004130081</c:v>
                </c:pt>
                <c:pt idx="159">
                  <c:v>1473.4818171973391</c:v>
                </c:pt>
                <c:pt idx="160">
                  <c:v>1471.9578460705502</c:v>
                </c:pt>
                <c:pt idx="161">
                  <c:v>1466.038242057723</c:v>
                </c:pt>
                <c:pt idx="162">
                  <c:v>1469.6858300472277</c:v>
                </c:pt>
                <c:pt idx="163">
                  <c:v>1470.133865311368</c:v>
                </c:pt>
                <c:pt idx="164">
                  <c:v>1472.9277079820286</c:v>
                </c:pt>
                <c:pt idx="165">
                  <c:v>1476.9499518034777</c:v>
                </c:pt>
                <c:pt idx="166">
                  <c:v>1479.2045016573907</c:v>
                </c:pt>
                <c:pt idx="167">
                  <c:v>1479.7673284469558</c:v>
                </c:pt>
                <c:pt idx="168">
                  <c:v>1483.0096280020548</c:v>
                </c:pt>
                <c:pt idx="169">
                  <c:v>1485.8442367289538</c:v>
                </c:pt>
                <c:pt idx="170">
                  <c:v>1487.2452935055076</c:v>
                </c:pt>
                <c:pt idx="171">
                  <c:v>1491.9461448681425</c:v>
                </c:pt>
                <c:pt idx="172">
                  <c:v>1498.619577437571</c:v>
                </c:pt>
                <c:pt idx="173">
                  <c:v>1502.634190812558</c:v>
                </c:pt>
                <c:pt idx="174">
                  <c:v>1500.8370652102747</c:v>
                </c:pt>
                <c:pt idx="175">
                  <c:v>1501.15759444477</c:v>
                </c:pt>
                <c:pt idx="176">
                  <c:v>1504.7107501820844</c:v>
                </c:pt>
                <c:pt idx="177">
                  <c:v>1507.1906094217052</c:v>
                </c:pt>
                <c:pt idx="178">
                  <c:v>1503.3377713450316</c:v>
                </c:pt>
                <c:pt idx="179">
                  <c:v>1492.9399991004802</c:v>
                </c:pt>
                <c:pt idx="180">
                  <c:v>1480.8872763549382</c:v>
                </c:pt>
                <c:pt idx="181">
                  <c:v>1468.6986762904039</c:v>
                </c:pt>
                <c:pt idx="182">
                  <c:v>1454.3080167830576</c:v>
                </c:pt>
                <c:pt idx="183">
                  <c:v>1441.2247366406834</c:v>
                </c:pt>
                <c:pt idx="184">
                  <c:v>1437.6111437969228</c:v>
                </c:pt>
                <c:pt idx="185">
                  <c:v>1433.1727451065731</c:v>
                </c:pt>
                <c:pt idx="186">
                  <c:v>1436.7777005417415</c:v>
                </c:pt>
                <c:pt idx="187">
                  <c:v>1436.8181186250611</c:v>
                </c:pt>
                <c:pt idx="188">
                  <c:v>1435.7239241477771</c:v>
                </c:pt>
                <c:pt idx="189">
                  <c:v>1431.9559379390903</c:v>
                </c:pt>
                <c:pt idx="190">
                  <c:v>1426.2639535865283</c:v>
                </c:pt>
                <c:pt idx="191">
                  <c:v>1423.2705163889777</c:v>
                </c:pt>
                <c:pt idx="192">
                  <c:v>1417.8758726818908</c:v>
                </c:pt>
                <c:pt idx="193">
                  <c:v>1421.7166231033652</c:v>
                </c:pt>
                <c:pt idx="194">
                  <c:v>1426.2317914482078</c:v>
                </c:pt>
                <c:pt idx="195">
                  <c:v>1429.4350977303516</c:v>
                </c:pt>
                <c:pt idx="196">
                  <c:v>1434.7469025066512</c:v>
                </c:pt>
                <c:pt idx="197">
                  <c:v>1437.3020200508963</c:v>
                </c:pt>
                <c:pt idx="198">
                  <c:v>1437.5380120416426</c:v>
                </c:pt>
                <c:pt idx="199">
                  <c:v>1441.8129278522529</c:v>
                </c:pt>
                <c:pt idx="200">
                  <c:v>1443.4651271518433</c:v>
                </c:pt>
                <c:pt idx="201">
                  <c:v>1445.4532902151445</c:v>
                </c:pt>
                <c:pt idx="202">
                  <c:v>1447.8617739942092</c:v>
                </c:pt>
                <c:pt idx="203">
                  <c:v>1456.7414425407164</c:v>
                </c:pt>
                <c:pt idx="204">
                  <c:v>1467.0157257151313</c:v>
                </c:pt>
                <c:pt idx="205">
                  <c:v>1475.5946757669255</c:v>
                </c:pt>
                <c:pt idx="206">
                  <c:v>1481.4047436274845</c:v>
                </c:pt>
                <c:pt idx="207">
                  <c:v>1484.2675218770328</c:v>
                </c:pt>
                <c:pt idx="208">
                  <c:v>1488.7279813539358</c:v>
                </c:pt>
                <c:pt idx="209">
                  <c:v>1492.2956167441291</c:v>
                </c:pt>
                <c:pt idx="210">
                  <c:v>1498.1964136997419</c:v>
                </c:pt>
                <c:pt idx="211">
                  <c:v>1518.7334337543343</c:v>
                </c:pt>
                <c:pt idx="212">
                  <c:v>1536.2455456171826</c:v>
                </c:pt>
                <c:pt idx="213">
                  <c:v>1551.2918100504221</c:v>
                </c:pt>
                <c:pt idx="214">
                  <c:v>1566.1296671321634</c:v>
                </c:pt>
                <c:pt idx="215">
                  <c:v>1575.5879138354062</c:v>
                </c:pt>
                <c:pt idx="216">
                  <c:v>1582.5537520471503</c:v>
                </c:pt>
                <c:pt idx="217">
                  <c:v>1585.243974584032</c:v>
                </c:pt>
                <c:pt idx="218">
                  <c:v>1587.0177973869352</c:v>
                </c:pt>
                <c:pt idx="219">
                  <c:v>1589.2236567711288</c:v>
                </c:pt>
                <c:pt idx="220">
                  <c:v>1595.7557235400145</c:v>
                </c:pt>
                <c:pt idx="221">
                  <c:v>1599.7365054418299</c:v>
                </c:pt>
                <c:pt idx="222">
                  <c:v>1599.8298680887699</c:v>
                </c:pt>
                <c:pt idx="223">
                  <c:v>1599.4698877089936</c:v>
                </c:pt>
                <c:pt idx="224">
                  <c:v>1601.1026264891766</c:v>
                </c:pt>
                <c:pt idx="225">
                  <c:v>1604.4476034911445</c:v>
                </c:pt>
                <c:pt idx="226">
                  <c:v>1604.9298530382091</c:v>
                </c:pt>
                <c:pt idx="227">
                  <c:v>1606.3880526676255</c:v>
                </c:pt>
                <c:pt idx="228">
                  <c:v>1607.253865637148</c:v>
                </c:pt>
                <c:pt idx="229">
                  <c:v>1607.8349720667572</c:v>
                </c:pt>
                <c:pt idx="230">
                  <c:v>1609.9558862364377</c:v>
                </c:pt>
                <c:pt idx="231">
                  <c:v>1613.7911885570852</c:v>
                </c:pt>
                <c:pt idx="232">
                  <c:v>1619.2382451830695</c:v>
                </c:pt>
                <c:pt idx="233">
                  <c:v>1624.5222095134204</c:v>
                </c:pt>
                <c:pt idx="234">
                  <c:v>1631.3818077837075</c:v>
                </c:pt>
                <c:pt idx="235">
                  <c:v>1631.457851641215</c:v>
                </c:pt>
                <c:pt idx="236">
                  <c:v>1632.9473375246303</c:v>
                </c:pt>
                <c:pt idx="237">
                  <c:v>1635.0932761565155</c:v>
                </c:pt>
                <c:pt idx="238">
                  <c:v>1634.7854121280582</c:v>
                </c:pt>
                <c:pt idx="239">
                  <c:v>1631.6607873775022</c:v>
                </c:pt>
                <c:pt idx="240">
                  <c:v>1628.0951985815927</c:v>
                </c:pt>
                <c:pt idx="241">
                  <c:v>1622.5597122940303</c:v>
                </c:pt>
                <c:pt idx="242">
                  <c:v>1623.8124829678429</c:v>
                </c:pt>
                <c:pt idx="243">
                  <c:v>1625.1374817009623</c:v>
                </c:pt>
                <c:pt idx="244">
                  <c:v>1625.9852212098781</c:v>
                </c:pt>
                <c:pt idx="245">
                  <c:v>1628.7697353535366</c:v>
                </c:pt>
                <c:pt idx="246">
                  <c:v>1628.6570605619845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A-CD44-81C3-2E68024EB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1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-</a:t>
            </a:r>
            <a:r>
              <a:rPr lang="en-GB" baseline="0"/>
              <a:t> CANDLE STICK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'HDFC-3-BB'!$B$1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'HDFC-3-BB'!$B$2:$B$249</c:f>
              <c:numCache>
                <c:formatCode>0.00</c:formatCode>
                <c:ptCount val="248"/>
                <c:pt idx="0">
                  <c:v>1479.8</c:v>
                </c:pt>
                <c:pt idx="1">
                  <c:v>1519.7</c:v>
                </c:pt>
                <c:pt idx="2">
                  <c:v>1536</c:v>
                </c:pt>
                <c:pt idx="3">
                  <c:v>1540.55</c:v>
                </c:pt>
                <c:pt idx="4">
                  <c:v>1538.1</c:v>
                </c:pt>
                <c:pt idx="5">
                  <c:v>1558.65</c:v>
                </c:pt>
                <c:pt idx="6">
                  <c:v>1564</c:v>
                </c:pt>
                <c:pt idx="7">
                  <c:v>1571</c:v>
                </c:pt>
                <c:pt idx="8">
                  <c:v>1559</c:v>
                </c:pt>
                <c:pt idx="9">
                  <c:v>1530</c:v>
                </c:pt>
                <c:pt idx="10">
                  <c:v>1545</c:v>
                </c:pt>
                <c:pt idx="11">
                  <c:v>1531.5</c:v>
                </c:pt>
                <c:pt idx="12">
                  <c:v>1535</c:v>
                </c:pt>
                <c:pt idx="13">
                  <c:v>1525.15</c:v>
                </c:pt>
                <c:pt idx="14">
                  <c:v>1500</c:v>
                </c:pt>
                <c:pt idx="15">
                  <c:v>1518.95</c:v>
                </c:pt>
                <c:pt idx="16">
                  <c:v>1464</c:v>
                </c:pt>
                <c:pt idx="17">
                  <c:v>1460</c:v>
                </c:pt>
                <c:pt idx="18">
                  <c:v>1485</c:v>
                </c:pt>
                <c:pt idx="19">
                  <c:v>1473.7</c:v>
                </c:pt>
                <c:pt idx="20">
                  <c:v>1500</c:v>
                </c:pt>
                <c:pt idx="21">
                  <c:v>1512</c:v>
                </c:pt>
                <c:pt idx="22">
                  <c:v>1529</c:v>
                </c:pt>
                <c:pt idx="23">
                  <c:v>1535</c:v>
                </c:pt>
                <c:pt idx="24">
                  <c:v>1514</c:v>
                </c:pt>
                <c:pt idx="25">
                  <c:v>1473.5</c:v>
                </c:pt>
                <c:pt idx="26">
                  <c:v>1476.55</c:v>
                </c:pt>
                <c:pt idx="27">
                  <c:v>1510.6</c:v>
                </c:pt>
                <c:pt idx="28">
                  <c:v>1508.45</c:v>
                </c:pt>
                <c:pt idx="29">
                  <c:v>1462.05</c:v>
                </c:pt>
                <c:pt idx="30">
                  <c:v>1474.9</c:v>
                </c:pt>
                <c:pt idx="31">
                  <c:v>1526.05</c:v>
                </c:pt>
                <c:pt idx="32">
                  <c:v>1515</c:v>
                </c:pt>
                <c:pt idx="33">
                  <c:v>1497</c:v>
                </c:pt>
                <c:pt idx="34">
                  <c:v>1502</c:v>
                </c:pt>
                <c:pt idx="35">
                  <c:v>1495</c:v>
                </c:pt>
                <c:pt idx="36">
                  <c:v>1526</c:v>
                </c:pt>
                <c:pt idx="37">
                  <c:v>1440</c:v>
                </c:pt>
                <c:pt idx="38">
                  <c:v>1444</c:v>
                </c:pt>
                <c:pt idx="39">
                  <c:v>1435.15</c:v>
                </c:pt>
                <c:pt idx="40">
                  <c:v>1385</c:v>
                </c:pt>
                <c:pt idx="41">
                  <c:v>1384.5</c:v>
                </c:pt>
                <c:pt idx="42">
                  <c:v>1362</c:v>
                </c:pt>
                <c:pt idx="43">
                  <c:v>1320</c:v>
                </c:pt>
                <c:pt idx="44">
                  <c:v>1300</c:v>
                </c:pt>
                <c:pt idx="45">
                  <c:v>1334.4</c:v>
                </c:pt>
                <c:pt idx="46">
                  <c:v>1426.3</c:v>
                </c:pt>
                <c:pt idx="47">
                  <c:v>1390</c:v>
                </c:pt>
                <c:pt idx="48">
                  <c:v>1411</c:v>
                </c:pt>
                <c:pt idx="49">
                  <c:v>1445</c:v>
                </c:pt>
                <c:pt idx="50">
                  <c:v>1450</c:v>
                </c:pt>
                <c:pt idx="51">
                  <c:v>1474.65</c:v>
                </c:pt>
                <c:pt idx="52">
                  <c:v>1487</c:v>
                </c:pt>
                <c:pt idx="53">
                  <c:v>1485</c:v>
                </c:pt>
                <c:pt idx="54">
                  <c:v>1502</c:v>
                </c:pt>
                <c:pt idx="55">
                  <c:v>1466</c:v>
                </c:pt>
                <c:pt idx="56">
                  <c:v>1448</c:v>
                </c:pt>
                <c:pt idx="57">
                  <c:v>1432.15</c:v>
                </c:pt>
                <c:pt idx="58">
                  <c:v>1440</c:v>
                </c:pt>
                <c:pt idx="59">
                  <c:v>1465</c:v>
                </c:pt>
                <c:pt idx="60">
                  <c:v>1478</c:v>
                </c:pt>
                <c:pt idx="61">
                  <c:v>1474</c:v>
                </c:pt>
                <c:pt idx="62">
                  <c:v>1562.3</c:v>
                </c:pt>
                <c:pt idx="63">
                  <c:v>1671</c:v>
                </c:pt>
                <c:pt idx="64">
                  <c:v>1599</c:v>
                </c:pt>
                <c:pt idx="65">
                  <c:v>1543.75</c:v>
                </c:pt>
                <c:pt idx="66">
                  <c:v>1513</c:v>
                </c:pt>
                <c:pt idx="67">
                  <c:v>1510</c:v>
                </c:pt>
                <c:pt idx="68">
                  <c:v>1483.9</c:v>
                </c:pt>
                <c:pt idx="69">
                  <c:v>1492.9</c:v>
                </c:pt>
                <c:pt idx="70">
                  <c:v>1440</c:v>
                </c:pt>
                <c:pt idx="71">
                  <c:v>1385</c:v>
                </c:pt>
                <c:pt idx="72">
                  <c:v>1355</c:v>
                </c:pt>
                <c:pt idx="73">
                  <c:v>1364.9</c:v>
                </c:pt>
                <c:pt idx="74">
                  <c:v>1358.75</c:v>
                </c:pt>
                <c:pt idx="75">
                  <c:v>1352.6</c:v>
                </c:pt>
                <c:pt idx="76">
                  <c:v>1374.8</c:v>
                </c:pt>
                <c:pt idx="77">
                  <c:v>1360</c:v>
                </c:pt>
                <c:pt idx="78">
                  <c:v>1375</c:v>
                </c:pt>
                <c:pt idx="79">
                  <c:v>1379.9</c:v>
                </c:pt>
                <c:pt idx="80">
                  <c:v>1363</c:v>
                </c:pt>
                <c:pt idx="81">
                  <c:v>1403</c:v>
                </c:pt>
                <c:pt idx="82">
                  <c:v>1376</c:v>
                </c:pt>
                <c:pt idx="83">
                  <c:v>1339.8</c:v>
                </c:pt>
                <c:pt idx="84">
                  <c:v>1305</c:v>
                </c:pt>
                <c:pt idx="85">
                  <c:v>1315</c:v>
                </c:pt>
                <c:pt idx="86">
                  <c:v>1354</c:v>
                </c:pt>
                <c:pt idx="87">
                  <c:v>1328.9</c:v>
                </c:pt>
                <c:pt idx="88">
                  <c:v>1317</c:v>
                </c:pt>
                <c:pt idx="89">
                  <c:v>1297</c:v>
                </c:pt>
                <c:pt idx="90">
                  <c:v>1314</c:v>
                </c:pt>
                <c:pt idx="91">
                  <c:v>1322</c:v>
                </c:pt>
                <c:pt idx="92">
                  <c:v>1285</c:v>
                </c:pt>
                <c:pt idx="93">
                  <c:v>1300</c:v>
                </c:pt>
                <c:pt idx="94">
                  <c:v>1313</c:v>
                </c:pt>
                <c:pt idx="95">
                  <c:v>1297.7</c:v>
                </c:pt>
                <c:pt idx="96">
                  <c:v>1327.5</c:v>
                </c:pt>
                <c:pt idx="97">
                  <c:v>1335</c:v>
                </c:pt>
                <c:pt idx="98">
                  <c:v>1374</c:v>
                </c:pt>
                <c:pt idx="99">
                  <c:v>1408.2</c:v>
                </c:pt>
                <c:pt idx="100">
                  <c:v>1397</c:v>
                </c:pt>
                <c:pt idx="101">
                  <c:v>1383.85</c:v>
                </c:pt>
                <c:pt idx="102">
                  <c:v>1388</c:v>
                </c:pt>
                <c:pt idx="103">
                  <c:v>1395</c:v>
                </c:pt>
                <c:pt idx="104">
                  <c:v>1374.05</c:v>
                </c:pt>
                <c:pt idx="105">
                  <c:v>1364.4</c:v>
                </c:pt>
                <c:pt idx="106">
                  <c:v>1367.5</c:v>
                </c:pt>
                <c:pt idx="107">
                  <c:v>1359.05</c:v>
                </c:pt>
                <c:pt idx="108">
                  <c:v>1365</c:v>
                </c:pt>
                <c:pt idx="109">
                  <c:v>1320</c:v>
                </c:pt>
                <c:pt idx="110">
                  <c:v>1310</c:v>
                </c:pt>
                <c:pt idx="111">
                  <c:v>1301</c:v>
                </c:pt>
                <c:pt idx="112">
                  <c:v>1314</c:v>
                </c:pt>
                <c:pt idx="113">
                  <c:v>1275</c:v>
                </c:pt>
                <c:pt idx="114">
                  <c:v>1295.25</c:v>
                </c:pt>
                <c:pt idx="115">
                  <c:v>1338.2</c:v>
                </c:pt>
                <c:pt idx="116">
                  <c:v>1329.5</c:v>
                </c:pt>
                <c:pt idx="117">
                  <c:v>1331</c:v>
                </c:pt>
                <c:pt idx="118">
                  <c:v>1341.65</c:v>
                </c:pt>
                <c:pt idx="119">
                  <c:v>1363.25</c:v>
                </c:pt>
                <c:pt idx="120">
                  <c:v>1340.6</c:v>
                </c:pt>
                <c:pt idx="121">
                  <c:v>1330.25</c:v>
                </c:pt>
                <c:pt idx="122">
                  <c:v>1331.6</c:v>
                </c:pt>
                <c:pt idx="123">
                  <c:v>1346.5</c:v>
                </c:pt>
                <c:pt idx="124">
                  <c:v>1353.45</c:v>
                </c:pt>
                <c:pt idx="125">
                  <c:v>1368</c:v>
                </c:pt>
                <c:pt idx="126">
                  <c:v>1349</c:v>
                </c:pt>
                <c:pt idx="127">
                  <c:v>1384</c:v>
                </c:pt>
                <c:pt idx="128">
                  <c:v>1404.5</c:v>
                </c:pt>
                <c:pt idx="129">
                  <c:v>1395</c:v>
                </c:pt>
                <c:pt idx="130">
                  <c:v>1407</c:v>
                </c:pt>
                <c:pt idx="131">
                  <c:v>1393.5</c:v>
                </c:pt>
                <c:pt idx="132">
                  <c:v>1363.4</c:v>
                </c:pt>
                <c:pt idx="133">
                  <c:v>1355</c:v>
                </c:pt>
                <c:pt idx="134">
                  <c:v>1352</c:v>
                </c:pt>
                <c:pt idx="135">
                  <c:v>1339.45</c:v>
                </c:pt>
                <c:pt idx="136">
                  <c:v>1361.5</c:v>
                </c:pt>
                <c:pt idx="137">
                  <c:v>1361.5</c:v>
                </c:pt>
                <c:pt idx="138">
                  <c:v>1362</c:v>
                </c:pt>
                <c:pt idx="139">
                  <c:v>1393</c:v>
                </c:pt>
                <c:pt idx="140">
                  <c:v>1396.5</c:v>
                </c:pt>
                <c:pt idx="141">
                  <c:v>1390</c:v>
                </c:pt>
                <c:pt idx="142">
                  <c:v>1410.35</c:v>
                </c:pt>
                <c:pt idx="143">
                  <c:v>1430.35</c:v>
                </c:pt>
                <c:pt idx="144">
                  <c:v>1435.25</c:v>
                </c:pt>
                <c:pt idx="145">
                  <c:v>1442</c:v>
                </c:pt>
                <c:pt idx="146">
                  <c:v>1424.75</c:v>
                </c:pt>
                <c:pt idx="147">
                  <c:v>1437.25</c:v>
                </c:pt>
                <c:pt idx="148">
                  <c:v>1430</c:v>
                </c:pt>
                <c:pt idx="149">
                  <c:v>1428.45</c:v>
                </c:pt>
                <c:pt idx="150">
                  <c:v>1462</c:v>
                </c:pt>
                <c:pt idx="151">
                  <c:v>1480</c:v>
                </c:pt>
                <c:pt idx="152">
                  <c:v>1481</c:v>
                </c:pt>
                <c:pt idx="153">
                  <c:v>1490</c:v>
                </c:pt>
                <c:pt idx="154">
                  <c:v>1500</c:v>
                </c:pt>
                <c:pt idx="155">
                  <c:v>1499.2</c:v>
                </c:pt>
                <c:pt idx="156">
                  <c:v>1512</c:v>
                </c:pt>
                <c:pt idx="157">
                  <c:v>1482.6</c:v>
                </c:pt>
                <c:pt idx="158">
                  <c:v>1450.25</c:v>
                </c:pt>
                <c:pt idx="159">
                  <c:v>1465.85</c:v>
                </c:pt>
                <c:pt idx="160">
                  <c:v>1477</c:v>
                </c:pt>
                <c:pt idx="161">
                  <c:v>1468.25</c:v>
                </c:pt>
                <c:pt idx="162">
                  <c:v>1435.8</c:v>
                </c:pt>
                <c:pt idx="163">
                  <c:v>1443</c:v>
                </c:pt>
                <c:pt idx="164">
                  <c:v>1468</c:v>
                </c:pt>
                <c:pt idx="165">
                  <c:v>1474</c:v>
                </c:pt>
                <c:pt idx="166">
                  <c:v>1485.1</c:v>
                </c:pt>
                <c:pt idx="167">
                  <c:v>1490</c:v>
                </c:pt>
                <c:pt idx="168">
                  <c:v>1470</c:v>
                </c:pt>
                <c:pt idx="169">
                  <c:v>1486.5</c:v>
                </c:pt>
                <c:pt idx="170">
                  <c:v>1497.5</c:v>
                </c:pt>
                <c:pt idx="171">
                  <c:v>1498</c:v>
                </c:pt>
                <c:pt idx="172">
                  <c:v>1498.3</c:v>
                </c:pt>
                <c:pt idx="173">
                  <c:v>1490</c:v>
                </c:pt>
                <c:pt idx="174">
                  <c:v>1522.25</c:v>
                </c:pt>
                <c:pt idx="175">
                  <c:v>1499</c:v>
                </c:pt>
                <c:pt idx="176">
                  <c:v>1486.35</c:v>
                </c:pt>
                <c:pt idx="177">
                  <c:v>1508.5</c:v>
                </c:pt>
                <c:pt idx="178">
                  <c:v>1510</c:v>
                </c:pt>
                <c:pt idx="179">
                  <c:v>1516</c:v>
                </c:pt>
                <c:pt idx="180">
                  <c:v>1475</c:v>
                </c:pt>
                <c:pt idx="181">
                  <c:v>1423.35</c:v>
                </c:pt>
                <c:pt idx="182">
                  <c:v>1426.5</c:v>
                </c:pt>
                <c:pt idx="183">
                  <c:v>1405</c:v>
                </c:pt>
                <c:pt idx="184">
                  <c:v>1394.25</c:v>
                </c:pt>
                <c:pt idx="185">
                  <c:v>1375.55</c:v>
                </c:pt>
                <c:pt idx="186">
                  <c:v>1410</c:v>
                </c:pt>
                <c:pt idx="187">
                  <c:v>1425.25</c:v>
                </c:pt>
                <c:pt idx="188">
                  <c:v>1455</c:v>
                </c:pt>
                <c:pt idx="189">
                  <c:v>1425.25</c:v>
                </c:pt>
                <c:pt idx="190">
                  <c:v>1410</c:v>
                </c:pt>
                <c:pt idx="191">
                  <c:v>1403.8</c:v>
                </c:pt>
                <c:pt idx="192">
                  <c:v>1407</c:v>
                </c:pt>
                <c:pt idx="193">
                  <c:v>1402.5</c:v>
                </c:pt>
                <c:pt idx="194">
                  <c:v>1412</c:v>
                </c:pt>
                <c:pt idx="195">
                  <c:v>1434.65</c:v>
                </c:pt>
                <c:pt idx="196">
                  <c:v>1452</c:v>
                </c:pt>
                <c:pt idx="197">
                  <c:v>1462</c:v>
                </c:pt>
                <c:pt idx="198">
                  <c:v>1441.25</c:v>
                </c:pt>
                <c:pt idx="199">
                  <c:v>1448.6</c:v>
                </c:pt>
                <c:pt idx="200">
                  <c:v>1454.7</c:v>
                </c:pt>
                <c:pt idx="201">
                  <c:v>1453</c:v>
                </c:pt>
                <c:pt idx="202">
                  <c:v>1461</c:v>
                </c:pt>
                <c:pt idx="203">
                  <c:v>1450</c:v>
                </c:pt>
                <c:pt idx="204">
                  <c:v>1465</c:v>
                </c:pt>
                <c:pt idx="205">
                  <c:v>1500</c:v>
                </c:pt>
                <c:pt idx="206">
                  <c:v>1513.1</c:v>
                </c:pt>
                <c:pt idx="207">
                  <c:v>1499</c:v>
                </c:pt>
                <c:pt idx="208">
                  <c:v>1501</c:v>
                </c:pt>
                <c:pt idx="209">
                  <c:v>1512</c:v>
                </c:pt>
                <c:pt idx="210">
                  <c:v>1508.55</c:v>
                </c:pt>
                <c:pt idx="211">
                  <c:v>1492.05</c:v>
                </c:pt>
                <c:pt idx="212">
                  <c:v>1538</c:v>
                </c:pt>
                <c:pt idx="213">
                  <c:v>1610.25</c:v>
                </c:pt>
                <c:pt idx="214">
                  <c:v>1620.55</c:v>
                </c:pt>
                <c:pt idx="215">
                  <c:v>1608</c:v>
                </c:pt>
                <c:pt idx="216">
                  <c:v>1616</c:v>
                </c:pt>
                <c:pt idx="217">
                  <c:v>1620.2</c:v>
                </c:pt>
                <c:pt idx="218">
                  <c:v>1606.55</c:v>
                </c:pt>
                <c:pt idx="219">
                  <c:v>1596</c:v>
                </c:pt>
                <c:pt idx="220">
                  <c:v>1608.9</c:v>
                </c:pt>
                <c:pt idx="221">
                  <c:v>1604</c:v>
                </c:pt>
                <c:pt idx="222">
                  <c:v>1627.35</c:v>
                </c:pt>
                <c:pt idx="223">
                  <c:v>1606.4</c:v>
                </c:pt>
                <c:pt idx="224">
                  <c:v>1594</c:v>
                </c:pt>
                <c:pt idx="225">
                  <c:v>1597</c:v>
                </c:pt>
                <c:pt idx="226">
                  <c:v>1618</c:v>
                </c:pt>
                <c:pt idx="227">
                  <c:v>1610.35</c:v>
                </c:pt>
                <c:pt idx="228">
                  <c:v>1607</c:v>
                </c:pt>
                <c:pt idx="229">
                  <c:v>1600.25</c:v>
                </c:pt>
                <c:pt idx="230">
                  <c:v>1610</c:v>
                </c:pt>
                <c:pt idx="231">
                  <c:v>1611.05</c:v>
                </c:pt>
                <c:pt idx="232">
                  <c:v>1624</c:v>
                </c:pt>
                <c:pt idx="233">
                  <c:v>1621.05</c:v>
                </c:pt>
                <c:pt idx="234">
                  <c:v>1652</c:v>
                </c:pt>
                <c:pt idx="235">
                  <c:v>1651.55</c:v>
                </c:pt>
                <c:pt idx="236">
                  <c:v>1652.1</c:v>
                </c:pt>
                <c:pt idx="237">
                  <c:v>1620</c:v>
                </c:pt>
                <c:pt idx="238">
                  <c:v>1640.65</c:v>
                </c:pt>
                <c:pt idx="239">
                  <c:v>1621</c:v>
                </c:pt>
                <c:pt idx="240">
                  <c:v>1642</c:v>
                </c:pt>
                <c:pt idx="241">
                  <c:v>1620</c:v>
                </c:pt>
                <c:pt idx="242">
                  <c:v>1583</c:v>
                </c:pt>
                <c:pt idx="243">
                  <c:v>1591</c:v>
                </c:pt>
                <c:pt idx="244">
                  <c:v>1632.3</c:v>
                </c:pt>
                <c:pt idx="245">
                  <c:v>1629</c:v>
                </c:pt>
                <c:pt idx="246">
                  <c:v>1618.15</c:v>
                </c:pt>
                <c:pt idx="247">
                  <c:v>1643.5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8-EF48-BC26-60143DD613CE}"/>
            </c:ext>
          </c:extLst>
        </c:ser>
        <c:ser>
          <c:idx val="1"/>
          <c:order val="1"/>
          <c:tx>
            <c:strRef>
              <c:f>'HDFC-3-BB'!$C$1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'HDFC-3-BB'!$C$2:$C$249</c:f>
              <c:numCache>
                <c:formatCode>0.00</c:formatCode>
                <c:ptCount val="248"/>
                <c:pt idx="0">
                  <c:v>1522.9</c:v>
                </c:pt>
                <c:pt idx="1">
                  <c:v>1532.4</c:v>
                </c:pt>
                <c:pt idx="2">
                  <c:v>1572</c:v>
                </c:pt>
                <c:pt idx="3">
                  <c:v>1553.5</c:v>
                </c:pt>
                <c:pt idx="4">
                  <c:v>1566.65</c:v>
                </c:pt>
                <c:pt idx="5">
                  <c:v>1571.75</c:v>
                </c:pt>
                <c:pt idx="6">
                  <c:v>1568.55</c:v>
                </c:pt>
                <c:pt idx="7">
                  <c:v>1576</c:v>
                </c:pt>
                <c:pt idx="8">
                  <c:v>1559</c:v>
                </c:pt>
                <c:pt idx="9">
                  <c:v>1548.45</c:v>
                </c:pt>
                <c:pt idx="10">
                  <c:v>1556.45</c:v>
                </c:pt>
                <c:pt idx="11">
                  <c:v>1550</c:v>
                </c:pt>
                <c:pt idx="12">
                  <c:v>1539</c:v>
                </c:pt>
                <c:pt idx="13">
                  <c:v>1526.95</c:v>
                </c:pt>
                <c:pt idx="14">
                  <c:v>1528.9</c:v>
                </c:pt>
                <c:pt idx="15">
                  <c:v>1520.15</c:v>
                </c:pt>
                <c:pt idx="16">
                  <c:v>1494.4</c:v>
                </c:pt>
                <c:pt idx="17">
                  <c:v>1483.65</c:v>
                </c:pt>
                <c:pt idx="18">
                  <c:v>1486.35</c:v>
                </c:pt>
                <c:pt idx="19">
                  <c:v>1491.2</c:v>
                </c:pt>
                <c:pt idx="20">
                  <c:v>1516.9</c:v>
                </c:pt>
                <c:pt idx="21">
                  <c:v>1535</c:v>
                </c:pt>
                <c:pt idx="22">
                  <c:v>1539.4</c:v>
                </c:pt>
                <c:pt idx="23">
                  <c:v>1535</c:v>
                </c:pt>
                <c:pt idx="24">
                  <c:v>1519.15</c:v>
                </c:pt>
                <c:pt idx="25">
                  <c:v>1479</c:v>
                </c:pt>
                <c:pt idx="26">
                  <c:v>1499.25</c:v>
                </c:pt>
                <c:pt idx="27">
                  <c:v>1535</c:v>
                </c:pt>
                <c:pt idx="28">
                  <c:v>1524.95</c:v>
                </c:pt>
                <c:pt idx="29">
                  <c:v>1498.4</c:v>
                </c:pt>
                <c:pt idx="30">
                  <c:v>1524.95</c:v>
                </c:pt>
                <c:pt idx="31">
                  <c:v>1533.75</c:v>
                </c:pt>
                <c:pt idx="32">
                  <c:v>1522</c:v>
                </c:pt>
                <c:pt idx="33">
                  <c:v>1517.25</c:v>
                </c:pt>
                <c:pt idx="34">
                  <c:v>1529.9</c:v>
                </c:pt>
                <c:pt idx="35">
                  <c:v>1522.15</c:v>
                </c:pt>
                <c:pt idx="36">
                  <c:v>1526</c:v>
                </c:pt>
                <c:pt idx="37">
                  <c:v>1473.5</c:v>
                </c:pt>
                <c:pt idx="38">
                  <c:v>1465.95</c:v>
                </c:pt>
                <c:pt idx="39">
                  <c:v>1438.2</c:v>
                </c:pt>
                <c:pt idx="40">
                  <c:v>1397.95</c:v>
                </c:pt>
                <c:pt idx="41">
                  <c:v>1392.25</c:v>
                </c:pt>
                <c:pt idx="42">
                  <c:v>1385.6</c:v>
                </c:pt>
                <c:pt idx="43">
                  <c:v>1330.55</c:v>
                </c:pt>
                <c:pt idx="44">
                  <c:v>1334.55</c:v>
                </c:pt>
                <c:pt idx="45">
                  <c:v>1374.6</c:v>
                </c:pt>
                <c:pt idx="46">
                  <c:v>1426.3</c:v>
                </c:pt>
                <c:pt idx="47">
                  <c:v>1409</c:v>
                </c:pt>
                <c:pt idx="48">
                  <c:v>1449.9</c:v>
                </c:pt>
                <c:pt idx="49">
                  <c:v>1449.95</c:v>
                </c:pt>
                <c:pt idx="50">
                  <c:v>1454.85</c:v>
                </c:pt>
                <c:pt idx="51">
                  <c:v>1489.9</c:v>
                </c:pt>
                <c:pt idx="52">
                  <c:v>1493.7</c:v>
                </c:pt>
                <c:pt idx="53">
                  <c:v>1497.95</c:v>
                </c:pt>
                <c:pt idx="54">
                  <c:v>1517.8</c:v>
                </c:pt>
                <c:pt idx="55">
                  <c:v>1466.05</c:v>
                </c:pt>
                <c:pt idx="56">
                  <c:v>1451.1</c:v>
                </c:pt>
                <c:pt idx="57">
                  <c:v>1436.8</c:v>
                </c:pt>
                <c:pt idx="58">
                  <c:v>1460</c:v>
                </c:pt>
                <c:pt idx="59">
                  <c:v>1483</c:v>
                </c:pt>
                <c:pt idx="60">
                  <c:v>1484.35</c:v>
                </c:pt>
                <c:pt idx="61">
                  <c:v>1509.9</c:v>
                </c:pt>
                <c:pt idx="62">
                  <c:v>1721.85</c:v>
                </c:pt>
                <c:pt idx="63">
                  <c:v>1671</c:v>
                </c:pt>
                <c:pt idx="64">
                  <c:v>1599</c:v>
                </c:pt>
                <c:pt idx="65">
                  <c:v>1543.75</c:v>
                </c:pt>
                <c:pt idx="66">
                  <c:v>1525</c:v>
                </c:pt>
                <c:pt idx="67">
                  <c:v>1510</c:v>
                </c:pt>
                <c:pt idx="68">
                  <c:v>1507</c:v>
                </c:pt>
                <c:pt idx="69">
                  <c:v>1501.95</c:v>
                </c:pt>
                <c:pt idx="70">
                  <c:v>1440</c:v>
                </c:pt>
                <c:pt idx="71">
                  <c:v>1388.6</c:v>
                </c:pt>
                <c:pt idx="72">
                  <c:v>1360</c:v>
                </c:pt>
                <c:pt idx="73">
                  <c:v>1379.7</c:v>
                </c:pt>
                <c:pt idx="74">
                  <c:v>1375.45</c:v>
                </c:pt>
                <c:pt idx="75">
                  <c:v>1370.7</c:v>
                </c:pt>
                <c:pt idx="76">
                  <c:v>1383.8</c:v>
                </c:pt>
                <c:pt idx="77">
                  <c:v>1378.3</c:v>
                </c:pt>
                <c:pt idx="78">
                  <c:v>1375.8</c:v>
                </c:pt>
                <c:pt idx="79">
                  <c:v>1404.7</c:v>
                </c:pt>
                <c:pt idx="80">
                  <c:v>1405.95</c:v>
                </c:pt>
                <c:pt idx="81">
                  <c:v>1403</c:v>
                </c:pt>
                <c:pt idx="82">
                  <c:v>1376</c:v>
                </c:pt>
                <c:pt idx="83">
                  <c:v>1339.8</c:v>
                </c:pt>
                <c:pt idx="84">
                  <c:v>1326.4</c:v>
                </c:pt>
                <c:pt idx="85">
                  <c:v>1352.95</c:v>
                </c:pt>
                <c:pt idx="86">
                  <c:v>1355.45</c:v>
                </c:pt>
                <c:pt idx="87">
                  <c:v>1328.9</c:v>
                </c:pt>
                <c:pt idx="88">
                  <c:v>1317</c:v>
                </c:pt>
                <c:pt idx="89">
                  <c:v>1311.8</c:v>
                </c:pt>
                <c:pt idx="90">
                  <c:v>1317</c:v>
                </c:pt>
                <c:pt idx="91">
                  <c:v>1333</c:v>
                </c:pt>
                <c:pt idx="92">
                  <c:v>1296.5999999999999</c:v>
                </c:pt>
                <c:pt idx="93">
                  <c:v>1324.2</c:v>
                </c:pt>
                <c:pt idx="94">
                  <c:v>1329.55</c:v>
                </c:pt>
                <c:pt idx="95">
                  <c:v>1325.3</c:v>
                </c:pt>
                <c:pt idx="96">
                  <c:v>1336</c:v>
                </c:pt>
                <c:pt idx="97">
                  <c:v>1370.55</c:v>
                </c:pt>
                <c:pt idx="98">
                  <c:v>1394.5</c:v>
                </c:pt>
                <c:pt idx="99">
                  <c:v>1420.55</c:v>
                </c:pt>
                <c:pt idx="100">
                  <c:v>1404.8</c:v>
                </c:pt>
                <c:pt idx="101">
                  <c:v>1400.8</c:v>
                </c:pt>
                <c:pt idx="102">
                  <c:v>1388</c:v>
                </c:pt>
                <c:pt idx="103">
                  <c:v>1401.4</c:v>
                </c:pt>
                <c:pt idx="104">
                  <c:v>1387.4</c:v>
                </c:pt>
                <c:pt idx="105">
                  <c:v>1373.75</c:v>
                </c:pt>
                <c:pt idx="106">
                  <c:v>1381.4</c:v>
                </c:pt>
                <c:pt idx="107">
                  <c:v>1381.35</c:v>
                </c:pt>
                <c:pt idx="108">
                  <c:v>1365</c:v>
                </c:pt>
                <c:pt idx="109">
                  <c:v>1330.55</c:v>
                </c:pt>
                <c:pt idx="110">
                  <c:v>1326.15</c:v>
                </c:pt>
                <c:pt idx="111">
                  <c:v>1315.85</c:v>
                </c:pt>
                <c:pt idx="112">
                  <c:v>1320.6</c:v>
                </c:pt>
                <c:pt idx="113">
                  <c:v>1297.45</c:v>
                </c:pt>
                <c:pt idx="114">
                  <c:v>1325</c:v>
                </c:pt>
                <c:pt idx="115">
                  <c:v>1354.25</c:v>
                </c:pt>
                <c:pt idx="116">
                  <c:v>1336.8</c:v>
                </c:pt>
                <c:pt idx="117">
                  <c:v>1347.7</c:v>
                </c:pt>
                <c:pt idx="118">
                  <c:v>1361</c:v>
                </c:pt>
                <c:pt idx="119">
                  <c:v>1375.9</c:v>
                </c:pt>
                <c:pt idx="120">
                  <c:v>1351</c:v>
                </c:pt>
                <c:pt idx="121">
                  <c:v>1350.75</c:v>
                </c:pt>
                <c:pt idx="122">
                  <c:v>1353.55</c:v>
                </c:pt>
                <c:pt idx="123">
                  <c:v>1360</c:v>
                </c:pt>
                <c:pt idx="124">
                  <c:v>1360.1</c:v>
                </c:pt>
                <c:pt idx="125">
                  <c:v>1378.8</c:v>
                </c:pt>
                <c:pt idx="126">
                  <c:v>1373.5</c:v>
                </c:pt>
                <c:pt idx="127">
                  <c:v>1398</c:v>
                </c:pt>
                <c:pt idx="128">
                  <c:v>1408</c:v>
                </c:pt>
                <c:pt idx="129">
                  <c:v>1409.75</c:v>
                </c:pt>
                <c:pt idx="130">
                  <c:v>1407</c:v>
                </c:pt>
                <c:pt idx="131">
                  <c:v>1394.45</c:v>
                </c:pt>
                <c:pt idx="132">
                  <c:v>1372.5</c:v>
                </c:pt>
                <c:pt idx="133">
                  <c:v>1365.25</c:v>
                </c:pt>
                <c:pt idx="134">
                  <c:v>1365.8</c:v>
                </c:pt>
                <c:pt idx="135">
                  <c:v>1358.4</c:v>
                </c:pt>
                <c:pt idx="136">
                  <c:v>1371.45</c:v>
                </c:pt>
                <c:pt idx="137">
                  <c:v>1369.35</c:v>
                </c:pt>
                <c:pt idx="138">
                  <c:v>1397</c:v>
                </c:pt>
                <c:pt idx="139">
                  <c:v>1404.55</c:v>
                </c:pt>
                <c:pt idx="140">
                  <c:v>1402</c:v>
                </c:pt>
                <c:pt idx="141">
                  <c:v>1406</c:v>
                </c:pt>
                <c:pt idx="142">
                  <c:v>1424.2</c:v>
                </c:pt>
                <c:pt idx="143">
                  <c:v>1438</c:v>
                </c:pt>
                <c:pt idx="144">
                  <c:v>1448</c:v>
                </c:pt>
                <c:pt idx="145">
                  <c:v>1443.8</c:v>
                </c:pt>
                <c:pt idx="146">
                  <c:v>1435.4</c:v>
                </c:pt>
                <c:pt idx="147">
                  <c:v>1446.65</c:v>
                </c:pt>
                <c:pt idx="148">
                  <c:v>1436.2</c:v>
                </c:pt>
                <c:pt idx="149">
                  <c:v>1464</c:v>
                </c:pt>
                <c:pt idx="150">
                  <c:v>1471.6</c:v>
                </c:pt>
                <c:pt idx="151">
                  <c:v>1491</c:v>
                </c:pt>
                <c:pt idx="152">
                  <c:v>1488.8</c:v>
                </c:pt>
                <c:pt idx="153">
                  <c:v>1508.6</c:v>
                </c:pt>
                <c:pt idx="154">
                  <c:v>1512</c:v>
                </c:pt>
                <c:pt idx="155">
                  <c:v>1513.5</c:v>
                </c:pt>
                <c:pt idx="156">
                  <c:v>1512</c:v>
                </c:pt>
                <c:pt idx="157">
                  <c:v>1487.9</c:v>
                </c:pt>
                <c:pt idx="158">
                  <c:v>1475.5</c:v>
                </c:pt>
                <c:pt idx="159">
                  <c:v>1475.9</c:v>
                </c:pt>
                <c:pt idx="160">
                  <c:v>1486.6</c:v>
                </c:pt>
                <c:pt idx="161">
                  <c:v>1481.45</c:v>
                </c:pt>
                <c:pt idx="162">
                  <c:v>1446.1</c:v>
                </c:pt>
                <c:pt idx="163">
                  <c:v>1489.85</c:v>
                </c:pt>
                <c:pt idx="164">
                  <c:v>1489.2</c:v>
                </c:pt>
                <c:pt idx="165">
                  <c:v>1490.65</c:v>
                </c:pt>
                <c:pt idx="166">
                  <c:v>1498.9</c:v>
                </c:pt>
                <c:pt idx="167">
                  <c:v>1506.5</c:v>
                </c:pt>
                <c:pt idx="168">
                  <c:v>1490.25</c:v>
                </c:pt>
                <c:pt idx="169">
                  <c:v>1500</c:v>
                </c:pt>
                <c:pt idx="170">
                  <c:v>1509</c:v>
                </c:pt>
                <c:pt idx="171">
                  <c:v>1503.85</c:v>
                </c:pt>
                <c:pt idx="172">
                  <c:v>1515.55</c:v>
                </c:pt>
                <c:pt idx="173">
                  <c:v>1538.95</c:v>
                </c:pt>
                <c:pt idx="174">
                  <c:v>1540.55</c:v>
                </c:pt>
                <c:pt idx="175">
                  <c:v>1514.5</c:v>
                </c:pt>
                <c:pt idx="176">
                  <c:v>1514</c:v>
                </c:pt>
                <c:pt idx="177">
                  <c:v>1524</c:v>
                </c:pt>
                <c:pt idx="178">
                  <c:v>1521.4</c:v>
                </c:pt>
                <c:pt idx="179">
                  <c:v>1516</c:v>
                </c:pt>
                <c:pt idx="180">
                  <c:v>1475</c:v>
                </c:pt>
                <c:pt idx="181">
                  <c:v>1436.15</c:v>
                </c:pt>
                <c:pt idx="182">
                  <c:v>1439.8</c:v>
                </c:pt>
                <c:pt idx="183">
                  <c:v>1410.65</c:v>
                </c:pt>
                <c:pt idx="184">
                  <c:v>1402.2</c:v>
                </c:pt>
                <c:pt idx="185">
                  <c:v>1431.3</c:v>
                </c:pt>
                <c:pt idx="186">
                  <c:v>1418</c:v>
                </c:pt>
                <c:pt idx="187">
                  <c:v>1456</c:v>
                </c:pt>
                <c:pt idx="188">
                  <c:v>1462.1</c:v>
                </c:pt>
                <c:pt idx="189">
                  <c:v>1433</c:v>
                </c:pt>
                <c:pt idx="190">
                  <c:v>1425.9</c:v>
                </c:pt>
                <c:pt idx="191">
                  <c:v>1416.95</c:v>
                </c:pt>
                <c:pt idx="192">
                  <c:v>1414.1</c:v>
                </c:pt>
                <c:pt idx="193">
                  <c:v>1406.85</c:v>
                </c:pt>
                <c:pt idx="194">
                  <c:v>1447</c:v>
                </c:pt>
                <c:pt idx="195">
                  <c:v>1457.3</c:v>
                </c:pt>
                <c:pt idx="196">
                  <c:v>1465</c:v>
                </c:pt>
                <c:pt idx="197">
                  <c:v>1477</c:v>
                </c:pt>
                <c:pt idx="198">
                  <c:v>1454.45</c:v>
                </c:pt>
                <c:pt idx="199">
                  <c:v>1457.1</c:v>
                </c:pt>
                <c:pt idx="200">
                  <c:v>1462.8</c:v>
                </c:pt>
                <c:pt idx="201">
                  <c:v>1467.5</c:v>
                </c:pt>
                <c:pt idx="202">
                  <c:v>1465.75</c:v>
                </c:pt>
                <c:pt idx="203">
                  <c:v>1466.9</c:v>
                </c:pt>
                <c:pt idx="204">
                  <c:v>1498</c:v>
                </c:pt>
                <c:pt idx="205">
                  <c:v>1529</c:v>
                </c:pt>
                <c:pt idx="206">
                  <c:v>1527.95</c:v>
                </c:pt>
                <c:pt idx="207">
                  <c:v>1520.4</c:v>
                </c:pt>
                <c:pt idx="208">
                  <c:v>1516</c:v>
                </c:pt>
                <c:pt idx="209">
                  <c:v>1512</c:v>
                </c:pt>
                <c:pt idx="210">
                  <c:v>1516.25</c:v>
                </c:pt>
                <c:pt idx="211">
                  <c:v>1527.75</c:v>
                </c:pt>
                <c:pt idx="212">
                  <c:v>1636.35</c:v>
                </c:pt>
                <c:pt idx="213">
                  <c:v>1628</c:v>
                </c:pt>
                <c:pt idx="214">
                  <c:v>1623.05</c:v>
                </c:pt>
                <c:pt idx="215">
                  <c:v>1642</c:v>
                </c:pt>
                <c:pt idx="216">
                  <c:v>1631.45</c:v>
                </c:pt>
                <c:pt idx="217">
                  <c:v>1622.7</c:v>
                </c:pt>
                <c:pt idx="218">
                  <c:v>1610</c:v>
                </c:pt>
                <c:pt idx="219">
                  <c:v>1604.65</c:v>
                </c:pt>
                <c:pt idx="220">
                  <c:v>1608.9</c:v>
                </c:pt>
                <c:pt idx="221">
                  <c:v>1632.15</c:v>
                </c:pt>
                <c:pt idx="222">
                  <c:v>1631.4</c:v>
                </c:pt>
                <c:pt idx="223">
                  <c:v>1607.2</c:v>
                </c:pt>
                <c:pt idx="224">
                  <c:v>1611.95</c:v>
                </c:pt>
                <c:pt idx="225">
                  <c:v>1612.5</c:v>
                </c:pt>
                <c:pt idx="226">
                  <c:v>1636.95</c:v>
                </c:pt>
                <c:pt idx="227">
                  <c:v>1616.75</c:v>
                </c:pt>
                <c:pt idx="228">
                  <c:v>1614.55</c:v>
                </c:pt>
                <c:pt idx="229">
                  <c:v>1613.95</c:v>
                </c:pt>
                <c:pt idx="230">
                  <c:v>1618.75</c:v>
                </c:pt>
                <c:pt idx="231">
                  <c:v>1626</c:v>
                </c:pt>
                <c:pt idx="232">
                  <c:v>1634</c:v>
                </c:pt>
                <c:pt idx="233">
                  <c:v>1653.4</c:v>
                </c:pt>
                <c:pt idx="234">
                  <c:v>1657.35</c:v>
                </c:pt>
                <c:pt idx="235">
                  <c:v>1664.8</c:v>
                </c:pt>
                <c:pt idx="236">
                  <c:v>1669.85</c:v>
                </c:pt>
                <c:pt idx="237">
                  <c:v>1644.9</c:v>
                </c:pt>
                <c:pt idx="238">
                  <c:v>1646.5</c:v>
                </c:pt>
                <c:pt idx="239">
                  <c:v>1637.1</c:v>
                </c:pt>
                <c:pt idx="240">
                  <c:v>1644.75</c:v>
                </c:pt>
                <c:pt idx="241">
                  <c:v>1627.2</c:v>
                </c:pt>
                <c:pt idx="242">
                  <c:v>1604</c:v>
                </c:pt>
                <c:pt idx="243">
                  <c:v>1638.95</c:v>
                </c:pt>
                <c:pt idx="244">
                  <c:v>1635.7</c:v>
                </c:pt>
                <c:pt idx="245">
                  <c:v>1632.9</c:v>
                </c:pt>
                <c:pt idx="246">
                  <c:v>1643.4</c:v>
                </c:pt>
                <c:pt idx="247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8-EF48-BC26-60143DD613CE}"/>
            </c:ext>
          </c:extLst>
        </c:ser>
        <c:ser>
          <c:idx val="2"/>
          <c:order val="2"/>
          <c:tx>
            <c:strRef>
              <c:f>'HDFC-3-BB'!$D$1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'HDFC-3-BB'!$D$2:$D$249</c:f>
              <c:numCache>
                <c:formatCode>0.00</c:formatCode>
                <c:ptCount val="248"/>
                <c:pt idx="0">
                  <c:v>1479.8</c:v>
                </c:pt>
                <c:pt idx="1">
                  <c:v>1508</c:v>
                </c:pt>
                <c:pt idx="2">
                  <c:v>1529</c:v>
                </c:pt>
                <c:pt idx="3">
                  <c:v>1530.05</c:v>
                </c:pt>
                <c:pt idx="4">
                  <c:v>1535.45</c:v>
                </c:pt>
                <c:pt idx="5">
                  <c:v>1545.05</c:v>
                </c:pt>
                <c:pt idx="6">
                  <c:v>1548</c:v>
                </c:pt>
                <c:pt idx="7">
                  <c:v>1552</c:v>
                </c:pt>
                <c:pt idx="8">
                  <c:v>1520.55</c:v>
                </c:pt>
                <c:pt idx="9">
                  <c:v>1519.65</c:v>
                </c:pt>
                <c:pt idx="10">
                  <c:v>1519.65</c:v>
                </c:pt>
                <c:pt idx="11">
                  <c:v>1523.25</c:v>
                </c:pt>
                <c:pt idx="12">
                  <c:v>1513.35</c:v>
                </c:pt>
                <c:pt idx="13">
                  <c:v>1500</c:v>
                </c:pt>
                <c:pt idx="14">
                  <c:v>1486.3</c:v>
                </c:pt>
                <c:pt idx="15">
                  <c:v>1467.95</c:v>
                </c:pt>
                <c:pt idx="16">
                  <c:v>1444.05</c:v>
                </c:pt>
                <c:pt idx="17">
                  <c:v>1435.25</c:v>
                </c:pt>
                <c:pt idx="18">
                  <c:v>1460.05</c:v>
                </c:pt>
                <c:pt idx="19">
                  <c:v>1466.75</c:v>
                </c:pt>
                <c:pt idx="20">
                  <c:v>1474.2</c:v>
                </c:pt>
                <c:pt idx="21">
                  <c:v>1504.95</c:v>
                </c:pt>
                <c:pt idx="22">
                  <c:v>1508.25</c:v>
                </c:pt>
                <c:pt idx="23">
                  <c:v>1513.7</c:v>
                </c:pt>
                <c:pt idx="24">
                  <c:v>1460</c:v>
                </c:pt>
                <c:pt idx="25">
                  <c:v>1445</c:v>
                </c:pt>
                <c:pt idx="26">
                  <c:v>1467</c:v>
                </c:pt>
                <c:pt idx="27">
                  <c:v>1501.45</c:v>
                </c:pt>
                <c:pt idx="28">
                  <c:v>1501</c:v>
                </c:pt>
                <c:pt idx="29">
                  <c:v>1462.05</c:v>
                </c:pt>
                <c:pt idx="30">
                  <c:v>1472.6</c:v>
                </c:pt>
                <c:pt idx="31">
                  <c:v>1507.15</c:v>
                </c:pt>
                <c:pt idx="32">
                  <c:v>1502.3</c:v>
                </c:pt>
                <c:pt idx="33">
                  <c:v>1491</c:v>
                </c:pt>
                <c:pt idx="34">
                  <c:v>1495.55</c:v>
                </c:pt>
                <c:pt idx="35">
                  <c:v>1490</c:v>
                </c:pt>
                <c:pt idx="36">
                  <c:v>1496.6</c:v>
                </c:pt>
                <c:pt idx="37">
                  <c:v>1408.1</c:v>
                </c:pt>
                <c:pt idx="38">
                  <c:v>1431.9</c:v>
                </c:pt>
                <c:pt idx="39">
                  <c:v>1414.4</c:v>
                </c:pt>
                <c:pt idx="40">
                  <c:v>1355</c:v>
                </c:pt>
                <c:pt idx="41">
                  <c:v>1363.1</c:v>
                </c:pt>
                <c:pt idx="42">
                  <c:v>1336.65</c:v>
                </c:pt>
                <c:pt idx="43">
                  <c:v>1297.4000000000001</c:v>
                </c:pt>
                <c:pt idx="44">
                  <c:v>1292</c:v>
                </c:pt>
                <c:pt idx="45">
                  <c:v>1319.15</c:v>
                </c:pt>
                <c:pt idx="46">
                  <c:v>1380.2</c:v>
                </c:pt>
                <c:pt idx="47">
                  <c:v>1373.65</c:v>
                </c:pt>
                <c:pt idx="48">
                  <c:v>1411</c:v>
                </c:pt>
                <c:pt idx="49">
                  <c:v>1412.15</c:v>
                </c:pt>
                <c:pt idx="50">
                  <c:v>1436.6</c:v>
                </c:pt>
                <c:pt idx="51">
                  <c:v>1469.7</c:v>
                </c:pt>
                <c:pt idx="52">
                  <c:v>1471.75</c:v>
                </c:pt>
                <c:pt idx="53">
                  <c:v>1457.15</c:v>
                </c:pt>
                <c:pt idx="54">
                  <c:v>1464</c:v>
                </c:pt>
                <c:pt idx="55">
                  <c:v>1434.95</c:v>
                </c:pt>
                <c:pt idx="56">
                  <c:v>1418.8</c:v>
                </c:pt>
                <c:pt idx="57">
                  <c:v>1401.6</c:v>
                </c:pt>
                <c:pt idx="58">
                  <c:v>1430</c:v>
                </c:pt>
                <c:pt idx="59">
                  <c:v>1454.1</c:v>
                </c:pt>
                <c:pt idx="60">
                  <c:v>1465.6</c:v>
                </c:pt>
                <c:pt idx="61">
                  <c:v>1471</c:v>
                </c:pt>
                <c:pt idx="62">
                  <c:v>1562.3</c:v>
                </c:pt>
                <c:pt idx="63">
                  <c:v>1602</c:v>
                </c:pt>
                <c:pt idx="64">
                  <c:v>1548.45</c:v>
                </c:pt>
                <c:pt idx="65">
                  <c:v>1514</c:v>
                </c:pt>
                <c:pt idx="66">
                  <c:v>1496.95</c:v>
                </c:pt>
                <c:pt idx="67">
                  <c:v>1494</c:v>
                </c:pt>
                <c:pt idx="68">
                  <c:v>1481</c:v>
                </c:pt>
                <c:pt idx="69">
                  <c:v>1462.35</c:v>
                </c:pt>
                <c:pt idx="70">
                  <c:v>1390.1</c:v>
                </c:pt>
                <c:pt idx="71">
                  <c:v>1328</c:v>
                </c:pt>
                <c:pt idx="72">
                  <c:v>1336</c:v>
                </c:pt>
                <c:pt idx="73">
                  <c:v>1353.35</c:v>
                </c:pt>
                <c:pt idx="74">
                  <c:v>1349.55</c:v>
                </c:pt>
                <c:pt idx="75">
                  <c:v>1323.9</c:v>
                </c:pt>
                <c:pt idx="76">
                  <c:v>1357.15</c:v>
                </c:pt>
                <c:pt idx="77">
                  <c:v>1355.25</c:v>
                </c:pt>
                <c:pt idx="78">
                  <c:v>1362</c:v>
                </c:pt>
                <c:pt idx="79">
                  <c:v>1372</c:v>
                </c:pt>
                <c:pt idx="80">
                  <c:v>1363</c:v>
                </c:pt>
                <c:pt idx="81">
                  <c:v>1349.5</c:v>
                </c:pt>
                <c:pt idx="82">
                  <c:v>1346.5</c:v>
                </c:pt>
                <c:pt idx="83">
                  <c:v>1313.1</c:v>
                </c:pt>
                <c:pt idx="84">
                  <c:v>1295.7</c:v>
                </c:pt>
                <c:pt idx="85">
                  <c:v>1315</c:v>
                </c:pt>
                <c:pt idx="86">
                  <c:v>1328.7</c:v>
                </c:pt>
                <c:pt idx="87">
                  <c:v>1293.3499999999999</c:v>
                </c:pt>
                <c:pt idx="88">
                  <c:v>1287.05</c:v>
                </c:pt>
                <c:pt idx="89">
                  <c:v>1285</c:v>
                </c:pt>
                <c:pt idx="90">
                  <c:v>1298.3499999999999</c:v>
                </c:pt>
                <c:pt idx="91">
                  <c:v>1310</c:v>
                </c:pt>
                <c:pt idx="92">
                  <c:v>1278.3</c:v>
                </c:pt>
                <c:pt idx="93">
                  <c:v>1292.2</c:v>
                </c:pt>
                <c:pt idx="94">
                  <c:v>1299</c:v>
                </c:pt>
                <c:pt idx="95">
                  <c:v>1296.2</c:v>
                </c:pt>
                <c:pt idx="96">
                  <c:v>1323.05</c:v>
                </c:pt>
                <c:pt idx="97">
                  <c:v>1335</c:v>
                </c:pt>
                <c:pt idx="98">
                  <c:v>1371.45</c:v>
                </c:pt>
                <c:pt idx="99">
                  <c:v>1399</c:v>
                </c:pt>
                <c:pt idx="100">
                  <c:v>1380</c:v>
                </c:pt>
                <c:pt idx="101">
                  <c:v>1379.8</c:v>
                </c:pt>
                <c:pt idx="102">
                  <c:v>1378.9</c:v>
                </c:pt>
                <c:pt idx="103">
                  <c:v>1376</c:v>
                </c:pt>
                <c:pt idx="104">
                  <c:v>1361.65</c:v>
                </c:pt>
                <c:pt idx="105">
                  <c:v>1355.3</c:v>
                </c:pt>
                <c:pt idx="106">
                  <c:v>1357.2</c:v>
                </c:pt>
                <c:pt idx="107">
                  <c:v>1357.4</c:v>
                </c:pt>
                <c:pt idx="108">
                  <c:v>1343.3</c:v>
                </c:pt>
                <c:pt idx="109">
                  <c:v>1308.9000000000001</c:v>
                </c:pt>
                <c:pt idx="110">
                  <c:v>1306.2</c:v>
                </c:pt>
                <c:pt idx="111">
                  <c:v>1298.5</c:v>
                </c:pt>
                <c:pt idx="112">
                  <c:v>1278</c:v>
                </c:pt>
                <c:pt idx="113">
                  <c:v>1271.75</c:v>
                </c:pt>
                <c:pt idx="114">
                  <c:v>1294.05</c:v>
                </c:pt>
                <c:pt idx="115">
                  <c:v>1324.05</c:v>
                </c:pt>
                <c:pt idx="116">
                  <c:v>1323.35</c:v>
                </c:pt>
                <c:pt idx="117">
                  <c:v>1318.3</c:v>
                </c:pt>
                <c:pt idx="118">
                  <c:v>1340</c:v>
                </c:pt>
                <c:pt idx="119">
                  <c:v>1352</c:v>
                </c:pt>
                <c:pt idx="120">
                  <c:v>1339</c:v>
                </c:pt>
                <c:pt idx="121">
                  <c:v>1330.25</c:v>
                </c:pt>
                <c:pt idx="122">
                  <c:v>1331.6</c:v>
                </c:pt>
                <c:pt idx="123">
                  <c:v>1330.3</c:v>
                </c:pt>
                <c:pt idx="124">
                  <c:v>1342.5</c:v>
                </c:pt>
                <c:pt idx="125">
                  <c:v>1348.25</c:v>
                </c:pt>
                <c:pt idx="126">
                  <c:v>1348.6</c:v>
                </c:pt>
                <c:pt idx="127">
                  <c:v>1374.4</c:v>
                </c:pt>
                <c:pt idx="128">
                  <c:v>1394.3</c:v>
                </c:pt>
                <c:pt idx="129">
                  <c:v>1394</c:v>
                </c:pt>
                <c:pt idx="130">
                  <c:v>1389.35</c:v>
                </c:pt>
                <c:pt idx="131">
                  <c:v>1354.3</c:v>
                </c:pt>
                <c:pt idx="132">
                  <c:v>1348.95</c:v>
                </c:pt>
                <c:pt idx="133">
                  <c:v>1346.65</c:v>
                </c:pt>
                <c:pt idx="134">
                  <c:v>1342</c:v>
                </c:pt>
                <c:pt idx="135">
                  <c:v>1338.3</c:v>
                </c:pt>
                <c:pt idx="136">
                  <c:v>1355.5</c:v>
                </c:pt>
                <c:pt idx="137">
                  <c:v>1358</c:v>
                </c:pt>
                <c:pt idx="138">
                  <c:v>1362</c:v>
                </c:pt>
                <c:pt idx="139">
                  <c:v>1383.1</c:v>
                </c:pt>
                <c:pt idx="140">
                  <c:v>1386.1</c:v>
                </c:pt>
                <c:pt idx="141">
                  <c:v>1384.3</c:v>
                </c:pt>
                <c:pt idx="142">
                  <c:v>1410.35</c:v>
                </c:pt>
                <c:pt idx="143">
                  <c:v>1415</c:v>
                </c:pt>
                <c:pt idx="144">
                  <c:v>1429.5</c:v>
                </c:pt>
                <c:pt idx="145">
                  <c:v>1423</c:v>
                </c:pt>
                <c:pt idx="146">
                  <c:v>1417.05</c:v>
                </c:pt>
                <c:pt idx="147">
                  <c:v>1413.4</c:v>
                </c:pt>
                <c:pt idx="148">
                  <c:v>1421.45</c:v>
                </c:pt>
                <c:pt idx="149">
                  <c:v>1427.15</c:v>
                </c:pt>
                <c:pt idx="150">
                  <c:v>1449.4</c:v>
                </c:pt>
                <c:pt idx="151">
                  <c:v>1474.65</c:v>
                </c:pt>
                <c:pt idx="152">
                  <c:v>1476</c:v>
                </c:pt>
                <c:pt idx="153">
                  <c:v>1488.25</c:v>
                </c:pt>
                <c:pt idx="154">
                  <c:v>1486.05</c:v>
                </c:pt>
                <c:pt idx="155">
                  <c:v>1499.2</c:v>
                </c:pt>
                <c:pt idx="156">
                  <c:v>1490</c:v>
                </c:pt>
                <c:pt idx="157">
                  <c:v>1467.65</c:v>
                </c:pt>
                <c:pt idx="158">
                  <c:v>1450.25</c:v>
                </c:pt>
                <c:pt idx="159">
                  <c:v>1458.6</c:v>
                </c:pt>
                <c:pt idx="160">
                  <c:v>1459</c:v>
                </c:pt>
                <c:pt idx="161">
                  <c:v>1462</c:v>
                </c:pt>
                <c:pt idx="162">
                  <c:v>1428.35</c:v>
                </c:pt>
                <c:pt idx="163">
                  <c:v>1443</c:v>
                </c:pt>
                <c:pt idx="164">
                  <c:v>1459</c:v>
                </c:pt>
                <c:pt idx="165">
                  <c:v>1466</c:v>
                </c:pt>
                <c:pt idx="166">
                  <c:v>1483.2</c:v>
                </c:pt>
                <c:pt idx="167">
                  <c:v>1486.75</c:v>
                </c:pt>
                <c:pt idx="168">
                  <c:v>1470</c:v>
                </c:pt>
                <c:pt idx="169">
                  <c:v>1482.5</c:v>
                </c:pt>
                <c:pt idx="170">
                  <c:v>1495</c:v>
                </c:pt>
                <c:pt idx="171">
                  <c:v>1489.9</c:v>
                </c:pt>
                <c:pt idx="172">
                  <c:v>1498.1</c:v>
                </c:pt>
                <c:pt idx="173">
                  <c:v>1490</c:v>
                </c:pt>
                <c:pt idx="174">
                  <c:v>1511.75</c:v>
                </c:pt>
                <c:pt idx="175">
                  <c:v>1483</c:v>
                </c:pt>
                <c:pt idx="176">
                  <c:v>1480</c:v>
                </c:pt>
                <c:pt idx="177">
                  <c:v>1499.95</c:v>
                </c:pt>
                <c:pt idx="178">
                  <c:v>1505</c:v>
                </c:pt>
                <c:pt idx="179">
                  <c:v>1482</c:v>
                </c:pt>
                <c:pt idx="180">
                  <c:v>1437</c:v>
                </c:pt>
                <c:pt idx="181">
                  <c:v>1417.4</c:v>
                </c:pt>
                <c:pt idx="182">
                  <c:v>1406.9</c:v>
                </c:pt>
                <c:pt idx="183">
                  <c:v>1385.15</c:v>
                </c:pt>
                <c:pt idx="184">
                  <c:v>1378.8</c:v>
                </c:pt>
                <c:pt idx="185">
                  <c:v>1365.05</c:v>
                </c:pt>
                <c:pt idx="186">
                  <c:v>1400.55</c:v>
                </c:pt>
                <c:pt idx="187">
                  <c:v>1425.25</c:v>
                </c:pt>
                <c:pt idx="188">
                  <c:v>1434.8</c:v>
                </c:pt>
                <c:pt idx="189">
                  <c:v>1420.45</c:v>
                </c:pt>
                <c:pt idx="190">
                  <c:v>1398.35</c:v>
                </c:pt>
                <c:pt idx="191">
                  <c:v>1399.2</c:v>
                </c:pt>
                <c:pt idx="192">
                  <c:v>1397.35</c:v>
                </c:pt>
                <c:pt idx="193">
                  <c:v>1384</c:v>
                </c:pt>
                <c:pt idx="194">
                  <c:v>1412</c:v>
                </c:pt>
                <c:pt idx="195">
                  <c:v>1427.05</c:v>
                </c:pt>
                <c:pt idx="196">
                  <c:v>1439.8</c:v>
                </c:pt>
                <c:pt idx="197">
                  <c:v>1454</c:v>
                </c:pt>
                <c:pt idx="198">
                  <c:v>1441.25</c:v>
                </c:pt>
                <c:pt idx="199">
                  <c:v>1433.8</c:v>
                </c:pt>
                <c:pt idx="200">
                  <c:v>1454.3</c:v>
                </c:pt>
                <c:pt idx="201">
                  <c:v>1445.7</c:v>
                </c:pt>
                <c:pt idx="202">
                  <c:v>1451.6</c:v>
                </c:pt>
                <c:pt idx="203">
                  <c:v>1448.75</c:v>
                </c:pt>
                <c:pt idx="204">
                  <c:v>1465</c:v>
                </c:pt>
                <c:pt idx="205">
                  <c:v>1499.95</c:v>
                </c:pt>
                <c:pt idx="206">
                  <c:v>1512</c:v>
                </c:pt>
                <c:pt idx="207">
                  <c:v>1498</c:v>
                </c:pt>
                <c:pt idx="208">
                  <c:v>1490</c:v>
                </c:pt>
                <c:pt idx="209">
                  <c:v>1492.45</c:v>
                </c:pt>
                <c:pt idx="210">
                  <c:v>1503.6</c:v>
                </c:pt>
                <c:pt idx="211">
                  <c:v>1492.05</c:v>
                </c:pt>
                <c:pt idx="212">
                  <c:v>1537.55</c:v>
                </c:pt>
                <c:pt idx="213">
                  <c:v>1598.8</c:v>
                </c:pt>
                <c:pt idx="214">
                  <c:v>1605.35</c:v>
                </c:pt>
                <c:pt idx="215">
                  <c:v>1608</c:v>
                </c:pt>
                <c:pt idx="216">
                  <c:v>1613.65</c:v>
                </c:pt>
                <c:pt idx="217">
                  <c:v>1605.35</c:v>
                </c:pt>
                <c:pt idx="218">
                  <c:v>1590.4</c:v>
                </c:pt>
                <c:pt idx="219">
                  <c:v>1591.25</c:v>
                </c:pt>
                <c:pt idx="220">
                  <c:v>1593.95</c:v>
                </c:pt>
                <c:pt idx="221">
                  <c:v>1599.05</c:v>
                </c:pt>
                <c:pt idx="222">
                  <c:v>1614.05</c:v>
                </c:pt>
                <c:pt idx="223">
                  <c:v>1594</c:v>
                </c:pt>
                <c:pt idx="224">
                  <c:v>1592.65</c:v>
                </c:pt>
                <c:pt idx="225">
                  <c:v>1595.9</c:v>
                </c:pt>
                <c:pt idx="226">
                  <c:v>1615</c:v>
                </c:pt>
                <c:pt idx="227">
                  <c:v>1605.05</c:v>
                </c:pt>
                <c:pt idx="228">
                  <c:v>1596.4</c:v>
                </c:pt>
                <c:pt idx="229">
                  <c:v>1600.25</c:v>
                </c:pt>
                <c:pt idx="230">
                  <c:v>1604.25</c:v>
                </c:pt>
                <c:pt idx="231">
                  <c:v>1604.35</c:v>
                </c:pt>
                <c:pt idx="232">
                  <c:v>1619.3</c:v>
                </c:pt>
                <c:pt idx="233">
                  <c:v>1621.05</c:v>
                </c:pt>
                <c:pt idx="234">
                  <c:v>1645.4</c:v>
                </c:pt>
                <c:pt idx="235">
                  <c:v>1649.4</c:v>
                </c:pt>
                <c:pt idx="236">
                  <c:v>1626.7</c:v>
                </c:pt>
                <c:pt idx="237">
                  <c:v>1609</c:v>
                </c:pt>
                <c:pt idx="238">
                  <c:v>1626.7</c:v>
                </c:pt>
                <c:pt idx="239">
                  <c:v>1621</c:v>
                </c:pt>
                <c:pt idx="240">
                  <c:v>1607.15</c:v>
                </c:pt>
                <c:pt idx="241">
                  <c:v>1609</c:v>
                </c:pt>
                <c:pt idx="242">
                  <c:v>1583</c:v>
                </c:pt>
                <c:pt idx="243">
                  <c:v>1591</c:v>
                </c:pt>
                <c:pt idx="244">
                  <c:v>1615</c:v>
                </c:pt>
                <c:pt idx="245">
                  <c:v>1623</c:v>
                </c:pt>
                <c:pt idx="246">
                  <c:v>1611.1</c:v>
                </c:pt>
                <c:pt idx="247">
                  <c:v>1620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C8-EF48-BC26-60143DD613CE}"/>
            </c:ext>
          </c:extLst>
        </c:ser>
        <c:ser>
          <c:idx val="3"/>
          <c:order val="3"/>
          <c:tx>
            <c:strRef>
              <c:f>'HDFC-3-BB'!$E$1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'HDFC-3-BB'!$E$2:$E$249</c:f>
              <c:numCache>
                <c:formatCode>0.00</c:formatCode>
                <c:ptCount val="248"/>
                <c:pt idx="0">
                  <c:v>1519.7</c:v>
                </c:pt>
                <c:pt idx="1">
                  <c:v>1528.4</c:v>
                </c:pt>
                <c:pt idx="2">
                  <c:v>1564.65</c:v>
                </c:pt>
                <c:pt idx="3">
                  <c:v>1539.9</c:v>
                </c:pt>
                <c:pt idx="4">
                  <c:v>1550.4</c:v>
                </c:pt>
                <c:pt idx="5">
                  <c:v>1558.85</c:v>
                </c:pt>
                <c:pt idx="6">
                  <c:v>1565.7</c:v>
                </c:pt>
                <c:pt idx="7">
                  <c:v>1556.55</c:v>
                </c:pt>
                <c:pt idx="8">
                  <c:v>1528.35</c:v>
                </c:pt>
                <c:pt idx="9">
                  <c:v>1545.25</c:v>
                </c:pt>
                <c:pt idx="10">
                  <c:v>1521.55</c:v>
                </c:pt>
                <c:pt idx="11">
                  <c:v>1529.6</c:v>
                </c:pt>
                <c:pt idx="12">
                  <c:v>1518.55</c:v>
                </c:pt>
                <c:pt idx="13">
                  <c:v>1509.7</c:v>
                </c:pt>
                <c:pt idx="14">
                  <c:v>1520.7</c:v>
                </c:pt>
                <c:pt idx="15">
                  <c:v>1487.45</c:v>
                </c:pt>
                <c:pt idx="16">
                  <c:v>1487.25</c:v>
                </c:pt>
                <c:pt idx="17">
                  <c:v>1476.3</c:v>
                </c:pt>
                <c:pt idx="18">
                  <c:v>1463.3</c:v>
                </c:pt>
                <c:pt idx="19">
                  <c:v>1485.55</c:v>
                </c:pt>
                <c:pt idx="20">
                  <c:v>1498.4</c:v>
                </c:pt>
                <c:pt idx="21">
                  <c:v>1531.2</c:v>
                </c:pt>
                <c:pt idx="22">
                  <c:v>1514.35</c:v>
                </c:pt>
                <c:pt idx="23">
                  <c:v>1524.25</c:v>
                </c:pt>
                <c:pt idx="24">
                  <c:v>1468.6</c:v>
                </c:pt>
                <c:pt idx="25">
                  <c:v>1461.1</c:v>
                </c:pt>
                <c:pt idx="26">
                  <c:v>1497.7</c:v>
                </c:pt>
                <c:pt idx="27">
                  <c:v>1524.15</c:v>
                </c:pt>
                <c:pt idx="28">
                  <c:v>1518.85</c:v>
                </c:pt>
                <c:pt idx="29">
                  <c:v>1473.05</c:v>
                </c:pt>
                <c:pt idx="30">
                  <c:v>1518.2</c:v>
                </c:pt>
                <c:pt idx="31">
                  <c:v>1516.05</c:v>
                </c:pt>
                <c:pt idx="32">
                  <c:v>1506.3</c:v>
                </c:pt>
                <c:pt idx="33">
                  <c:v>1512.65</c:v>
                </c:pt>
                <c:pt idx="34">
                  <c:v>1521.75</c:v>
                </c:pt>
                <c:pt idx="35">
                  <c:v>1511.45</c:v>
                </c:pt>
                <c:pt idx="36">
                  <c:v>1501.9</c:v>
                </c:pt>
                <c:pt idx="37">
                  <c:v>1419.6</c:v>
                </c:pt>
                <c:pt idx="38">
                  <c:v>1455.65</c:v>
                </c:pt>
                <c:pt idx="39">
                  <c:v>1426.7</c:v>
                </c:pt>
                <c:pt idx="40">
                  <c:v>1374.55</c:v>
                </c:pt>
                <c:pt idx="41">
                  <c:v>1370.25</c:v>
                </c:pt>
                <c:pt idx="42">
                  <c:v>1366.6</c:v>
                </c:pt>
                <c:pt idx="43">
                  <c:v>1323.7</c:v>
                </c:pt>
                <c:pt idx="44">
                  <c:v>1327.05</c:v>
                </c:pt>
                <c:pt idx="45">
                  <c:v>1370.75</c:v>
                </c:pt>
                <c:pt idx="46">
                  <c:v>1392.1</c:v>
                </c:pt>
                <c:pt idx="47">
                  <c:v>1397</c:v>
                </c:pt>
                <c:pt idx="48">
                  <c:v>1442.4</c:v>
                </c:pt>
                <c:pt idx="49">
                  <c:v>1423.8</c:v>
                </c:pt>
                <c:pt idx="50">
                  <c:v>1447.85</c:v>
                </c:pt>
                <c:pt idx="51">
                  <c:v>1480.25</c:v>
                </c:pt>
                <c:pt idx="52">
                  <c:v>1486.05</c:v>
                </c:pt>
                <c:pt idx="53">
                  <c:v>1494.45</c:v>
                </c:pt>
                <c:pt idx="54">
                  <c:v>1475.65</c:v>
                </c:pt>
                <c:pt idx="55">
                  <c:v>1442.7</c:v>
                </c:pt>
                <c:pt idx="56">
                  <c:v>1431.75</c:v>
                </c:pt>
                <c:pt idx="57">
                  <c:v>1432.9</c:v>
                </c:pt>
                <c:pt idx="58">
                  <c:v>1452.95</c:v>
                </c:pt>
                <c:pt idx="59">
                  <c:v>1476.4</c:v>
                </c:pt>
                <c:pt idx="60">
                  <c:v>1469.95</c:v>
                </c:pt>
                <c:pt idx="61">
                  <c:v>1506.3</c:v>
                </c:pt>
                <c:pt idx="62">
                  <c:v>1656.45</c:v>
                </c:pt>
                <c:pt idx="63">
                  <c:v>1607.15</c:v>
                </c:pt>
                <c:pt idx="64">
                  <c:v>1550.8</c:v>
                </c:pt>
                <c:pt idx="65">
                  <c:v>1516.9</c:v>
                </c:pt>
                <c:pt idx="66">
                  <c:v>1515.1</c:v>
                </c:pt>
                <c:pt idx="67">
                  <c:v>1496.2</c:v>
                </c:pt>
                <c:pt idx="68">
                  <c:v>1493.25</c:v>
                </c:pt>
                <c:pt idx="69">
                  <c:v>1464.85</c:v>
                </c:pt>
                <c:pt idx="70">
                  <c:v>1395.35</c:v>
                </c:pt>
                <c:pt idx="71">
                  <c:v>1343.3</c:v>
                </c:pt>
                <c:pt idx="72">
                  <c:v>1354.65</c:v>
                </c:pt>
                <c:pt idx="73">
                  <c:v>1374.25</c:v>
                </c:pt>
                <c:pt idx="74">
                  <c:v>1355.45</c:v>
                </c:pt>
                <c:pt idx="75">
                  <c:v>1365.55</c:v>
                </c:pt>
                <c:pt idx="76">
                  <c:v>1372.35</c:v>
                </c:pt>
                <c:pt idx="77">
                  <c:v>1372.65</c:v>
                </c:pt>
                <c:pt idx="78">
                  <c:v>1371.05</c:v>
                </c:pt>
                <c:pt idx="79">
                  <c:v>1384.75</c:v>
                </c:pt>
                <c:pt idx="80">
                  <c:v>1403.1</c:v>
                </c:pt>
                <c:pt idx="81">
                  <c:v>1356.25</c:v>
                </c:pt>
                <c:pt idx="82">
                  <c:v>1352.7</c:v>
                </c:pt>
                <c:pt idx="83">
                  <c:v>1317.6</c:v>
                </c:pt>
                <c:pt idx="84">
                  <c:v>1320.1</c:v>
                </c:pt>
                <c:pt idx="85">
                  <c:v>1341.35</c:v>
                </c:pt>
                <c:pt idx="86">
                  <c:v>1348.1</c:v>
                </c:pt>
                <c:pt idx="87">
                  <c:v>1303.0999999999999</c:v>
                </c:pt>
                <c:pt idx="88">
                  <c:v>1290.95</c:v>
                </c:pt>
                <c:pt idx="89">
                  <c:v>1305.0999999999999</c:v>
                </c:pt>
                <c:pt idx="90">
                  <c:v>1314.05</c:v>
                </c:pt>
                <c:pt idx="91">
                  <c:v>1314.35</c:v>
                </c:pt>
                <c:pt idx="92">
                  <c:v>1287.2</c:v>
                </c:pt>
                <c:pt idx="93">
                  <c:v>1320.7</c:v>
                </c:pt>
                <c:pt idx="94">
                  <c:v>1302.9000000000001</c:v>
                </c:pt>
                <c:pt idx="95">
                  <c:v>1318.95</c:v>
                </c:pt>
                <c:pt idx="96">
                  <c:v>1328.4</c:v>
                </c:pt>
                <c:pt idx="97">
                  <c:v>1367.7</c:v>
                </c:pt>
                <c:pt idx="98">
                  <c:v>1391.6</c:v>
                </c:pt>
                <c:pt idx="99">
                  <c:v>1400.75</c:v>
                </c:pt>
                <c:pt idx="100">
                  <c:v>1387.45</c:v>
                </c:pt>
                <c:pt idx="101">
                  <c:v>1396.3</c:v>
                </c:pt>
                <c:pt idx="102">
                  <c:v>1385.1</c:v>
                </c:pt>
                <c:pt idx="103">
                  <c:v>1380.25</c:v>
                </c:pt>
                <c:pt idx="104">
                  <c:v>1377.6</c:v>
                </c:pt>
                <c:pt idx="105">
                  <c:v>1362.85</c:v>
                </c:pt>
                <c:pt idx="106">
                  <c:v>1367.3</c:v>
                </c:pt>
                <c:pt idx="107">
                  <c:v>1377.35</c:v>
                </c:pt>
                <c:pt idx="108">
                  <c:v>1350.65</c:v>
                </c:pt>
                <c:pt idx="109">
                  <c:v>1327.3</c:v>
                </c:pt>
                <c:pt idx="110">
                  <c:v>1310.85</c:v>
                </c:pt>
                <c:pt idx="111">
                  <c:v>1307.8499999999999</c:v>
                </c:pt>
                <c:pt idx="112">
                  <c:v>1281.1500000000001</c:v>
                </c:pt>
                <c:pt idx="113">
                  <c:v>1290.0999999999999</c:v>
                </c:pt>
                <c:pt idx="114">
                  <c:v>1322</c:v>
                </c:pt>
                <c:pt idx="115">
                  <c:v>1335.85</c:v>
                </c:pt>
                <c:pt idx="116">
                  <c:v>1330.25</c:v>
                </c:pt>
                <c:pt idx="117">
                  <c:v>1336.9</c:v>
                </c:pt>
                <c:pt idx="118">
                  <c:v>1353.9</c:v>
                </c:pt>
                <c:pt idx="119">
                  <c:v>1356.1</c:v>
                </c:pt>
                <c:pt idx="120">
                  <c:v>1345.65</c:v>
                </c:pt>
                <c:pt idx="121">
                  <c:v>1343.95</c:v>
                </c:pt>
                <c:pt idx="122">
                  <c:v>1347.5</c:v>
                </c:pt>
                <c:pt idx="123">
                  <c:v>1353.65</c:v>
                </c:pt>
                <c:pt idx="124">
                  <c:v>1355.4</c:v>
                </c:pt>
                <c:pt idx="125">
                  <c:v>1352</c:v>
                </c:pt>
                <c:pt idx="126">
                  <c:v>1371.5</c:v>
                </c:pt>
                <c:pt idx="127">
                  <c:v>1396.05</c:v>
                </c:pt>
                <c:pt idx="128">
                  <c:v>1396.75</c:v>
                </c:pt>
                <c:pt idx="129">
                  <c:v>1405.55</c:v>
                </c:pt>
                <c:pt idx="130">
                  <c:v>1391.65</c:v>
                </c:pt>
                <c:pt idx="131">
                  <c:v>1357.65</c:v>
                </c:pt>
                <c:pt idx="132">
                  <c:v>1351.3</c:v>
                </c:pt>
                <c:pt idx="133">
                  <c:v>1363.85</c:v>
                </c:pt>
                <c:pt idx="134">
                  <c:v>1347.65</c:v>
                </c:pt>
                <c:pt idx="135">
                  <c:v>1347.6</c:v>
                </c:pt>
                <c:pt idx="136">
                  <c:v>1365.7</c:v>
                </c:pt>
                <c:pt idx="137">
                  <c:v>1361</c:v>
                </c:pt>
                <c:pt idx="138">
                  <c:v>1392.85</c:v>
                </c:pt>
                <c:pt idx="139">
                  <c:v>1396.1</c:v>
                </c:pt>
                <c:pt idx="140">
                  <c:v>1392.55</c:v>
                </c:pt>
                <c:pt idx="141">
                  <c:v>1404.1</c:v>
                </c:pt>
                <c:pt idx="142">
                  <c:v>1416.95</c:v>
                </c:pt>
                <c:pt idx="143">
                  <c:v>1434.45</c:v>
                </c:pt>
                <c:pt idx="144">
                  <c:v>1445.15</c:v>
                </c:pt>
                <c:pt idx="145">
                  <c:v>1428.85</c:v>
                </c:pt>
                <c:pt idx="146">
                  <c:v>1433.15</c:v>
                </c:pt>
                <c:pt idx="147">
                  <c:v>1430.35</c:v>
                </c:pt>
                <c:pt idx="148">
                  <c:v>1426.55</c:v>
                </c:pt>
                <c:pt idx="149">
                  <c:v>1460.95</c:v>
                </c:pt>
                <c:pt idx="150">
                  <c:v>1466</c:v>
                </c:pt>
                <c:pt idx="151">
                  <c:v>1486.75</c:v>
                </c:pt>
                <c:pt idx="152">
                  <c:v>1484.75</c:v>
                </c:pt>
                <c:pt idx="153">
                  <c:v>1501.95</c:v>
                </c:pt>
                <c:pt idx="154">
                  <c:v>1509.2</c:v>
                </c:pt>
                <c:pt idx="155">
                  <c:v>1511.45</c:v>
                </c:pt>
                <c:pt idx="156">
                  <c:v>1493.45</c:v>
                </c:pt>
                <c:pt idx="157">
                  <c:v>1470.15</c:v>
                </c:pt>
                <c:pt idx="158">
                  <c:v>1465.85</c:v>
                </c:pt>
                <c:pt idx="159">
                  <c:v>1471.3</c:v>
                </c:pt>
                <c:pt idx="160">
                  <c:v>1463.85</c:v>
                </c:pt>
                <c:pt idx="161">
                  <c:v>1463.4</c:v>
                </c:pt>
                <c:pt idx="162">
                  <c:v>1440</c:v>
                </c:pt>
                <c:pt idx="163">
                  <c:v>1486.2</c:v>
                </c:pt>
                <c:pt idx="164">
                  <c:v>1472.1</c:v>
                </c:pt>
                <c:pt idx="165">
                  <c:v>1486.15</c:v>
                </c:pt>
                <c:pt idx="166">
                  <c:v>1495.05</c:v>
                </c:pt>
                <c:pt idx="167">
                  <c:v>1489.5</c:v>
                </c:pt>
                <c:pt idx="168">
                  <c:v>1482.2</c:v>
                </c:pt>
                <c:pt idx="169">
                  <c:v>1497.05</c:v>
                </c:pt>
                <c:pt idx="170">
                  <c:v>1498.15</c:v>
                </c:pt>
                <c:pt idx="171">
                  <c:v>1492.2</c:v>
                </c:pt>
                <c:pt idx="172">
                  <c:v>1511.15</c:v>
                </c:pt>
                <c:pt idx="173">
                  <c:v>1528.9</c:v>
                </c:pt>
                <c:pt idx="174">
                  <c:v>1520.9</c:v>
                </c:pt>
                <c:pt idx="175">
                  <c:v>1493.2</c:v>
                </c:pt>
                <c:pt idx="176">
                  <c:v>1502.9</c:v>
                </c:pt>
                <c:pt idx="177">
                  <c:v>1518.05</c:v>
                </c:pt>
                <c:pt idx="178">
                  <c:v>1518.75</c:v>
                </c:pt>
                <c:pt idx="179">
                  <c:v>1485.7</c:v>
                </c:pt>
                <c:pt idx="180">
                  <c:v>1446.5</c:v>
                </c:pt>
                <c:pt idx="181">
                  <c:v>1425.2</c:v>
                </c:pt>
                <c:pt idx="182">
                  <c:v>1414.35</c:v>
                </c:pt>
                <c:pt idx="183">
                  <c:v>1388.25</c:v>
                </c:pt>
                <c:pt idx="184">
                  <c:v>1381.85</c:v>
                </c:pt>
                <c:pt idx="185">
                  <c:v>1422.4</c:v>
                </c:pt>
                <c:pt idx="186">
                  <c:v>1412.85</c:v>
                </c:pt>
                <c:pt idx="187">
                  <c:v>1452.6</c:v>
                </c:pt>
                <c:pt idx="188">
                  <c:v>1436.85</c:v>
                </c:pt>
                <c:pt idx="189">
                  <c:v>1430.7</c:v>
                </c:pt>
                <c:pt idx="190">
                  <c:v>1415.5</c:v>
                </c:pt>
                <c:pt idx="191">
                  <c:v>1400.7</c:v>
                </c:pt>
                <c:pt idx="192">
                  <c:v>1409.4</c:v>
                </c:pt>
                <c:pt idx="193">
                  <c:v>1393.7</c:v>
                </c:pt>
                <c:pt idx="194">
                  <c:v>1441.1</c:v>
                </c:pt>
                <c:pt idx="195">
                  <c:v>1446.35</c:v>
                </c:pt>
                <c:pt idx="196">
                  <c:v>1444.15</c:v>
                </c:pt>
                <c:pt idx="197">
                  <c:v>1458.85</c:v>
                </c:pt>
                <c:pt idx="198">
                  <c:v>1449.2</c:v>
                </c:pt>
                <c:pt idx="199">
                  <c:v>1438.4</c:v>
                </c:pt>
                <c:pt idx="200">
                  <c:v>1460.8</c:v>
                </c:pt>
                <c:pt idx="201">
                  <c:v>1450.25</c:v>
                </c:pt>
                <c:pt idx="202">
                  <c:v>1454.25</c:v>
                </c:pt>
                <c:pt idx="203">
                  <c:v>1458.5</c:v>
                </c:pt>
                <c:pt idx="204">
                  <c:v>1496.4</c:v>
                </c:pt>
                <c:pt idx="205">
                  <c:v>1514.05</c:v>
                </c:pt>
                <c:pt idx="206">
                  <c:v>1513.95</c:v>
                </c:pt>
                <c:pt idx="207">
                  <c:v>1508.6</c:v>
                </c:pt>
                <c:pt idx="208">
                  <c:v>1497.1</c:v>
                </c:pt>
                <c:pt idx="209">
                  <c:v>1508.8</c:v>
                </c:pt>
                <c:pt idx="210">
                  <c:v>1508.25</c:v>
                </c:pt>
                <c:pt idx="211">
                  <c:v>1525.25</c:v>
                </c:pt>
                <c:pt idx="212">
                  <c:v>1610.95</c:v>
                </c:pt>
                <c:pt idx="213">
                  <c:v>1614.4</c:v>
                </c:pt>
                <c:pt idx="214">
                  <c:v>1619.35</c:v>
                </c:pt>
                <c:pt idx="215">
                  <c:v>1632.25</c:v>
                </c:pt>
                <c:pt idx="216">
                  <c:v>1617.3</c:v>
                </c:pt>
                <c:pt idx="217">
                  <c:v>1613.55</c:v>
                </c:pt>
                <c:pt idx="218">
                  <c:v>1597</c:v>
                </c:pt>
                <c:pt idx="219">
                  <c:v>1593.9</c:v>
                </c:pt>
                <c:pt idx="220">
                  <c:v>1599</c:v>
                </c:pt>
                <c:pt idx="221">
                  <c:v>1625.9</c:v>
                </c:pt>
                <c:pt idx="222">
                  <c:v>1617.2</c:v>
                </c:pt>
                <c:pt idx="223">
                  <c:v>1599.75</c:v>
                </c:pt>
                <c:pt idx="224">
                  <c:v>1597.65</c:v>
                </c:pt>
                <c:pt idx="225">
                  <c:v>1608.75</c:v>
                </c:pt>
                <c:pt idx="226">
                  <c:v>1619.15</c:v>
                </c:pt>
                <c:pt idx="227">
                  <c:v>1607.1</c:v>
                </c:pt>
                <c:pt idx="228">
                  <c:v>1612.3</c:v>
                </c:pt>
                <c:pt idx="229">
                  <c:v>1611.95</c:v>
                </c:pt>
                <c:pt idx="230">
                  <c:v>1609.95</c:v>
                </c:pt>
                <c:pt idx="231">
                  <c:v>1619.5</c:v>
                </c:pt>
                <c:pt idx="232">
                  <c:v>1631.3</c:v>
                </c:pt>
                <c:pt idx="233">
                  <c:v>1643.55</c:v>
                </c:pt>
                <c:pt idx="234">
                  <c:v>1648.35</c:v>
                </c:pt>
                <c:pt idx="235">
                  <c:v>1661.6</c:v>
                </c:pt>
                <c:pt idx="236">
                  <c:v>1630.7</c:v>
                </c:pt>
                <c:pt idx="237">
                  <c:v>1638.7</c:v>
                </c:pt>
                <c:pt idx="238">
                  <c:v>1644.5</c:v>
                </c:pt>
                <c:pt idx="239">
                  <c:v>1631.45</c:v>
                </c:pt>
                <c:pt idx="240">
                  <c:v>1617.35</c:v>
                </c:pt>
                <c:pt idx="241">
                  <c:v>1610.75</c:v>
                </c:pt>
                <c:pt idx="242">
                  <c:v>1597.65</c:v>
                </c:pt>
                <c:pt idx="243">
                  <c:v>1628.15</c:v>
                </c:pt>
                <c:pt idx="244">
                  <c:v>1630.65</c:v>
                </c:pt>
                <c:pt idx="245">
                  <c:v>1629.45</c:v>
                </c:pt>
                <c:pt idx="246">
                  <c:v>1640.9</c:v>
                </c:pt>
                <c:pt idx="247">
                  <c:v>1627.3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C8-EF48-BC26-60143DD61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00B050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downBars>
        </c:upDownBars>
        <c:axId val="604582272"/>
        <c:axId val="604583920"/>
      </c:stockChart>
      <c:dateAx>
        <c:axId val="6045822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3920"/>
        <c:crosses val="autoZero"/>
        <c:auto val="1"/>
        <c:lblOffset val="100"/>
        <c:baseTimeUnit val="days"/>
      </c:dateAx>
      <c:valAx>
        <c:axId val="604583920"/>
        <c:scaling>
          <c:orientation val="minMax"/>
          <c:min val="1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BOLLINGER BANDS 50-DAY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'HDFC-3-BB'!$E$2:$E$249</c:f>
              <c:numCache>
                <c:formatCode>0.00</c:formatCode>
                <c:ptCount val="248"/>
                <c:pt idx="0">
                  <c:v>1519.7</c:v>
                </c:pt>
                <c:pt idx="1">
                  <c:v>1528.4</c:v>
                </c:pt>
                <c:pt idx="2">
                  <c:v>1564.65</c:v>
                </c:pt>
                <c:pt idx="3">
                  <c:v>1539.9</c:v>
                </c:pt>
                <c:pt idx="4">
                  <c:v>1550.4</c:v>
                </c:pt>
                <c:pt idx="5">
                  <c:v>1558.85</c:v>
                </c:pt>
                <c:pt idx="6">
                  <c:v>1565.7</c:v>
                </c:pt>
                <c:pt idx="7">
                  <c:v>1556.55</c:v>
                </c:pt>
                <c:pt idx="8">
                  <c:v>1528.35</c:v>
                </c:pt>
                <c:pt idx="9">
                  <c:v>1545.25</c:v>
                </c:pt>
                <c:pt idx="10">
                  <c:v>1521.55</c:v>
                </c:pt>
                <c:pt idx="11">
                  <c:v>1529.6</c:v>
                </c:pt>
                <c:pt idx="12">
                  <c:v>1518.55</c:v>
                </c:pt>
                <c:pt idx="13">
                  <c:v>1509.7</c:v>
                </c:pt>
                <c:pt idx="14">
                  <c:v>1520.7</c:v>
                </c:pt>
                <c:pt idx="15">
                  <c:v>1487.45</c:v>
                </c:pt>
                <c:pt idx="16">
                  <c:v>1487.25</c:v>
                </c:pt>
                <c:pt idx="17">
                  <c:v>1476.3</c:v>
                </c:pt>
                <c:pt idx="18">
                  <c:v>1463.3</c:v>
                </c:pt>
                <c:pt idx="19">
                  <c:v>1485.55</c:v>
                </c:pt>
                <c:pt idx="20">
                  <c:v>1498.4</c:v>
                </c:pt>
                <c:pt idx="21">
                  <c:v>1531.2</c:v>
                </c:pt>
                <c:pt idx="22">
                  <c:v>1514.35</c:v>
                </c:pt>
                <c:pt idx="23">
                  <c:v>1524.25</c:v>
                </c:pt>
                <c:pt idx="24">
                  <c:v>1468.6</c:v>
                </c:pt>
                <c:pt idx="25">
                  <c:v>1461.1</c:v>
                </c:pt>
                <c:pt idx="26">
                  <c:v>1497.7</c:v>
                </c:pt>
                <c:pt idx="27">
                  <c:v>1524.15</c:v>
                </c:pt>
                <c:pt idx="28">
                  <c:v>1518.85</c:v>
                </c:pt>
                <c:pt idx="29">
                  <c:v>1473.05</c:v>
                </c:pt>
                <c:pt idx="30">
                  <c:v>1518.2</c:v>
                </c:pt>
                <c:pt idx="31">
                  <c:v>1516.05</c:v>
                </c:pt>
                <c:pt idx="32">
                  <c:v>1506.3</c:v>
                </c:pt>
                <c:pt idx="33">
                  <c:v>1512.65</c:v>
                </c:pt>
                <c:pt idx="34">
                  <c:v>1521.75</c:v>
                </c:pt>
                <c:pt idx="35">
                  <c:v>1511.45</c:v>
                </c:pt>
                <c:pt idx="36">
                  <c:v>1501.9</c:v>
                </c:pt>
                <c:pt idx="37">
                  <c:v>1419.6</c:v>
                </c:pt>
                <c:pt idx="38">
                  <c:v>1455.65</c:v>
                </c:pt>
                <c:pt idx="39">
                  <c:v>1426.7</c:v>
                </c:pt>
                <c:pt idx="40">
                  <c:v>1374.55</c:v>
                </c:pt>
                <c:pt idx="41">
                  <c:v>1370.25</c:v>
                </c:pt>
                <c:pt idx="42">
                  <c:v>1366.6</c:v>
                </c:pt>
                <c:pt idx="43">
                  <c:v>1323.7</c:v>
                </c:pt>
                <c:pt idx="44">
                  <c:v>1327.05</c:v>
                </c:pt>
                <c:pt idx="45">
                  <c:v>1370.75</c:v>
                </c:pt>
                <c:pt idx="46">
                  <c:v>1392.1</c:v>
                </c:pt>
                <c:pt idx="47">
                  <c:v>1397</c:v>
                </c:pt>
                <c:pt idx="48">
                  <c:v>1442.4</c:v>
                </c:pt>
                <c:pt idx="49">
                  <c:v>1423.8</c:v>
                </c:pt>
                <c:pt idx="50">
                  <c:v>1447.85</c:v>
                </c:pt>
                <c:pt idx="51">
                  <c:v>1480.25</c:v>
                </c:pt>
                <c:pt idx="52">
                  <c:v>1486.05</c:v>
                </c:pt>
                <c:pt idx="53">
                  <c:v>1494.45</c:v>
                </c:pt>
                <c:pt idx="54">
                  <c:v>1475.65</c:v>
                </c:pt>
                <c:pt idx="55">
                  <c:v>1442.7</c:v>
                </c:pt>
                <c:pt idx="56">
                  <c:v>1431.75</c:v>
                </c:pt>
                <c:pt idx="57">
                  <c:v>1432.9</c:v>
                </c:pt>
                <c:pt idx="58">
                  <c:v>1452.95</c:v>
                </c:pt>
                <c:pt idx="59">
                  <c:v>1476.4</c:v>
                </c:pt>
                <c:pt idx="60">
                  <c:v>1469.95</c:v>
                </c:pt>
                <c:pt idx="61">
                  <c:v>1506.3</c:v>
                </c:pt>
                <c:pt idx="62">
                  <c:v>1656.45</c:v>
                </c:pt>
                <c:pt idx="63">
                  <c:v>1607.15</c:v>
                </c:pt>
                <c:pt idx="64">
                  <c:v>1550.8</c:v>
                </c:pt>
                <c:pt idx="65">
                  <c:v>1516.9</c:v>
                </c:pt>
                <c:pt idx="66">
                  <c:v>1515.1</c:v>
                </c:pt>
                <c:pt idx="67">
                  <c:v>1496.2</c:v>
                </c:pt>
                <c:pt idx="68">
                  <c:v>1493.25</c:v>
                </c:pt>
                <c:pt idx="69">
                  <c:v>1464.85</c:v>
                </c:pt>
                <c:pt idx="70">
                  <c:v>1395.35</c:v>
                </c:pt>
                <c:pt idx="71">
                  <c:v>1343.3</c:v>
                </c:pt>
                <c:pt idx="72">
                  <c:v>1354.65</c:v>
                </c:pt>
                <c:pt idx="73">
                  <c:v>1374.25</c:v>
                </c:pt>
                <c:pt idx="74">
                  <c:v>1355.45</c:v>
                </c:pt>
                <c:pt idx="75">
                  <c:v>1365.55</c:v>
                </c:pt>
                <c:pt idx="76">
                  <c:v>1372.35</c:v>
                </c:pt>
                <c:pt idx="77">
                  <c:v>1372.65</c:v>
                </c:pt>
                <c:pt idx="78">
                  <c:v>1371.05</c:v>
                </c:pt>
                <c:pt idx="79">
                  <c:v>1384.75</c:v>
                </c:pt>
                <c:pt idx="80">
                  <c:v>1403.1</c:v>
                </c:pt>
                <c:pt idx="81">
                  <c:v>1356.25</c:v>
                </c:pt>
                <c:pt idx="82">
                  <c:v>1352.7</c:v>
                </c:pt>
                <c:pt idx="83">
                  <c:v>1317.6</c:v>
                </c:pt>
                <c:pt idx="84">
                  <c:v>1320.1</c:v>
                </c:pt>
                <c:pt idx="85">
                  <c:v>1341.35</c:v>
                </c:pt>
                <c:pt idx="86">
                  <c:v>1348.1</c:v>
                </c:pt>
                <c:pt idx="87">
                  <c:v>1303.0999999999999</c:v>
                </c:pt>
                <c:pt idx="88">
                  <c:v>1290.95</c:v>
                </c:pt>
                <c:pt idx="89">
                  <c:v>1305.0999999999999</c:v>
                </c:pt>
                <c:pt idx="90">
                  <c:v>1314.05</c:v>
                </c:pt>
                <c:pt idx="91">
                  <c:v>1314.35</c:v>
                </c:pt>
                <c:pt idx="92">
                  <c:v>1287.2</c:v>
                </c:pt>
                <c:pt idx="93">
                  <c:v>1320.7</c:v>
                </c:pt>
                <c:pt idx="94">
                  <c:v>1302.9000000000001</c:v>
                </c:pt>
                <c:pt idx="95">
                  <c:v>1318.95</c:v>
                </c:pt>
                <c:pt idx="96">
                  <c:v>1328.4</c:v>
                </c:pt>
                <c:pt idx="97">
                  <c:v>1367.7</c:v>
                </c:pt>
                <c:pt idx="98">
                  <c:v>1391.6</c:v>
                </c:pt>
                <c:pt idx="99">
                  <c:v>1400.75</c:v>
                </c:pt>
                <c:pt idx="100">
                  <c:v>1387.45</c:v>
                </c:pt>
                <c:pt idx="101">
                  <c:v>1396.3</c:v>
                </c:pt>
                <c:pt idx="102">
                  <c:v>1385.1</c:v>
                </c:pt>
                <c:pt idx="103">
                  <c:v>1380.25</c:v>
                </c:pt>
                <c:pt idx="104">
                  <c:v>1377.6</c:v>
                </c:pt>
                <c:pt idx="105">
                  <c:v>1362.85</c:v>
                </c:pt>
                <c:pt idx="106">
                  <c:v>1367.3</c:v>
                </c:pt>
                <c:pt idx="107">
                  <c:v>1377.35</c:v>
                </c:pt>
                <c:pt idx="108">
                  <c:v>1350.65</c:v>
                </c:pt>
                <c:pt idx="109">
                  <c:v>1327.3</c:v>
                </c:pt>
                <c:pt idx="110">
                  <c:v>1310.85</c:v>
                </c:pt>
                <c:pt idx="111">
                  <c:v>1307.8499999999999</c:v>
                </c:pt>
                <c:pt idx="112">
                  <c:v>1281.1500000000001</c:v>
                </c:pt>
                <c:pt idx="113">
                  <c:v>1290.0999999999999</c:v>
                </c:pt>
                <c:pt idx="114">
                  <c:v>1322</c:v>
                </c:pt>
                <c:pt idx="115">
                  <c:v>1335.85</c:v>
                </c:pt>
                <c:pt idx="116">
                  <c:v>1330.25</c:v>
                </c:pt>
                <c:pt idx="117">
                  <c:v>1336.9</c:v>
                </c:pt>
                <c:pt idx="118">
                  <c:v>1353.9</c:v>
                </c:pt>
                <c:pt idx="119">
                  <c:v>1356.1</c:v>
                </c:pt>
                <c:pt idx="120">
                  <c:v>1345.65</c:v>
                </c:pt>
                <c:pt idx="121">
                  <c:v>1343.95</c:v>
                </c:pt>
                <c:pt idx="122">
                  <c:v>1347.5</c:v>
                </c:pt>
                <c:pt idx="123">
                  <c:v>1353.65</c:v>
                </c:pt>
                <c:pt idx="124">
                  <c:v>1355.4</c:v>
                </c:pt>
                <c:pt idx="125">
                  <c:v>1352</c:v>
                </c:pt>
                <c:pt idx="126">
                  <c:v>1371.5</c:v>
                </c:pt>
                <c:pt idx="127">
                  <c:v>1396.05</c:v>
                </c:pt>
                <c:pt idx="128">
                  <c:v>1396.75</c:v>
                </c:pt>
                <c:pt idx="129">
                  <c:v>1405.55</c:v>
                </c:pt>
                <c:pt idx="130">
                  <c:v>1391.65</c:v>
                </c:pt>
                <c:pt idx="131">
                  <c:v>1357.65</c:v>
                </c:pt>
                <c:pt idx="132">
                  <c:v>1351.3</c:v>
                </c:pt>
                <c:pt idx="133">
                  <c:v>1363.85</c:v>
                </c:pt>
                <c:pt idx="134">
                  <c:v>1347.65</c:v>
                </c:pt>
                <c:pt idx="135">
                  <c:v>1347.6</c:v>
                </c:pt>
                <c:pt idx="136">
                  <c:v>1365.7</c:v>
                </c:pt>
                <c:pt idx="137">
                  <c:v>1361</c:v>
                </c:pt>
                <c:pt idx="138">
                  <c:v>1392.85</c:v>
                </c:pt>
                <c:pt idx="139">
                  <c:v>1396.1</c:v>
                </c:pt>
                <c:pt idx="140">
                  <c:v>1392.55</c:v>
                </c:pt>
                <c:pt idx="141">
                  <c:v>1404.1</c:v>
                </c:pt>
                <c:pt idx="142">
                  <c:v>1416.95</c:v>
                </c:pt>
                <c:pt idx="143">
                  <c:v>1434.45</c:v>
                </c:pt>
                <c:pt idx="144">
                  <c:v>1445.15</c:v>
                </c:pt>
                <c:pt idx="145">
                  <c:v>1428.85</c:v>
                </c:pt>
                <c:pt idx="146">
                  <c:v>1433.15</c:v>
                </c:pt>
                <c:pt idx="147">
                  <c:v>1430.35</c:v>
                </c:pt>
                <c:pt idx="148">
                  <c:v>1426.55</c:v>
                </c:pt>
                <c:pt idx="149">
                  <c:v>1460.95</c:v>
                </c:pt>
                <c:pt idx="150">
                  <c:v>1466</c:v>
                </c:pt>
                <c:pt idx="151">
                  <c:v>1486.75</c:v>
                </c:pt>
                <c:pt idx="152">
                  <c:v>1484.75</c:v>
                </c:pt>
                <c:pt idx="153">
                  <c:v>1501.95</c:v>
                </c:pt>
                <c:pt idx="154">
                  <c:v>1509.2</c:v>
                </c:pt>
                <c:pt idx="155">
                  <c:v>1511.45</c:v>
                </c:pt>
                <c:pt idx="156">
                  <c:v>1493.45</c:v>
                </c:pt>
                <c:pt idx="157">
                  <c:v>1470.15</c:v>
                </c:pt>
                <c:pt idx="158">
                  <c:v>1465.85</c:v>
                </c:pt>
                <c:pt idx="159">
                  <c:v>1471.3</c:v>
                </c:pt>
                <c:pt idx="160">
                  <c:v>1463.85</c:v>
                </c:pt>
                <c:pt idx="161">
                  <c:v>1463.4</c:v>
                </c:pt>
                <c:pt idx="162">
                  <c:v>1440</c:v>
                </c:pt>
                <c:pt idx="163">
                  <c:v>1486.2</c:v>
                </c:pt>
                <c:pt idx="164">
                  <c:v>1472.1</c:v>
                </c:pt>
                <c:pt idx="165">
                  <c:v>1486.15</c:v>
                </c:pt>
                <c:pt idx="166">
                  <c:v>1495.05</c:v>
                </c:pt>
                <c:pt idx="167">
                  <c:v>1489.5</c:v>
                </c:pt>
                <c:pt idx="168">
                  <c:v>1482.2</c:v>
                </c:pt>
                <c:pt idx="169">
                  <c:v>1497.05</c:v>
                </c:pt>
                <c:pt idx="170">
                  <c:v>1498.15</c:v>
                </c:pt>
                <c:pt idx="171">
                  <c:v>1492.2</c:v>
                </c:pt>
                <c:pt idx="172">
                  <c:v>1511.15</c:v>
                </c:pt>
                <c:pt idx="173">
                  <c:v>1528.9</c:v>
                </c:pt>
                <c:pt idx="174">
                  <c:v>1520.9</c:v>
                </c:pt>
                <c:pt idx="175">
                  <c:v>1493.2</c:v>
                </c:pt>
                <c:pt idx="176">
                  <c:v>1502.9</c:v>
                </c:pt>
                <c:pt idx="177">
                  <c:v>1518.05</c:v>
                </c:pt>
                <c:pt idx="178">
                  <c:v>1518.75</c:v>
                </c:pt>
                <c:pt idx="179">
                  <c:v>1485.7</c:v>
                </c:pt>
                <c:pt idx="180">
                  <c:v>1446.5</c:v>
                </c:pt>
                <c:pt idx="181">
                  <c:v>1425.2</c:v>
                </c:pt>
                <c:pt idx="182">
                  <c:v>1414.35</c:v>
                </c:pt>
                <c:pt idx="183">
                  <c:v>1388.25</c:v>
                </c:pt>
                <c:pt idx="184">
                  <c:v>1381.85</c:v>
                </c:pt>
                <c:pt idx="185">
                  <c:v>1422.4</c:v>
                </c:pt>
                <c:pt idx="186">
                  <c:v>1412.85</c:v>
                </c:pt>
                <c:pt idx="187">
                  <c:v>1452.6</c:v>
                </c:pt>
                <c:pt idx="188">
                  <c:v>1436.85</c:v>
                </c:pt>
                <c:pt idx="189">
                  <c:v>1430.7</c:v>
                </c:pt>
                <c:pt idx="190">
                  <c:v>1415.5</c:v>
                </c:pt>
                <c:pt idx="191">
                  <c:v>1400.7</c:v>
                </c:pt>
                <c:pt idx="192">
                  <c:v>1409.4</c:v>
                </c:pt>
                <c:pt idx="193">
                  <c:v>1393.7</c:v>
                </c:pt>
                <c:pt idx="194">
                  <c:v>1441.1</c:v>
                </c:pt>
                <c:pt idx="195">
                  <c:v>1446.35</c:v>
                </c:pt>
                <c:pt idx="196">
                  <c:v>1444.15</c:v>
                </c:pt>
                <c:pt idx="197">
                  <c:v>1458.85</c:v>
                </c:pt>
                <c:pt idx="198">
                  <c:v>1449.2</c:v>
                </c:pt>
                <c:pt idx="199">
                  <c:v>1438.4</c:v>
                </c:pt>
                <c:pt idx="200">
                  <c:v>1460.8</c:v>
                </c:pt>
                <c:pt idx="201">
                  <c:v>1450.25</c:v>
                </c:pt>
                <c:pt idx="202">
                  <c:v>1454.25</c:v>
                </c:pt>
                <c:pt idx="203">
                  <c:v>1458.5</c:v>
                </c:pt>
                <c:pt idx="204">
                  <c:v>1496.4</c:v>
                </c:pt>
                <c:pt idx="205">
                  <c:v>1514.05</c:v>
                </c:pt>
                <c:pt idx="206">
                  <c:v>1513.95</c:v>
                </c:pt>
                <c:pt idx="207">
                  <c:v>1508.6</c:v>
                </c:pt>
                <c:pt idx="208">
                  <c:v>1497.1</c:v>
                </c:pt>
                <c:pt idx="209">
                  <c:v>1508.8</c:v>
                </c:pt>
                <c:pt idx="210">
                  <c:v>1508.25</c:v>
                </c:pt>
                <c:pt idx="211">
                  <c:v>1525.25</c:v>
                </c:pt>
                <c:pt idx="212">
                  <c:v>1610.95</c:v>
                </c:pt>
                <c:pt idx="213">
                  <c:v>1614.4</c:v>
                </c:pt>
                <c:pt idx="214">
                  <c:v>1619.35</c:v>
                </c:pt>
                <c:pt idx="215">
                  <c:v>1632.25</c:v>
                </c:pt>
                <c:pt idx="216">
                  <c:v>1617.3</c:v>
                </c:pt>
                <c:pt idx="217">
                  <c:v>1613.55</c:v>
                </c:pt>
                <c:pt idx="218">
                  <c:v>1597</c:v>
                </c:pt>
                <c:pt idx="219">
                  <c:v>1593.9</c:v>
                </c:pt>
                <c:pt idx="220">
                  <c:v>1599</c:v>
                </c:pt>
                <c:pt idx="221">
                  <c:v>1625.9</c:v>
                </c:pt>
                <c:pt idx="222">
                  <c:v>1617.2</c:v>
                </c:pt>
                <c:pt idx="223">
                  <c:v>1599.75</c:v>
                </c:pt>
                <c:pt idx="224">
                  <c:v>1597.65</c:v>
                </c:pt>
                <c:pt idx="225">
                  <c:v>1608.75</c:v>
                </c:pt>
                <c:pt idx="226">
                  <c:v>1619.15</c:v>
                </c:pt>
                <c:pt idx="227">
                  <c:v>1607.1</c:v>
                </c:pt>
                <c:pt idx="228">
                  <c:v>1612.3</c:v>
                </c:pt>
                <c:pt idx="229">
                  <c:v>1611.95</c:v>
                </c:pt>
                <c:pt idx="230">
                  <c:v>1609.95</c:v>
                </c:pt>
                <c:pt idx="231">
                  <c:v>1619.5</c:v>
                </c:pt>
                <c:pt idx="232">
                  <c:v>1631.3</c:v>
                </c:pt>
                <c:pt idx="233">
                  <c:v>1643.55</c:v>
                </c:pt>
                <c:pt idx="234">
                  <c:v>1648.35</c:v>
                </c:pt>
                <c:pt idx="235">
                  <c:v>1661.6</c:v>
                </c:pt>
                <c:pt idx="236">
                  <c:v>1630.7</c:v>
                </c:pt>
                <c:pt idx="237">
                  <c:v>1638.7</c:v>
                </c:pt>
                <c:pt idx="238">
                  <c:v>1644.5</c:v>
                </c:pt>
                <c:pt idx="239">
                  <c:v>1631.45</c:v>
                </c:pt>
                <c:pt idx="240">
                  <c:v>1617.35</c:v>
                </c:pt>
                <c:pt idx="241">
                  <c:v>1610.75</c:v>
                </c:pt>
                <c:pt idx="242">
                  <c:v>1597.65</c:v>
                </c:pt>
                <c:pt idx="243">
                  <c:v>1628.15</c:v>
                </c:pt>
                <c:pt idx="244">
                  <c:v>1630.65</c:v>
                </c:pt>
                <c:pt idx="245">
                  <c:v>1629.45</c:v>
                </c:pt>
                <c:pt idx="246">
                  <c:v>1640.9</c:v>
                </c:pt>
                <c:pt idx="247">
                  <c:v>1627.3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F-094A-ACE5-E2CE4C292AFA}"/>
            </c:ext>
          </c:extLst>
        </c:ser>
        <c:ser>
          <c:idx val="1"/>
          <c:order val="1"/>
          <c:tx>
            <c:strRef>
              <c:f>'HDFC-3-BB'!$G$1</c:f>
              <c:strCache>
                <c:ptCount val="1"/>
                <c:pt idx="0">
                  <c:v>50SMA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'HDFC-3-BB'!$G$2:$G$249</c:f>
              <c:numCache>
                <c:formatCode>0.00</c:formatCode>
                <c:ptCount val="248"/>
                <c:pt idx="49">
                  <c:v>1482.9560000000001</c:v>
                </c:pt>
                <c:pt idx="50">
                  <c:v>1481.5190000000002</c:v>
                </c:pt>
                <c:pt idx="51">
                  <c:v>1480.556</c:v>
                </c:pt>
                <c:pt idx="52">
                  <c:v>1478.9840000000002</c:v>
                </c:pt>
                <c:pt idx="53">
                  <c:v>1478.075</c:v>
                </c:pt>
                <c:pt idx="54">
                  <c:v>1476.58</c:v>
                </c:pt>
                <c:pt idx="55">
                  <c:v>1474.2569999999998</c:v>
                </c:pt>
                <c:pt idx="56">
                  <c:v>1471.578</c:v>
                </c:pt>
                <c:pt idx="57">
                  <c:v>1469.1049999999998</c:v>
                </c:pt>
                <c:pt idx="58">
                  <c:v>1467.5969999999998</c:v>
                </c:pt>
                <c:pt idx="59">
                  <c:v>1466.2199999999998</c:v>
                </c:pt>
                <c:pt idx="60">
                  <c:v>1465.1879999999996</c:v>
                </c:pt>
                <c:pt idx="61">
                  <c:v>1464.7219999999995</c:v>
                </c:pt>
                <c:pt idx="62">
                  <c:v>1467.4799999999998</c:v>
                </c:pt>
                <c:pt idx="63">
                  <c:v>1469.4289999999996</c:v>
                </c:pt>
                <c:pt idx="64">
                  <c:v>1470.0309999999997</c:v>
                </c:pt>
                <c:pt idx="65">
                  <c:v>1470.62</c:v>
                </c:pt>
                <c:pt idx="66">
                  <c:v>1471.1769999999999</c:v>
                </c:pt>
                <c:pt idx="67">
                  <c:v>1471.575</c:v>
                </c:pt>
                <c:pt idx="68">
                  <c:v>1472.174</c:v>
                </c:pt>
                <c:pt idx="69">
                  <c:v>1471.76</c:v>
                </c:pt>
                <c:pt idx="70">
                  <c:v>1469.6990000000003</c:v>
                </c:pt>
                <c:pt idx="71">
                  <c:v>1465.9410000000003</c:v>
                </c:pt>
                <c:pt idx="72">
                  <c:v>1462.7470000000001</c:v>
                </c:pt>
                <c:pt idx="73">
                  <c:v>1459.7470000000001</c:v>
                </c:pt>
                <c:pt idx="74">
                  <c:v>1457.4839999999999</c:v>
                </c:pt>
                <c:pt idx="75">
                  <c:v>1455.5729999999999</c:v>
                </c:pt>
                <c:pt idx="76">
                  <c:v>1453.0659999999998</c:v>
                </c:pt>
                <c:pt idx="77">
                  <c:v>1450.0359999999998</c:v>
                </c:pt>
                <c:pt idx="78">
                  <c:v>1447.08</c:v>
                </c:pt>
                <c:pt idx="79">
                  <c:v>1445.3139999999999</c:v>
                </c:pt>
                <c:pt idx="80">
                  <c:v>1443.0120000000002</c:v>
                </c:pt>
                <c:pt idx="81">
                  <c:v>1439.816</c:v>
                </c:pt>
                <c:pt idx="82">
                  <c:v>1436.7439999999999</c:v>
                </c:pt>
                <c:pt idx="83">
                  <c:v>1432.8430000000001</c:v>
                </c:pt>
                <c:pt idx="84">
                  <c:v>1428.8100000000004</c:v>
                </c:pt>
                <c:pt idx="85">
                  <c:v>1425.4080000000001</c:v>
                </c:pt>
                <c:pt idx="86">
                  <c:v>1422.3320000000008</c:v>
                </c:pt>
                <c:pt idx="87">
                  <c:v>1420.0020000000006</c:v>
                </c:pt>
                <c:pt idx="88">
                  <c:v>1416.7080000000005</c:v>
                </c:pt>
                <c:pt idx="89">
                  <c:v>1414.2760000000003</c:v>
                </c:pt>
                <c:pt idx="90">
                  <c:v>1413.066</c:v>
                </c:pt>
                <c:pt idx="91">
                  <c:v>1411.9480000000001</c:v>
                </c:pt>
                <c:pt idx="92">
                  <c:v>1410.36</c:v>
                </c:pt>
                <c:pt idx="93">
                  <c:v>1410.2999999999997</c:v>
                </c:pt>
                <c:pt idx="94">
                  <c:v>1409.8169999999998</c:v>
                </c:pt>
                <c:pt idx="95">
                  <c:v>1408.7809999999997</c:v>
                </c:pt>
                <c:pt idx="96">
                  <c:v>1407.5069999999996</c:v>
                </c:pt>
                <c:pt idx="97">
                  <c:v>1406.9209999999994</c:v>
                </c:pt>
                <c:pt idx="98">
                  <c:v>1405.9049999999997</c:v>
                </c:pt>
                <c:pt idx="99">
                  <c:v>1405.4439999999997</c:v>
                </c:pt>
                <c:pt idx="100">
                  <c:v>1404.2359999999999</c:v>
                </c:pt>
                <c:pt idx="101">
                  <c:v>1402.5569999999996</c:v>
                </c:pt>
                <c:pt idx="102">
                  <c:v>1400.5379999999998</c:v>
                </c:pt>
                <c:pt idx="103">
                  <c:v>1398.2539999999997</c:v>
                </c:pt>
                <c:pt idx="104">
                  <c:v>1396.2929999999997</c:v>
                </c:pt>
                <c:pt idx="105">
                  <c:v>1394.6959999999997</c:v>
                </c:pt>
                <c:pt idx="106">
                  <c:v>1393.4069999999999</c:v>
                </c:pt>
                <c:pt idx="107">
                  <c:v>1392.2959999999998</c:v>
                </c:pt>
                <c:pt idx="108">
                  <c:v>1390.2499999999993</c:v>
                </c:pt>
                <c:pt idx="109">
                  <c:v>1387.2679999999996</c:v>
                </c:pt>
                <c:pt idx="110">
                  <c:v>1384.0859999999998</c:v>
                </c:pt>
                <c:pt idx="111">
                  <c:v>1380.1169999999997</c:v>
                </c:pt>
                <c:pt idx="112">
                  <c:v>1372.6109999999999</c:v>
                </c:pt>
                <c:pt idx="113">
                  <c:v>1366.2699999999998</c:v>
                </c:pt>
                <c:pt idx="114">
                  <c:v>1361.6939999999997</c:v>
                </c:pt>
                <c:pt idx="115">
                  <c:v>1358.0729999999999</c:v>
                </c:pt>
                <c:pt idx="116">
                  <c:v>1354.3759999999997</c:v>
                </c:pt>
                <c:pt idx="117">
                  <c:v>1351.1899999999994</c:v>
                </c:pt>
                <c:pt idx="118">
                  <c:v>1348.4029999999996</c:v>
                </c:pt>
                <c:pt idx="119">
                  <c:v>1346.2279999999996</c:v>
                </c:pt>
                <c:pt idx="120">
                  <c:v>1345.2339999999997</c:v>
                </c:pt>
                <c:pt idx="121">
                  <c:v>1345.2469999999998</c:v>
                </c:pt>
                <c:pt idx="122">
                  <c:v>1345.104</c:v>
                </c:pt>
                <c:pt idx="123">
                  <c:v>1344.6919999999998</c:v>
                </c:pt>
                <c:pt idx="124">
                  <c:v>1344.6909999999998</c:v>
                </c:pt>
                <c:pt idx="125">
                  <c:v>1344.42</c:v>
                </c:pt>
                <c:pt idx="126">
                  <c:v>1344.4030000000002</c:v>
                </c:pt>
                <c:pt idx="127">
                  <c:v>1344.8710000000001</c:v>
                </c:pt>
                <c:pt idx="128">
                  <c:v>1345.385</c:v>
                </c:pt>
                <c:pt idx="129">
                  <c:v>1345.8010000000002</c:v>
                </c:pt>
                <c:pt idx="130">
                  <c:v>1345.5720000000001</c:v>
                </c:pt>
                <c:pt idx="131">
                  <c:v>1345.6</c:v>
                </c:pt>
                <c:pt idx="132">
                  <c:v>1345.5720000000001</c:v>
                </c:pt>
                <c:pt idx="133">
                  <c:v>1346.4970000000001</c:v>
                </c:pt>
                <c:pt idx="134">
                  <c:v>1347.0480000000002</c:v>
                </c:pt>
                <c:pt idx="135">
                  <c:v>1347.1730000000002</c:v>
                </c:pt>
                <c:pt idx="136">
                  <c:v>1347.5250000000001</c:v>
                </c:pt>
                <c:pt idx="137">
                  <c:v>1348.6830000000002</c:v>
                </c:pt>
                <c:pt idx="138">
                  <c:v>1350.7210000000005</c:v>
                </c:pt>
                <c:pt idx="139">
                  <c:v>1352.5410000000004</c:v>
                </c:pt>
                <c:pt idx="140">
                  <c:v>1354.1110000000001</c:v>
                </c:pt>
                <c:pt idx="141">
                  <c:v>1355.9059999999999</c:v>
                </c:pt>
                <c:pt idx="142">
                  <c:v>1358.501</c:v>
                </c:pt>
                <c:pt idx="143">
                  <c:v>1360.7760000000001</c:v>
                </c:pt>
                <c:pt idx="144">
                  <c:v>1363.6210000000001</c:v>
                </c:pt>
                <c:pt idx="145">
                  <c:v>1365.819</c:v>
                </c:pt>
                <c:pt idx="146">
                  <c:v>1367.914</c:v>
                </c:pt>
                <c:pt idx="147">
                  <c:v>1369.1670000000001</c:v>
                </c:pt>
                <c:pt idx="148">
                  <c:v>1369.866</c:v>
                </c:pt>
                <c:pt idx="149">
                  <c:v>1371.07</c:v>
                </c:pt>
                <c:pt idx="150">
                  <c:v>1372.6410000000001</c:v>
                </c:pt>
                <c:pt idx="151">
                  <c:v>1374.45</c:v>
                </c:pt>
                <c:pt idx="152">
                  <c:v>1376.443</c:v>
                </c:pt>
                <c:pt idx="153">
                  <c:v>1378.8769999999997</c:v>
                </c:pt>
                <c:pt idx="154">
                  <c:v>1381.509</c:v>
                </c:pt>
                <c:pt idx="155">
                  <c:v>1384.4809999999998</c:v>
                </c:pt>
                <c:pt idx="156">
                  <c:v>1387.0039999999997</c:v>
                </c:pt>
                <c:pt idx="157">
                  <c:v>1388.8599999999997</c:v>
                </c:pt>
                <c:pt idx="158">
                  <c:v>1391.1639999999998</c:v>
                </c:pt>
                <c:pt idx="159">
                  <c:v>1394.0439999999996</c:v>
                </c:pt>
                <c:pt idx="160">
                  <c:v>1397.104</c:v>
                </c:pt>
                <c:pt idx="161">
                  <c:v>1400.2149999999997</c:v>
                </c:pt>
                <c:pt idx="162">
                  <c:v>1403.3919999999996</c:v>
                </c:pt>
                <c:pt idx="163">
                  <c:v>1407.3139999999996</c:v>
                </c:pt>
                <c:pt idx="164">
                  <c:v>1410.3159999999998</c:v>
                </c:pt>
                <c:pt idx="165">
                  <c:v>1413.3219999999994</c:v>
                </c:pt>
                <c:pt idx="166">
                  <c:v>1416.6179999999995</c:v>
                </c:pt>
                <c:pt idx="167">
                  <c:v>1419.6699999999994</c:v>
                </c:pt>
                <c:pt idx="168">
                  <c:v>1422.2359999999994</c:v>
                </c:pt>
                <c:pt idx="169">
                  <c:v>1425.0549999999996</c:v>
                </c:pt>
                <c:pt idx="170">
                  <c:v>1428.1049999999993</c:v>
                </c:pt>
                <c:pt idx="171">
                  <c:v>1431.0699999999997</c:v>
                </c:pt>
                <c:pt idx="172">
                  <c:v>1434.3429999999996</c:v>
                </c:pt>
                <c:pt idx="173">
                  <c:v>1437.8479999999993</c:v>
                </c:pt>
                <c:pt idx="174">
                  <c:v>1441.1579999999992</c:v>
                </c:pt>
                <c:pt idx="175">
                  <c:v>1443.9819999999993</c:v>
                </c:pt>
                <c:pt idx="176">
                  <c:v>1446.6099999999994</c:v>
                </c:pt>
                <c:pt idx="177">
                  <c:v>1449.0499999999995</c:v>
                </c:pt>
                <c:pt idx="178">
                  <c:v>1451.4899999999998</c:v>
                </c:pt>
                <c:pt idx="179">
                  <c:v>1453.0929999999998</c:v>
                </c:pt>
                <c:pt idx="180">
                  <c:v>1454.19</c:v>
                </c:pt>
                <c:pt idx="181">
                  <c:v>1455.5409999999997</c:v>
                </c:pt>
                <c:pt idx="182">
                  <c:v>1456.8020000000001</c:v>
                </c:pt>
                <c:pt idx="183">
                  <c:v>1457.29</c:v>
                </c:pt>
                <c:pt idx="184">
                  <c:v>1457.9740000000002</c:v>
                </c:pt>
                <c:pt idx="185">
                  <c:v>1459.4700000000003</c:v>
                </c:pt>
                <c:pt idx="186">
                  <c:v>1460.4130000000005</c:v>
                </c:pt>
                <c:pt idx="187">
                  <c:v>1462.2450000000003</c:v>
                </c:pt>
                <c:pt idx="188">
                  <c:v>1463.1250000000002</c:v>
                </c:pt>
                <c:pt idx="189">
                  <c:v>1463.817</c:v>
                </c:pt>
                <c:pt idx="190">
                  <c:v>1464.2760000000003</c:v>
                </c:pt>
                <c:pt idx="191">
                  <c:v>1464.2080000000001</c:v>
                </c:pt>
                <c:pt idx="192">
                  <c:v>1464.0569999999998</c:v>
                </c:pt>
                <c:pt idx="193">
                  <c:v>1463.2419999999997</c:v>
                </c:pt>
                <c:pt idx="194">
                  <c:v>1463.1609999999998</c:v>
                </c:pt>
                <c:pt idx="195">
                  <c:v>1463.5109999999997</c:v>
                </c:pt>
                <c:pt idx="196">
                  <c:v>1463.7309999999998</c:v>
                </c:pt>
                <c:pt idx="197">
                  <c:v>1464.3009999999997</c:v>
                </c:pt>
                <c:pt idx="198">
                  <c:v>1464.7539999999999</c:v>
                </c:pt>
                <c:pt idx="199">
                  <c:v>1464.3029999999999</c:v>
                </c:pt>
                <c:pt idx="200">
                  <c:v>1464.1989999999996</c:v>
                </c:pt>
                <c:pt idx="201">
                  <c:v>1463.4689999999996</c:v>
                </c:pt>
                <c:pt idx="202">
                  <c:v>1462.8589999999997</c:v>
                </c:pt>
                <c:pt idx="203">
                  <c:v>1461.9899999999998</c:v>
                </c:pt>
                <c:pt idx="204">
                  <c:v>1461.7339999999997</c:v>
                </c:pt>
                <c:pt idx="205">
                  <c:v>1461.7859999999998</c:v>
                </c:pt>
                <c:pt idx="206">
                  <c:v>1462.1959999999997</c:v>
                </c:pt>
                <c:pt idx="207">
                  <c:v>1462.9649999999999</c:v>
                </c:pt>
                <c:pt idx="208">
                  <c:v>1463.59</c:v>
                </c:pt>
                <c:pt idx="209">
                  <c:v>1464.34</c:v>
                </c:pt>
                <c:pt idx="210">
                  <c:v>1465.2280000000001</c:v>
                </c:pt>
                <c:pt idx="211">
                  <c:v>1466.4650000000004</c:v>
                </c:pt>
                <c:pt idx="212">
                  <c:v>1469.884</c:v>
                </c:pt>
                <c:pt idx="213">
                  <c:v>1472.4479999999996</c:v>
                </c:pt>
                <c:pt idx="214">
                  <c:v>1475.3929999999996</c:v>
                </c:pt>
                <c:pt idx="215">
                  <c:v>1478.3149999999996</c:v>
                </c:pt>
                <c:pt idx="216">
                  <c:v>1480.76</c:v>
                </c:pt>
                <c:pt idx="217">
                  <c:v>1483.241</c:v>
                </c:pt>
                <c:pt idx="218">
                  <c:v>1485.5369999999998</c:v>
                </c:pt>
                <c:pt idx="219">
                  <c:v>1487.4739999999999</c:v>
                </c:pt>
                <c:pt idx="220">
                  <c:v>1489.4909999999998</c:v>
                </c:pt>
                <c:pt idx="221">
                  <c:v>1492.1649999999997</c:v>
                </c:pt>
                <c:pt idx="222">
                  <c:v>1494.2859999999998</c:v>
                </c:pt>
                <c:pt idx="223">
                  <c:v>1495.7029999999995</c:v>
                </c:pt>
                <c:pt idx="224">
                  <c:v>1497.2379999999998</c:v>
                </c:pt>
                <c:pt idx="225">
                  <c:v>1499.549</c:v>
                </c:pt>
                <c:pt idx="226">
                  <c:v>1501.874</c:v>
                </c:pt>
                <c:pt idx="227">
                  <c:v>1503.655</c:v>
                </c:pt>
                <c:pt idx="228">
                  <c:v>1505.5260000000001</c:v>
                </c:pt>
                <c:pt idx="229">
                  <c:v>1508.0509999999997</c:v>
                </c:pt>
                <c:pt idx="230">
                  <c:v>1511.32</c:v>
                </c:pt>
                <c:pt idx="231">
                  <c:v>1515.2060000000001</c:v>
                </c:pt>
                <c:pt idx="232">
                  <c:v>1519.5450000000003</c:v>
                </c:pt>
                <c:pt idx="233">
                  <c:v>1524.6510000000003</c:v>
                </c:pt>
                <c:pt idx="234">
                  <c:v>1529.9810000000004</c:v>
                </c:pt>
                <c:pt idx="235">
                  <c:v>1534.7650000000006</c:v>
                </c:pt>
                <c:pt idx="236">
                  <c:v>1539.1220000000003</c:v>
                </c:pt>
                <c:pt idx="237">
                  <c:v>1542.8440000000003</c:v>
                </c:pt>
                <c:pt idx="238">
                  <c:v>1546.9970000000001</c:v>
                </c:pt>
                <c:pt idx="239">
                  <c:v>1551.0120000000002</c:v>
                </c:pt>
                <c:pt idx="240">
                  <c:v>1555.0490000000002</c:v>
                </c:pt>
                <c:pt idx="241">
                  <c:v>1559.2500000000002</c:v>
                </c:pt>
                <c:pt idx="242">
                  <c:v>1563.0150000000001</c:v>
                </c:pt>
                <c:pt idx="243">
                  <c:v>1567.704</c:v>
                </c:pt>
                <c:pt idx="244">
                  <c:v>1571.4949999999997</c:v>
                </c:pt>
                <c:pt idx="245">
                  <c:v>1575.1569999999995</c:v>
                </c:pt>
                <c:pt idx="246">
                  <c:v>1579.0919999999996</c:v>
                </c:pt>
                <c:pt idx="247">
                  <c:v>1582.4609999999996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F-094A-ACE5-E2CE4C292AFA}"/>
            </c:ext>
          </c:extLst>
        </c:ser>
        <c:ser>
          <c:idx val="2"/>
          <c:order val="2"/>
          <c:tx>
            <c:strRef>
              <c:f>'HDFC-3-BB'!$H$1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'HDFC-3-BB'!$H$2:$H$249</c:f>
              <c:numCache>
                <c:formatCode>0.00</c:formatCode>
                <c:ptCount val="248"/>
                <c:pt idx="49">
                  <c:v>1607.547403619993</c:v>
                </c:pt>
                <c:pt idx="50">
                  <c:v>1606.0394511556237</c:v>
                </c:pt>
                <c:pt idx="51">
                  <c:v>1604.3539638604773</c:v>
                </c:pt>
                <c:pt idx="52">
                  <c:v>1600.4447828724979</c:v>
                </c:pt>
                <c:pt idx="53">
                  <c:v>1598.3733445438882</c:v>
                </c:pt>
                <c:pt idx="54">
                  <c:v>1595.0905463661356</c:v>
                </c:pt>
                <c:pt idx="55">
                  <c:v>1590.7624694166757</c:v>
                </c:pt>
                <c:pt idx="56">
                  <c:v>1585.6850465133507</c:v>
                </c:pt>
                <c:pt idx="57">
                  <c:v>1581.0782776156882</c:v>
                </c:pt>
                <c:pt idx="58">
                  <c:v>1578.3625170348605</c:v>
                </c:pt>
                <c:pt idx="59">
                  <c:v>1574.7797328662887</c:v>
                </c:pt>
                <c:pt idx="60">
                  <c:v>1572.5991531639054</c:v>
                </c:pt>
                <c:pt idx="61">
                  <c:v>1571.209513183471</c:v>
                </c:pt>
                <c:pt idx="62">
                  <c:v>1585.8782178919935</c:v>
                </c:pt>
                <c:pt idx="63">
                  <c:v>1593.6101500832551</c:v>
                </c:pt>
                <c:pt idx="64">
                  <c:v>1595.485814000898</c:v>
                </c:pt>
                <c:pt idx="65">
                  <c:v>1596.6715180392525</c:v>
                </c:pt>
                <c:pt idx="66">
                  <c:v>1597.7625334704562</c:v>
                </c:pt>
                <c:pt idx="67">
                  <c:v>1598.3474579709648</c:v>
                </c:pt>
                <c:pt idx="68">
                  <c:v>1599.0673697873926</c:v>
                </c:pt>
                <c:pt idx="69">
                  <c:v>1598.6111710627852</c:v>
                </c:pt>
                <c:pt idx="70">
                  <c:v>1598.0911048818816</c:v>
                </c:pt>
                <c:pt idx="71">
                  <c:v>1597.8636632387327</c:v>
                </c:pt>
                <c:pt idx="72">
                  <c:v>1597.5289088898803</c:v>
                </c:pt>
                <c:pt idx="73">
                  <c:v>1595.5928352839719</c:v>
                </c:pt>
                <c:pt idx="74">
                  <c:v>1596.3996772146324</c:v>
                </c:pt>
                <c:pt idx="75">
                  <c:v>1596.8459998407338</c:v>
                </c:pt>
                <c:pt idx="76">
                  <c:v>1595.7020086934569</c:v>
                </c:pt>
                <c:pt idx="77">
                  <c:v>1592.9395031620988</c:v>
                </c:pt>
                <c:pt idx="78">
                  <c:v>1590.2817220566847</c:v>
                </c:pt>
                <c:pt idx="79">
                  <c:v>1589.3664391185375</c:v>
                </c:pt>
                <c:pt idx="80">
                  <c:v>1586.0066873978194</c:v>
                </c:pt>
                <c:pt idx="81">
                  <c:v>1583.2805272393146</c:v>
                </c:pt>
                <c:pt idx="82">
                  <c:v>1580.9585896086799</c:v>
                </c:pt>
                <c:pt idx="83">
                  <c:v>1579.1702442301844</c:v>
                </c:pt>
                <c:pt idx="84">
                  <c:v>1576.2248038698967</c:v>
                </c:pt>
                <c:pt idx="85">
                  <c:v>1572.8882378083249</c:v>
                </c:pt>
                <c:pt idx="86">
                  <c:v>1569.7179338743024</c:v>
                </c:pt>
                <c:pt idx="87">
                  <c:v>1571.1231513455355</c:v>
                </c:pt>
                <c:pt idx="88">
                  <c:v>1571.7076507867041</c:v>
                </c:pt>
                <c:pt idx="89">
                  <c:v>1572.357478029528</c:v>
                </c:pt>
                <c:pt idx="90">
                  <c:v>1573.2573386422625</c:v>
                </c:pt>
                <c:pt idx="91">
                  <c:v>1574.0874350058</c:v>
                </c:pt>
                <c:pt idx="92">
                  <c:v>1575.7672525616697</c:v>
                </c:pt>
                <c:pt idx="93">
                  <c:v>1575.8350766454043</c:v>
                </c:pt>
                <c:pt idx="94">
                  <c:v>1576.4581241080662</c:v>
                </c:pt>
                <c:pt idx="95">
                  <c:v>1577.0171957368268</c:v>
                </c:pt>
                <c:pt idx="96">
                  <c:v>1577.1877390483667</c:v>
                </c:pt>
                <c:pt idx="97">
                  <c:v>1576.944867842135</c:v>
                </c:pt>
                <c:pt idx="98">
                  <c:v>1575.6756231949448</c:v>
                </c:pt>
                <c:pt idx="99">
                  <c:v>1575.1429153059025</c:v>
                </c:pt>
                <c:pt idx="100">
                  <c:v>1573.5697710440536</c:v>
                </c:pt>
                <c:pt idx="101">
                  <c:v>1570.5017468782512</c:v>
                </c:pt>
                <c:pt idx="102">
                  <c:v>1566.8384083699134</c:v>
                </c:pt>
                <c:pt idx="103">
                  <c:v>1562.4561021059105</c:v>
                </c:pt>
                <c:pt idx="104">
                  <c:v>1559.086931103097</c:v>
                </c:pt>
                <c:pt idx="105">
                  <c:v>1557.2039946833384</c:v>
                </c:pt>
                <c:pt idx="106">
                  <c:v>1555.7412403930853</c:v>
                </c:pt>
                <c:pt idx="107">
                  <c:v>1554.2938973196872</c:v>
                </c:pt>
                <c:pt idx="108">
                  <c:v>1551.7152061590973</c:v>
                </c:pt>
                <c:pt idx="109">
                  <c:v>1547.763214582865</c:v>
                </c:pt>
                <c:pt idx="110">
                  <c:v>1544.2062211339965</c:v>
                </c:pt>
                <c:pt idx="111">
                  <c:v>1537.741638442091</c:v>
                </c:pt>
                <c:pt idx="112">
                  <c:v>1511.5171903444191</c:v>
                </c:pt>
                <c:pt idx="113">
                  <c:v>1489.8744432858298</c:v>
                </c:pt>
                <c:pt idx="114">
                  <c:v>1474.0638369492451</c:v>
                </c:pt>
                <c:pt idx="115">
                  <c:v>1461.5179345497399</c:v>
                </c:pt>
                <c:pt idx="116">
                  <c:v>1447.8399743216601</c:v>
                </c:pt>
                <c:pt idx="117">
                  <c:v>1435.5121275822657</c:v>
                </c:pt>
                <c:pt idx="118">
                  <c:v>1422.3303681663288</c:v>
                </c:pt>
                <c:pt idx="119">
                  <c:v>1412.3058364052572</c:v>
                </c:pt>
                <c:pt idx="120">
                  <c:v>1409.804251478525</c:v>
                </c:pt>
                <c:pt idx="121">
                  <c:v>1409.8159504638256</c:v>
                </c:pt>
                <c:pt idx="122">
                  <c:v>1409.6206671178852</c:v>
                </c:pt>
                <c:pt idx="123">
                  <c:v>1408.7201574309302</c:v>
                </c:pt>
                <c:pt idx="124">
                  <c:v>1408.7184868786833</c:v>
                </c:pt>
                <c:pt idx="125">
                  <c:v>1408.2062931984608</c:v>
                </c:pt>
                <c:pt idx="126">
                  <c:v>1408.1599554166448</c:v>
                </c:pt>
                <c:pt idx="127">
                  <c:v>1409.7835167899075</c:v>
                </c:pt>
                <c:pt idx="128">
                  <c:v>1411.5141562020867</c:v>
                </c:pt>
                <c:pt idx="129">
                  <c:v>1413.1656123420896</c:v>
                </c:pt>
                <c:pt idx="130">
                  <c:v>1412.2300652584518</c:v>
                </c:pt>
                <c:pt idx="131">
                  <c:v>1412.2771565080575</c:v>
                </c:pt>
                <c:pt idx="132">
                  <c:v>1412.2383818127248</c:v>
                </c:pt>
                <c:pt idx="133">
                  <c:v>1412.8680491404198</c:v>
                </c:pt>
                <c:pt idx="134">
                  <c:v>1412.9893677747136</c:v>
                </c:pt>
                <c:pt idx="135">
                  <c:v>1413.0943810838337</c:v>
                </c:pt>
                <c:pt idx="136">
                  <c:v>1413.6500640831448</c:v>
                </c:pt>
                <c:pt idx="137">
                  <c:v>1413.6737673750667</c:v>
                </c:pt>
                <c:pt idx="138">
                  <c:v>1414.7256563618621</c:v>
                </c:pt>
                <c:pt idx="139">
                  <c:v>1416.428281018995</c:v>
                </c:pt>
                <c:pt idx="140">
                  <c:v>1417.9957252165962</c:v>
                </c:pt>
                <c:pt idx="141">
                  <c:v>1420.2628726399907</c:v>
                </c:pt>
                <c:pt idx="142">
                  <c:v>1422.0253212950756</c:v>
                </c:pt>
                <c:pt idx="143">
                  <c:v>1426.8198013442595</c:v>
                </c:pt>
                <c:pt idx="144">
                  <c:v>1431.6721192854313</c:v>
                </c:pt>
                <c:pt idx="145">
                  <c:v>1435.0459886388248</c:v>
                </c:pt>
                <c:pt idx="146">
                  <c:v>1438.8046370122318</c:v>
                </c:pt>
                <c:pt idx="147">
                  <c:v>1442.1811016790593</c:v>
                </c:pt>
                <c:pt idx="148">
                  <c:v>1444.3795569946838</c:v>
                </c:pt>
                <c:pt idx="149">
                  <c:v>1449.3890245087359</c:v>
                </c:pt>
                <c:pt idx="150">
                  <c:v>1455.2452945372697</c:v>
                </c:pt>
                <c:pt idx="151">
                  <c:v>1462.8087505570331</c:v>
                </c:pt>
                <c:pt idx="152">
                  <c:v>1470.0143311009306</c:v>
                </c:pt>
                <c:pt idx="153">
                  <c:v>1478.8314780587641</c:v>
                </c:pt>
                <c:pt idx="154">
                  <c:v>1487.9128734069395</c:v>
                </c:pt>
                <c:pt idx="155">
                  <c:v>1496.7724669776824</c:v>
                </c:pt>
                <c:pt idx="156">
                  <c:v>1503.2375404949876</c:v>
                </c:pt>
                <c:pt idx="157">
                  <c:v>1507.3592050606244</c:v>
                </c:pt>
                <c:pt idx="158">
                  <c:v>1511.0732340731101</c:v>
                </c:pt>
                <c:pt idx="159">
                  <c:v>1514.5948202211828</c:v>
                </c:pt>
                <c:pt idx="160">
                  <c:v>1516.8168929397332</c:v>
                </c:pt>
                <c:pt idx="161">
                  <c:v>1518.565217997264</c:v>
                </c:pt>
                <c:pt idx="162">
                  <c:v>1517.2292107177609</c:v>
                </c:pt>
                <c:pt idx="163">
                  <c:v>1518.7552366047682</c:v>
                </c:pt>
                <c:pt idx="164">
                  <c:v>1520.4822424520323</c:v>
                </c:pt>
                <c:pt idx="165">
                  <c:v>1523.3988171051465</c:v>
                </c:pt>
                <c:pt idx="166">
                  <c:v>1526.4165970037864</c:v>
                </c:pt>
                <c:pt idx="167">
                  <c:v>1528.9175134728468</c:v>
                </c:pt>
                <c:pt idx="168">
                  <c:v>1531.2104301017439</c:v>
                </c:pt>
                <c:pt idx="169">
                  <c:v>1534.3321362179661</c:v>
                </c:pt>
                <c:pt idx="170">
                  <c:v>1536.8583930505151</c:v>
                </c:pt>
                <c:pt idx="171">
                  <c:v>1538.5605763311369</c:v>
                </c:pt>
                <c:pt idx="172">
                  <c:v>1541.4209286501186</c:v>
                </c:pt>
                <c:pt idx="173">
                  <c:v>1545.6019604098144</c:v>
                </c:pt>
                <c:pt idx="174">
                  <c:v>1548.7455854548277</c:v>
                </c:pt>
                <c:pt idx="175">
                  <c:v>1549.4520256186556</c:v>
                </c:pt>
                <c:pt idx="176">
                  <c:v>1551.2700019109493</c:v>
                </c:pt>
                <c:pt idx="177">
                  <c:v>1554.5663039534645</c:v>
                </c:pt>
                <c:pt idx="178">
                  <c:v>1557.6959320377161</c:v>
                </c:pt>
                <c:pt idx="179">
                  <c:v>1558.8956880754927</c:v>
                </c:pt>
                <c:pt idx="180">
                  <c:v>1558.549250668065</c:v>
                </c:pt>
                <c:pt idx="181">
                  <c:v>1556.5617319118207</c:v>
                </c:pt>
                <c:pt idx="182">
                  <c:v>1554.0916129296445</c:v>
                </c:pt>
                <c:pt idx="183">
                  <c:v>1552.9407208545758</c:v>
                </c:pt>
                <c:pt idx="184">
                  <c:v>1550.9299578295013</c:v>
                </c:pt>
                <c:pt idx="185">
                  <c:v>1547.5523773521131</c:v>
                </c:pt>
                <c:pt idx="186">
                  <c:v>1545.4153359914308</c:v>
                </c:pt>
                <c:pt idx="187">
                  <c:v>1542.4087081228163</c:v>
                </c:pt>
                <c:pt idx="188">
                  <c:v>1541.1600030435063</c:v>
                </c:pt>
                <c:pt idx="189">
                  <c:v>1540.0552361023654</c:v>
                </c:pt>
                <c:pt idx="190">
                  <c:v>1539.0548051255171</c:v>
                </c:pt>
                <c:pt idx="191">
                  <c:v>1539.2114115490756</c:v>
                </c:pt>
                <c:pt idx="192">
                  <c:v>1539.4696541370874</c:v>
                </c:pt>
                <c:pt idx="193">
                  <c:v>1540.7680868611333</c:v>
                </c:pt>
                <c:pt idx="194">
                  <c:v>1540.7709459863231</c:v>
                </c:pt>
                <c:pt idx="195">
                  <c:v>1540.6552993097998</c:v>
                </c:pt>
                <c:pt idx="196">
                  <c:v>1540.589922422839</c:v>
                </c:pt>
                <c:pt idx="197">
                  <c:v>1540.5817773688755</c:v>
                </c:pt>
                <c:pt idx="198">
                  <c:v>1540.3990152752974</c:v>
                </c:pt>
                <c:pt idx="199">
                  <c:v>1540.3014194835655</c:v>
                </c:pt>
                <c:pt idx="200">
                  <c:v>1540.2020775429519</c:v>
                </c:pt>
                <c:pt idx="201">
                  <c:v>1539.2926002574393</c:v>
                </c:pt>
                <c:pt idx="202">
                  <c:v>1538.4784331901526</c:v>
                </c:pt>
                <c:pt idx="203">
                  <c:v>1536.7867218533004</c:v>
                </c:pt>
                <c:pt idx="204">
                  <c:v>1535.9681469675511</c:v>
                </c:pt>
                <c:pt idx="205">
                  <c:v>1536.1628809241149</c:v>
                </c:pt>
                <c:pt idx="206">
                  <c:v>1537.4869419253071</c:v>
                </c:pt>
                <c:pt idx="207">
                  <c:v>1539.3427827643613</c:v>
                </c:pt>
                <c:pt idx="208">
                  <c:v>1540.5611192591091</c:v>
                </c:pt>
                <c:pt idx="209">
                  <c:v>1542.3211720866004</c:v>
                </c:pt>
                <c:pt idx="210">
                  <c:v>1544.1718842723108</c:v>
                </c:pt>
                <c:pt idx="211">
                  <c:v>1547.1741079123049</c:v>
                </c:pt>
                <c:pt idx="212">
                  <c:v>1559.7797361391517</c:v>
                </c:pt>
                <c:pt idx="213">
                  <c:v>1570.9591160428097</c:v>
                </c:pt>
                <c:pt idx="214">
                  <c:v>1582.1457704745874</c:v>
                </c:pt>
                <c:pt idx="215">
                  <c:v>1593.7319575928941</c:v>
                </c:pt>
                <c:pt idx="216">
                  <c:v>1602.4978478534922</c:v>
                </c:pt>
                <c:pt idx="217">
                  <c:v>1610.5203222640662</c:v>
                </c:pt>
                <c:pt idx="218">
                  <c:v>1616.739673463615</c:v>
                </c:pt>
                <c:pt idx="219">
                  <c:v>1622.114012240047</c:v>
                </c:pt>
                <c:pt idx="220">
                  <c:v>1627.685013893511</c:v>
                </c:pt>
                <c:pt idx="221">
                  <c:v>1635.5420919638138</c:v>
                </c:pt>
                <c:pt idx="222">
                  <c:v>1641.8016317682975</c:v>
                </c:pt>
                <c:pt idx="223">
                  <c:v>1645.858892871375</c:v>
                </c:pt>
                <c:pt idx="224">
                  <c:v>1649.9404276951743</c:v>
                </c:pt>
                <c:pt idx="225">
                  <c:v>1655.4020018831848</c:v>
                </c:pt>
                <c:pt idx="226">
                  <c:v>1661.2853838344051</c:v>
                </c:pt>
                <c:pt idx="227">
                  <c:v>1665.7172389700945</c:v>
                </c:pt>
                <c:pt idx="228">
                  <c:v>1670.3781667919473</c:v>
                </c:pt>
                <c:pt idx="229">
                  <c:v>1675.4588080496842</c:v>
                </c:pt>
                <c:pt idx="230">
                  <c:v>1680.1696941069185</c:v>
                </c:pt>
                <c:pt idx="231">
                  <c:v>1684.8901650125317</c:v>
                </c:pt>
                <c:pt idx="232">
                  <c:v>1689.7856499635152</c:v>
                </c:pt>
                <c:pt idx="233">
                  <c:v>1694.1464365049399</c:v>
                </c:pt>
                <c:pt idx="234">
                  <c:v>1697.9328167689773</c:v>
                </c:pt>
                <c:pt idx="235">
                  <c:v>1703.8101339139942</c:v>
                </c:pt>
                <c:pt idx="236">
                  <c:v>1706.5960101150029</c:v>
                </c:pt>
                <c:pt idx="237">
                  <c:v>1710.732381539641</c:v>
                </c:pt>
                <c:pt idx="238">
                  <c:v>1714.4647764944648</c:v>
                </c:pt>
                <c:pt idx="239">
                  <c:v>1716.7514359348434</c:v>
                </c:pt>
                <c:pt idx="240">
                  <c:v>1717.1827392278365</c:v>
                </c:pt>
                <c:pt idx="241">
                  <c:v>1715.9633523347647</c:v>
                </c:pt>
                <c:pt idx="242">
                  <c:v>1714.0909309089309</c:v>
                </c:pt>
                <c:pt idx="243">
                  <c:v>1711.86359883407</c:v>
                </c:pt>
                <c:pt idx="244">
                  <c:v>1712.0623977136943</c:v>
                </c:pt>
                <c:pt idx="245">
                  <c:v>1711.9829960826153</c:v>
                </c:pt>
                <c:pt idx="246">
                  <c:v>1711.8781474100363</c:v>
                </c:pt>
                <c:pt idx="247">
                  <c:v>1711.3641811709854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F-094A-ACE5-E2CE4C292AFA}"/>
            </c:ext>
          </c:extLst>
        </c:ser>
        <c:ser>
          <c:idx val="3"/>
          <c:order val="3"/>
          <c:tx>
            <c:strRef>
              <c:f>'HDFC-3-BB'!$I$1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'HDFC-3-BB'!$I$2:$I$249</c:f>
              <c:numCache>
                <c:formatCode>0.00</c:formatCode>
                <c:ptCount val="248"/>
                <c:pt idx="49">
                  <c:v>1358.3645963800072</c:v>
                </c:pt>
                <c:pt idx="50">
                  <c:v>1356.9985488443767</c:v>
                </c:pt>
                <c:pt idx="51">
                  <c:v>1356.7580361395228</c:v>
                </c:pt>
                <c:pt idx="52">
                  <c:v>1357.5232171275024</c:v>
                </c:pt>
                <c:pt idx="53">
                  <c:v>1357.7766554561119</c:v>
                </c:pt>
                <c:pt idx="54">
                  <c:v>1358.0694536338642</c:v>
                </c:pt>
                <c:pt idx="55">
                  <c:v>1357.751530583324</c:v>
                </c:pt>
                <c:pt idx="56">
                  <c:v>1357.4709534866493</c:v>
                </c:pt>
                <c:pt idx="57">
                  <c:v>1357.1317223843114</c:v>
                </c:pt>
                <c:pt idx="58">
                  <c:v>1356.831482965139</c:v>
                </c:pt>
                <c:pt idx="59">
                  <c:v>1357.6602671337109</c:v>
                </c:pt>
                <c:pt idx="60">
                  <c:v>1357.7768468360939</c:v>
                </c:pt>
                <c:pt idx="61">
                  <c:v>1358.234486816528</c:v>
                </c:pt>
                <c:pt idx="62">
                  <c:v>1349.0817821080061</c:v>
                </c:pt>
                <c:pt idx="63">
                  <c:v>1345.2478499167441</c:v>
                </c:pt>
                <c:pt idx="64">
                  <c:v>1344.5761859991014</c:v>
                </c:pt>
                <c:pt idx="65">
                  <c:v>1344.5684819607472</c:v>
                </c:pt>
                <c:pt idx="66">
                  <c:v>1344.5914665295436</c:v>
                </c:pt>
                <c:pt idx="67">
                  <c:v>1344.8025420290353</c:v>
                </c:pt>
                <c:pt idx="68">
                  <c:v>1345.2806302126073</c:v>
                </c:pt>
                <c:pt idx="69">
                  <c:v>1344.9088289372148</c:v>
                </c:pt>
                <c:pt idx="70">
                  <c:v>1341.306895118119</c:v>
                </c:pt>
                <c:pt idx="71">
                  <c:v>1334.0183367612678</c:v>
                </c:pt>
                <c:pt idx="72">
                  <c:v>1327.9650911101198</c:v>
                </c:pt>
                <c:pt idx="73">
                  <c:v>1323.9011647160282</c:v>
                </c:pt>
                <c:pt idx="74">
                  <c:v>1318.5683227853674</c:v>
                </c:pt>
                <c:pt idx="75">
                  <c:v>1314.3000001592659</c:v>
                </c:pt>
                <c:pt idx="76">
                  <c:v>1310.4299913065427</c:v>
                </c:pt>
                <c:pt idx="77">
                  <c:v>1307.1324968379008</c:v>
                </c:pt>
                <c:pt idx="78">
                  <c:v>1303.8782779433152</c:v>
                </c:pt>
                <c:pt idx="79">
                  <c:v>1301.2615608814622</c:v>
                </c:pt>
                <c:pt idx="80">
                  <c:v>1300.0173126021809</c:v>
                </c:pt>
                <c:pt idx="81">
                  <c:v>1296.3514727606855</c:v>
                </c:pt>
                <c:pt idx="82">
                  <c:v>1292.52941039132</c:v>
                </c:pt>
                <c:pt idx="83">
                  <c:v>1286.5157557698158</c:v>
                </c:pt>
                <c:pt idx="84">
                  <c:v>1281.3951961301041</c:v>
                </c:pt>
                <c:pt idx="85">
                  <c:v>1277.9277621916754</c:v>
                </c:pt>
                <c:pt idx="86">
                  <c:v>1274.9460661256992</c:v>
                </c:pt>
                <c:pt idx="87">
                  <c:v>1268.8808486544658</c:v>
                </c:pt>
                <c:pt idx="88">
                  <c:v>1261.708349213297</c:v>
                </c:pt>
                <c:pt idx="89">
                  <c:v>1256.1945219704726</c:v>
                </c:pt>
                <c:pt idx="90">
                  <c:v>1252.8746613577375</c:v>
                </c:pt>
                <c:pt idx="91">
                  <c:v>1249.8085649942002</c:v>
                </c:pt>
                <c:pt idx="92">
                  <c:v>1244.9527474383301</c:v>
                </c:pt>
                <c:pt idx="93">
                  <c:v>1244.7649233545951</c:v>
                </c:pt>
                <c:pt idx="94">
                  <c:v>1243.1758758919334</c:v>
                </c:pt>
                <c:pt idx="95">
                  <c:v>1240.5448042631726</c:v>
                </c:pt>
                <c:pt idx="96">
                  <c:v>1237.8262609516325</c:v>
                </c:pt>
                <c:pt idx="97">
                  <c:v>1236.8971321578638</c:v>
                </c:pt>
                <c:pt idx="98">
                  <c:v>1236.1343768050547</c:v>
                </c:pt>
                <c:pt idx="99">
                  <c:v>1235.7450846940969</c:v>
                </c:pt>
                <c:pt idx="100">
                  <c:v>1234.9022289559462</c:v>
                </c:pt>
                <c:pt idx="101">
                  <c:v>1234.6122531217479</c:v>
                </c:pt>
                <c:pt idx="102">
                  <c:v>1234.2375916300862</c:v>
                </c:pt>
                <c:pt idx="103">
                  <c:v>1234.0518978940888</c:v>
                </c:pt>
                <c:pt idx="104">
                  <c:v>1233.4990688969024</c:v>
                </c:pt>
                <c:pt idx="105">
                  <c:v>1232.188005316661</c:v>
                </c:pt>
                <c:pt idx="106">
                  <c:v>1231.0727596069146</c:v>
                </c:pt>
                <c:pt idx="107">
                  <c:v>1230.2981026803125</c:v>
                </c:pt>
                <c:pt idx="108">
                  <c:v>1228.7847938409013</c:v>
                </c:pt>
                <c:pt idx="109">
                  <c:v>1226.7727854171342</c:v>
                </c:pt>
                <c:pt idx="110">
                  <c:v>1223.9657788660031</c:v>
                </c:pt>
                <c:pt idx="111">
                  <c:v>1222.4923615579085</c:v>
                </c:pt>
                <c:pt idx="112">
                  <c:v>1233.7048096555807</c:v>
                </c:pt>
                <c:pt idx="113">
                  <c:v>1242.6655567141697</c:v>
                </c:pt>
                <c:pt idx="114">
                  <c:v>1249.3241630507544</c:v>
                </c:pt>
                <c:pt idx="115">
                  <c:v>1254.6280654502598</c:v>
                </c:pt>
                <c:pt idx="116">
                  <c:v>1260.9120256783394</c:v>
                </c:pt>
                <c:pt idx="117">
                  <c:v>1266.867872417733</c:v>
                </c:pt>
                <c:pt idx="118">
                  <c:v>1274.4756318336704</c:v>
                </c:pt>
                <c:pt idx="119">
                  <c:v>1280.150163594742</c:v>
                </c:pt>
                <c:pt idx="120">
                  <c:v>1280.6637485214744</c:v>
                </c:pt>
                <c:pt idx="121">
                  <c:v>1280.6780495361741</c:v>
                </c:pt>
                <c:pt idx="122">
                  <c:v>1280.5873328821149</c:v>
                </c:pt>
                <c:pt idx="123">
                  <c:v>1280.6638425690694</c:v>
                </c:pt>
                <c:pt idx="124">
                  <c:v>1280.6635131213163</c:v>
                </c:pt>
                <c:pt idx="125">
                  <c:v>1280.6337068015393</c:v>
                </c:pt>
                <c:pt idx="126">
                  <c:v>1280.6460445833557</c:v>
                </c:pt>
                <c:pt idx="127">
                  <c:v>1279.9584832100927</c:v>
                </c:pt>
                <c:pt idx="128">
                  <c:v>1279.2558437979133</c:v>
                </c:pt>
                <c:pt idx="129">
                  <c:v>1278.4363876579107</c:v>
                </c:pt>
                <c:pt idx="130">
                  <c:v>1278.9139347415485</c:v>
                </c:pt>
                <c:pt idx="131">
                  <c:v>1278.9228434919423</c:v>
                </c:pt>
                <c:pt idx="132">
                  <c:v>1278.9056181872754</c:v>
                </c:pt>
                <c:pt idx="133">
                  <c:v>1280.1259508595804</c:v>
                </c:pt>
                <c:pt idx="134">
                  <c:v>1281.1066322252868</c:v>
                </c:pt>
                <c:pt idx="135">
                  <c:v>1281.2516189161668</c:v>
                </c:pt>
                <c:pt idx="136">
                  <c:v>1281.3999359168554</c:v>
                </c:pt>
                <c:pt idx="137">
                  <c:v>1283.6922326249337</c:v>
                </c:pt>
                <c:pt idx="138">
                  <c:v>1286.7163436381388</c:v>
                </c:pt>
                <c:pt idx="139">
                  <c:v>1288.6537189810058</c:v>
                </c:pt>
                <c:pt idx="140">
                  <c:v>1290.2262747834041</c:v>
                </c:pt>
                <c:pt idx="141">
                  <c:v>1291.5491273600092</c:v>
                </c:pt>
                <c:pt idx="142">
                  <c:v>1294.9766787049243</c:v>
                </c:pt>
                <c:pt idx="143">
                  <c:v>1294.7321986557406</c:v>
                </c:pt>
                <c:pt idx="144">
                  <c:v>1295.5698807145689</c:v>
                </c:pt>
                <c:pt idx="145">
                  <c:v>1296.5920113611751</c:v>
                </c:pt>
                <c:pt idx="146">
                  <c:v>1297.0233629877682</c:v>
                </c:pt>
                <c:pt idx="147">
                  <c:v>1296.1528983209409</c:v>
                </c:pt>
                <c:pt idx="148">
                  <c:v>1295.3524430053162</c:v>
                </c:pt>
                <c:pt idx="149">
                  <c:v>1292.7509754912639</c:v>
                </c:pt>
                <c:pt idx="150">
                  <c:v>1290.0367054627304</c:v>
                </c:pt>
                <c:pt idx="151">
                  <c:v>1286.091249442967</c:v>
                </c:pt>
                <c:pt idx="152">
                  <c:v>1282.8716688990694</c:v>
                </c:pt>
                <c:pt idx="153">
                  <c:v>1278.9225219412353</c:v>
                </c:pt>
                <c:pt idx="154">
                  <c:v>1275.1051265930605</c:v>
                </c:pt>
                <c:pt idx="155">
                  <c:v>1272.1895330223172</c:v>
                </c:pt>
                <c:pt idx="156">
                  <c:v>1270.7704595050118</c:v>
                </c:pt>
                <c:pt idx="157">
                  <c:v>1270.360794939375</c:v>
                </c:pt>
                <c:pt idx="158">
                  <c:v>1271.2547659268894</c:v>
                </c:pt>
                <c:pt idx="159">
                  <c:v>1273.4931797788165</c:v>
                </c:pt>
                <c:pt idx="160">
                  <c:v>1277.3911070602669</c:v>
                </c:pt>
                <c:pt idx="161">
                  <c:v>1281.8647820027354</c:v>
                </c:pt>
                <c:pt idx="162">
                  <c:v>1289.5547892822383</c:v>
                </c:pt>
                <c:pt idx="163">
                  <c:v>1295.872763395231</c:v>
                </c:pt>
                <c:pt idx="164">
                  <c:v>1300.1497575479673</c:v>
                </c:pt>
                <c:pt idx="165">
                  <c:v>1303.2451828948524</c:v>
                </c:pt>
                <c:pt idx="166">
                  <c:v>1306.8194029962126</c:v>
                </c:pt>
                <c:pt idx="167">
                  <c:v>1310.4224865271519</c:v>
                </c:pt>
                <c:pt idx="168">
                  <c:v>1313.2615698982549</c:v>
                </c:pt>
                <c:pt idx="169">
                  <c:v>1315.7778637820331</c:v>
                </c:pt>
                <c:pt idx="170">
                  <c:v>1319.3516069494835</c:v>
                </c:pt>
                <c:pt idx="171">
                  <c:v>1323.5794236688625</c:v>
                </c:pt>
                <c:pt idx="172">
                  <c:v>1327.2650713498806</c:v>
                </c:pt>
                <c:pt idx="173">
                  <c:v>1330.0940395901841</c:v>
                </c:pt>
                <c:pt idx="174">
                  <c:v>1333.5704145451707</c:v>
                </c:pt>
                <c:pt idx="175">
                  <c:v>1338.511974381343</c:v>
                </c:pt>
                <c:pt idx="176">
                  <c:v>1341.9499980890496</c:v>
                </c:pt>
                <c:pt idx="177">
                  <c:v>1343.5336960465345</c:v>
                </c:pt>
                <c:pt idx="178">
                  <c:v>1345.2840679622834</c:v>
                </c:pt>
                <c:pt idx="179">
                  <c:v>1347.290311924507</c:v>
                </c:pt>
                <c:pt idx="180">
                  <c:v>1349.8307493319351</c:v>
                </c:pt>
                <c:pt idx="181">
                  <c:v>1354.5202680881787</c:v>
                </c:pt>
                <c:pt idx="182">
                  <c:v>1359.5123870703558</c:v>
                </c:pt>
                <c:pt idx="183">
                  <c:v>1361.6392791454241</c:v>
                </c:pt>
                <c:pt idx="184">
                  <c:v>1365.018042170499</c:v>
                </c:pt>
                <c:pt idx="185">
                  <c:v>1371.3876226478874</c:v>
                </c:pt>
                <c:pt idx="186">
                  <c:v>1375.4106640085702</c:v>
                </c:pt>
                <c:pt idx="187">
                  <c:v>1382.0812918771844</c:v>
                </c:pt>
                <c:pt idx="188">
                  <c:v>1385.0899969564941</c:v>
                </c:pt>
                <c:pt idx="189">
                  <c:v>1387.5787638976346</c:v>
                </c:pt>
                <c:pt idx="190">
                  <c:v>1389.4971948744835</c:v>
                </c:pt>
                <c:pt idx="191">
                  <c:v>1389.2045884509246</c:v>
                </c:pt>
                <c:pt idx="192">
                  <c:v>1388.6443458629121</c:v>
                </c:pt>
                <c:pt idx="193">
                  <c:v>1385.7159131388662</c:v>
                </c:pt>
                <c:pt idx="194">
                  <c:v>1385.5510540136765</c:v>
                </c:pt>
                <c:pt idx="195">
                  <c:v>1386.3667006901997</c:v>
                </c:pt>
                <c:pt idx="196">
                  <c:v>1386.8720775771606</c:v>
                </c:pt>
                <c:pt idx="197">
                  <c:v>1388.0202226311239</c:v>
                </c:pt>
                <c:pt idx="198">
                  <c:v>1389.1089847247024</c:v>
                </c:pt>
                <c:pt idx="199">
                  <c:v>1388.3045805164343</c:v>
                </c:pt>
                <c:pt idx="200">
                  <c:v>1388.1959224570473</c:v>
                </c:pt>
                <c:pt idx="201">
                  <c:v>1387.6453997425599</c:v>
                </c:pt>
                <c:pt idx="202">
                  <c:v>1387.2395668098468</c:v>
                </c:pt>
                <c:pt idx="203">
                  <c:v>1387.1932781466992</c:v>
                </c:pt>
                <c:pt idx="204">
                  <c:v>1387.4998530324483</c:v>
                </c:pt>
                <c:pt idx="205">
                  <c:v>1387.4091190758847</c:v>
                </c:pt>
                <c:pt idx="206">
                  <c:v>1386.9050580746923</c:v>
                </c:pt>
                <c:pt idx="207">
                  <c:v>1386.5872172356385</c:v>
                </c:pt>
                <c:pt idx="208">
                  <c:v>1386.6188807408907</c:v>
                </c:pt>
                <c:pt idx="209">
                  <c:v>1386.3588279133994</c:v>
                </c:pt>
                <c:pt idx="210">
                  <c:v>1386.2841157276894</c:v>
                </c:pt>
                <c:pt idx="211">
                  <c:v>1385.7558920876959</c:v>
                </c:pt>
                <c:pt idx="212">
                  <c:v>1379.9882638608483</c:v>
                </c:pt>
                <c:pt idx="213">
                  <c:v>1373.9368839571896</c:v>
                </c:pt>
                <c:pt idx="214">
                  <c:v>1368.6402295254118</c:v>
                </c:pt>
                <c:pt idx="215">
                  <c:v>1362.8980424071051</c:v>
                </c:pt>
                <c:pt idx="216">
                  <c:v>1359.0221521465078</c:v>
                </c:pt>
                <c:pt idx="217">
                  <c:v>1355.9616777359338</c:v>
                </c:pt>
                <c:pt idx="218">
                  <c:v>1354.3343265363847</c:v>
                </c:pt>
                <c:pt idx="219">
                  <c:v>1352.8339877599528</c:v>
                </c:pt>
                <c:pt idx="220">
                  <c:v>1351.2969861064885</c:v>
                </c:pt>
                <c:pt idx="221">
                  <c:v>1348.7879080361856</c:v>
                </c:pt>
                <c:pt idx="222">
                  <c:v>1346.7703682317022</c:v>
                </c:pt>
                <c:pt idx="223">
                  <c:v>1345.547107128624</c:v>
                </c:pt>
                <c:pt idx="224">
                  <c:v>1344.5355723048253</c:v>
                </c:pt>
                <c:pt idx="225">
                  <c:v>1343.6959981168152</c:v>
                </c:pt>
                <c:pt idx="226">
                  <c:v>1342.4626161655949</c:v>
                </c:pt>
                <c:pt idx="227">
                  <c:v>1341.5927610299054</c:v>
                </c:pt>
                <c:pt idx="228">
                  <c:v>1340.6738332080529</c:v>
                </c:pt>
                <c:pt idx="229">
                  <c:v>1340.6431919503152</c:v>
                </c:pt>
                <c:pt idx="230">
                  <c:v>1342.4703058930813</c:v>
                </c:pt>
                <c:pt idx="231">
                  <c:v>1345.5218349874685</c:v>
                </c:pt>
                <c:pt idx="232">
                  <c:v>1349.3043500364854</c:v>
                </c:pt>
                <c:pt idx="233">
                  <c:v>1355.1555634950607</c:v>
                </c:pt>
                <c:pt idx="234">
                  <c:v>1362.0291832310236</c:v>
                </c:pt>
                <c:pt idx="235">
                  <c:v>1365.719866086007</c:v>
                </c:pt>
                <c:pt idx="236">
                  <c:v>1371.6479898849977</c:v>
                </c:pt>
                <c:pt idx="237">
                  <c:v>1374.9556184603596</c:v>
                </c:pt>
                <c:pt idx="238">
                  <c:v>1379.5292235055354</c:v>
                </c:pt>
                <c:pt idx="239">
                  <c:v>1385.272564065157</c:v>
                </c:pt>
                <c:pt idx="240">
                  <c:v>1392.9152607721639</c:v>
                </c:pt>
                <c:pt idx="241">
                  <c:v>1402.5366476652357</c:v>
                </c:pt>
                <c:pt idx="242">
                  <c:v>1411.9390690910693</c:v>
                </c:pt>
                <c:pt idx="243">
                  <c:v>1423.5444011659299</c:v>
                </c:pt>
                <c:pt idx="244">
                  <c:v>1430.927602286305</c:v>
                </c:pt>
                <c:pt idx="245">
                  <c:v>1438.3310039173837</c:v>
                </c:pt>
                <c:pt idx="246">
                  <c:v>1446.305852589963</c:v>
                </c:pt>
                <c:pt idx="247">
                  <c:v>1453.5578188290137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AF-094A-ACE5-E2CE4C292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24864"/>
        <c:axId val="351102000"/>
      </c:lineChart>
      <c:dateAx>
        <c:axId val="35112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2000"/>
        <c:crosses val="autoZero"/>
        <c:auto val="1"/>
        <c:lblOffset val="100"/>
        <c:baseTimeUnit val="days"/>
      </c:dateAx>
      <c:valAx>
        <c:axId val="351102000"/>
        <c:scaling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BOLLINGER</a:t>
            </a:r>
            <a:r>
              <a:rPr lang="en-GB" baseline="0"/>
              <a:t> BANDS 20-DAY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'HDFC-3-BB'!$E$2:$E$249</c:f>
              <c:numCache>
                <c:formatCode>0.00</c:formatCode>
                <c:ptCount val="248"/>
                <c:pt idx="0">
                  <c:v>1519.7</c:v>
                </c:pt>
                <c:pt idx="1">
                  <c:v>1528.4</c:v>
                </c:pt>
                <c:pt idx="2">
                  <c:v>1564.65</c:v>
                </c:pt>
                <c:pt idx="3">
                  <c:v>1539.9</c:v>
                </c:pt>
                <c:pt idx="4">
                  <c:v>1550.4</c:v>
                </c:pt>
                <c:pt idx="5">
                  <c:v>1558.85</c:v>
                </c:pt>
                <c:pt idx="6">
                  <c:v>1565.7</c:v>
                </c:pt>
                <c:pt idx="7">
                  <c:v>1556.55</c:v>
                </c:pt>
                <c:pt idx="8">
                  <c:v>1528.35</c:v>
                </c:pt>
                <c:pt idx="9">
                  <c:v>1545.25</c:v>
                </c:pt>
                <c:pt idx="10">
                  <c:v>1521.55</c:v>
                </c:pt>
                <c:pt idx="11">
                  <c:v>1529.6</c:v>
                </c:pt>
                <c:pt idx="12">
                  <c:v>1518.55</c:v>
                </c:pt>
                <c:pt idx="13">
                  <c:v>1509.7</c:v>
                </c:pt>
                <c:pt idx="14">
                  <c:v>1520.7</c:v>
                </c:pt>
                <c:pt idx="15">
                  <c:v>1487.45</c:v>
                </c:pt>
                <c:pt idx="16">
                  <c:v>1487.25</c:v>
                </c:pt>
                <c:pt idx="17">
                  <c:v>1476.3</c:v>
                </c:pt>
                <c:pt idx="18">
                  <c:v>1463.3</c:v>
                </c:pt>
                <c:pt idx="19">
                  <c:v>1485.55</c:v>
                </c:pt>
                <c:pt idx="20">
                  <c:v>1498.4</c:v>
                </c:pt>
                <c:pt idx="21">
                  <c:v>1531.2</c:v>
                </c:pt>
                <c:pt idx="22">
                  <c:v>1514.35</c:v>
                </c:pt>
                <c:pt idx="23">
                  <c:v>1524.25</c:v>
                </c:pt>
                <c:pt idx="24">
                  <c:v>1468.6</c:v>
                </c:pt>
                <c:pt idx="25">
                  <c:v>1461.1</c:v>
                </c:pt>
                <c:pt idx="26">
                  <c:v>1497.7</c:v>
                </c:pt>
                <c:pt idx="27">
                  <c:v>1524.15</c:v>
                </c:pt>
                <c:pt idx="28">
                  <c:v>1518.85</c:v>
                </c:pt>
                <c:pt idx="29">
                  <c:v>1473.05</c:v>
                </c:pt>
                <c:pt idx="30">
                  <c:v>1518.2</c:v>
                </c:pt>
                <c:pt idx="31">
                  <c:v>1516.05</c:v>
                </c:pt>
                <c:pt idx="32">
                  <c:v>1506.3</c:v>
                </c:pt>
                <c:pt idx="33">
                  <c:v>1512.65</c:v>
                </c:pt>
                <c:pt idx="34">
                  <c:v>1521.75</c:v>
                </c:pt>
                <c:pt idx="35">
                  <c:v>1511.45</c:v>
                </c:pt>
                <c:pt idx="36">
                  <c:v>1501.9</c:v>
                </c:pt>
                <c:pt idx="37">
                  <c:v>1419.6</c:v>
                </c:pt>
                <c:pt idx="38">
                  <c:v>1455.65</c:v>
                </c:pt>
                <c:pt idx="39">
                  <c:v>1426.7</c:v>
                </c:pt>
                <c:pt idx="40">
                  <c:v>1374.55</c:v>
                </c:pt>
                <c:pt idx="41">
                  <c:v>1370.25</c:v>
                </c:pt>
                <c:pt idx="42">
                  <c:v>1366.6</c:v>
                </c:pt>
                <c:pt idx="43">
                  <c:v>1323.7</c:v>
                </c:pt>
                <c:pt idx="44">
                  <c:v>1327.05</c:v>
                </c:pt>
                <c:pt idx="45">
                  <c:v>1370.75</c:v>
                </c:pt>
                <c:pt idx="46">
                  <c:v>1392.1</c:v>
                </c:pt>
                <c:pt idx="47">
                  <c:v>1397</c:v>
                </c:pt>
                <c:pt idx="48">
                  <c:v>1442.4</c:v>
                </c:pt>
                <c:pt idx="49">
                  <c:v>1423.8</c:v>
                </c:pt>
                <c:pt idx="50">
                  <c:v>1447.85</c:v>
                </c:pt>
                <c:pt idx="51">
                  <c:v>1480.25</c:v>
                </c:pt>
                <c:pt idx="52">
                  <c:v>1486.05</c:v>
                </c:pt>
                <c:pt idx="53">
                  <c:v>1494.45</c:v>
                </c:pt>
                <c:pt idx="54">
                  <c:v>1475.65</c:v>
                </c:pt>
                <c:pt idx="55">
                  <c:v>1442.7</c:v>
                </c:pt>
                <c:pt idx="56">
                  <c:v>1431.75</c:v>
                </c:pt>
                <c:pt idx="57">
                  <c:v>1432.9</c:v>
                </c:pt>
                <c:pt idx="58">
                  <c:v>1452.95</c:v>
                </c:pt>
                <c:pt idx="59">
                  <c:v>1476.4</c:v>
                </c:pt>
                <c:pt idx="60">
                  <c:v>1469.95</c:v>
                </c:pt>
                <c:pt idx="61">
                  <c:v>1506.3</c:v>
                </c:pt>
                <c:pt idx="62">
                  <c:v>1656.45</c:v>
                </c:pt>
                <c:pt idx="63">
                  <c:v>1607.15</c:v>
                </c:pt>
                <c:pt idx="64">
                  <c:v>1550.8</c:v>
                </c:pt>
                <c:pt idx="65">
                  <c:v>1516.9</c:v>
                </c:pt>
                <c:pt idx="66">
                  <c:v>1515.1</c:v>
                </c:pt>
                <c:pt idx="67">
                  <c:v>1496.2</c:v>
                </c:pt>
                <c:pt idx="68">
                  <c:v>1493.25</c:v>
                </c:pt>
                <c:pt idx="69">
                  <c:v>1464.85</c:v>
                </c:pt>
                <c:pt idx="70">
                  <c:v>1395.35</c:v>
                </c:pt>
                <c:pt idx="71">
                  <c:v>1343.3</c:v>
                </c:pt>
                <c:pt idx="72">
                  <c:v>1354.65</c:v>
                </c:pt>
                <c:pt idx="73">
                  <c:v>1374.25</c:v>
                </c:pt>
                <c:pt idx="74">
                  <c:v>1355.45</c:v>
                </c:pt>
                <c:pt idx="75">
                  <c:v>1365.55</c:v>
                </c:pt>
                <c:pt idx="76">
                  <c:v>1372.35</c:v>
                </c:pt>
                <c:pt idx="77">
                  <c:v>1372.65</c:v>
                </c:pt>
                <c:pt idx="78">
                  <c:v>1371.05</c:v>
                </c:pt>
                <c:pt idx="79">
                  <c:v>1384.75</c:v>
                </c:pt>
                <c:pt idx="80">
                  <c:v>1403.1</c:v>
                </c:pt>
                <c:pt idx="81">
                  <c:v>1356.25</c:v>
                </c:pt>
                <c:pt idx="82">
                  <c:v>1352.7</c:v>
                </c:pt>
                <c:pt idx="83">
                  <c:v>1317.6</c:v>
                </c:pt>
                <c:pt idx="84">
                  <c:v>1320.1</c:v>
                </c:pt>
                <c:pt idx="85">
                  <c:v>1341.35</c:v>
                </c:pt>
                <c:pt idx="86">
                  <c:v>1348.1</c:v>
                </c:pt>
                <c:pt idx="87">
                  <c:v>1303.0999999999999</c:v>
                </c:pt>
                <c:pt idx="88">
                  <c:v>1290.95</c:v>
                </c:pt>
                <c:pt idx="89">
                  <c:v>1305.0999999999999</c:v>
                </c:pt>
                <c:pt idx="90">
                  <c:v>1314.05</c:v>
                </c:pt>
                <c:pt idx="91">
                  <c:v>1314.35</c:v>
                </c:pt>
                <c:pt idx="92">
                  <c:v>1287.2</c:v>
                </c:pt>
                <c:pt idx="93">
                  <c:v>1320.7</c:v>
                </c:pt>
                <c:pt idx="94">
                  <c:v>1302.9000000000001</c:v>
                </c:pt>
                <c:pt idx="95">
                  <c:v>1318.95</c:v>
                </c:pt>
                <c:pt idx="96">
                  <c:v>1328.4</c:v>
                </c:pt>
                <c:pt idx="97">
                  <c:v>1367.7</c:v>
                </c:pt>
                <c:pt idx="98">
                  <c:v>1391.6</c:v>
                </c:pt>
                <c:pt idx="99">
                  <c:v>1400.75</c:v>
                </c:pt>
                <c:pt idx="100">
                  <c:v>1387.45</c:v>
                </c:pt>
                <c:pt idx="101">
                  <c:v>1396.3</c:v>
                </c:pt>
                <c:pt idx="102">
                  <c:v>1385.1</c:v>
                </c:pt>
                <c:pt idx="103">
                  <c:v>1380.25</c:v>
                </c:pt>
                <c:pt idx="104">
                  <c:v>1377.6</c:v>
                </c:pt>
                <c:pt idx="105">
                  <c:v>1362.85</c:v>
                </c:pt>
                <c:pt idx="106">
                  <c:v>1367.3</c:v>
                </c:pt>
                <c:pt idx="107">
                  <c:v>1377.35</c:v>
                </c:pt>
                <c:pt idx="108">
                  <c:v>1350.65</c:v>
                </c:pt>
                <c:pt idx="109">
                  <c:v>1327.3</c:v>
                </c:pt>
                <c:pt idx="110">
                  <c:v>1310.85</c:v>
                </c:pt>
                <c:pt idx="111">
                  <c:v>1307.8499999999999</c:v>
                </c:pt>
                <c:pt idx="112">
                  <c:v>1281.1500000000001</c:v>
                </c:pt>
                <c:pt idx="113">
                  <c:v>1290.0999999999999</c:v>
                </c:pt>
                <c:pt idx="114">
                  <c:v>1322</c:v>
                </c:pt>
                <c:pt idx="115">
                  <c:v>1335.85</c:v>
                </c:pt>
                <c:pt idx="116">
                  <c:v>1330.25</c:v>
                </c:pt>
                <c:pt idx="117">
                  <c:v>1336.9</c:v>
                </c:pt>
                <c:pt idx="118">
                  <c:v>1353.9</c:v>
                </c:pt>
                <c:pt idx="119">
                  <c:v>1356.1</c:v>
                </c:pt>
                <c:pt idx="120">
                  <c:v>1345.65</c:v>
                </c:pt>
                <c:pt idx="121">
                  <c:v>1343.95</c:v>
                </c:pt>
                <c:pt idx="122">
                  <c:v>1347.5</c:v>
                </c:pt>
                <c:pt idx="123">
                  <c:v>1353.65</c:v>
                </c:pt>
                <c:pt idx="124">
                  <c:v>1355.4</c:v>
                </c:pt>
                <c:pt idx="125">
                  <c:v>1352</c:v>
                </c:pt>
                <c:pt idx="126">
                  <c:v>1371.5</c:v>
                </c:pt>
                <c:pt idx="127">
                  <c:v>1396.05</c:v>
                </c:pt>
                <c:pt idx="128">
                  <c:v>1396.75</c:v>
                </c:pt>
                <c:pt idx="129">
                  <c:v>1405.55</c:v>
                </c:pt>
                <c:pt idx="130">
                  <c:v>1391.65</c:v>
                </c:pt>
                <c:pt idx="131">
                  <c:v>1357.65</c:v>
                </c:pt>
                <c:pt idx="132">
                  <c:v>1351.3</c:v>
                </c:pt>
                <c:pt idx="133">
                  <c:v>1363.85</c:v>
                </c:pt>
                <c:pt idx="134">
                  <c:v>1347.65</c:v>
                </c:pt>
                <c:pt idx="135">
                  <c:v>1347.6</c:v>
                </c:pt>
                <c:pt idx="136">
                  <c:v>1365.7</c:v>
                </c:pt>
                <c:pt idx="137">
                  <c:v>1361</c:v>
                </c:pt>
                <c:pt idx="138">
                  <c:v>1392.85</c:v>
                </c:pt>
                <c:pt idx="139">
                  <c:v>1396.1</c:v>
                </c:pt>
                <c:pt idx="140">
                  <c:v>1392.55</c:v>
                </c:pt>
                <c:pt idx="141">
                  <c:v>1404.1</c:v>
                </c:pt>
                <c:pt idx="142">
                  <c:v>1416.95</c:v>
                </c:pt>
                <c:pt idx="143">
                  <c:v>1434.45</c:v>
                </c:pt>
                <c:pt idx="144">
                  <c:v>1445.15</c:v>
                </c:pt>
                <c:pt idx="145">
                  <c:v>1428.85</c:v>
                </c:pt>
                <c:pt idx="146">
                  <c:v>1433.15</c:v>
                </c:pt>
                <c:pt idx="147">
                  <c:v>1430.35</c:v>
                </c:pt>
                <c:pt idx="148">
                  <c:v>1426.55</c:v>
                </c:pt>
                <c:pt idx="149">
                  <c:v>1460.95</c:v>
                </c:pt>
                <c:pt idx="150">
                  <c:v>1466</c:v>
                </c:pt>
                <c:pt idx="151">
                  <c:v>1486.75</c:v>
                </c:pt>
                <c:pt idx="152">
                  <c:v>1484.75</c:v>
                </c:pt>
                <c:pt idx="153">
                  <c:v>1501.95</c:v>
                </c:pt>
                <c:pt idx="154">
                  <c:v>1509.2</c:v>
                </c:pt>
                <c:pt idx="155">
                  <c:v>1511.45</c:v>
                </c:pt>
                <c:pt idx="156">
                  <c:v>1493.45</c:v>
                </c:pt>
                <c:pt idx="157">
                  <c:v>1470.15</c:v>
                </c:pt>
                <c:pt idx="158">
                  <c:v>1465.85</c:v>
                </c:pt>
                <c:pt idx="159">
                  <c:v>1471.3</c:v>
                </c:pt>
                <c:pt idx="160">
                  <c:v>1463.85</c:v>
                </c:pt>
                <c:pt idx="161">
                  <c:v>1463.4</c:v>
                </c:pt>
                <c:pt idx="162">
                  <c:v>1440</c:v>
                </c:pt>
                <c:pt idx="163">
                  <c:v>1486.2</c:v>
                </c:pt>
                <c:pt idx="164">
                  <c:v>1472.1</c:v>
                </c:pt>
                <c:pt idx="165">
                  <c:v>1486.15</c:v>
                </c:pt>
                <c:pt idx="166">
                  <c:v>1495.05</c:v>
                </c:pt>
                <c:pt idx="167">
                  <c:v>1489.5</c:v>
                </c:pt>
                <c:pt idx="168">
                  <c:v>1482.2</c:v>
                </c:pt>
                <c:pt idx="169">
                  <c:v>1497.05</c:v>
                </c:pt>
                <c:pt idx="170">
                  <c:v>1498.15</c:v>
                </c:pt>
                <c:pt idx="171">
                  <c:v>1492.2</c:v>
                </c:pt>
                <c:pt idx="172">
                  <c:v>1511.15</c:v>
                </c:pt>
                <c:pt idx="173">
                  <c:v>1528.9</c:v>
                </c:pt>
                <c:pt idx="174">
                  <c:v>1520.9</c:v>
                </c:pt>
                <c:pt idx="175">
                  <c:v>1493.2</c:v>
                </c:pt>
                <c:pt idx="176">
                  <c:v>1502.9</c:v>
                </c:pt>
                <c:pt idx="177">
                  <c:v>1518.05</c:v>
                </c:pt>
                <c:pt idx="178">
                  <c:v>1518.75</c:v>
                </c:pt>
                <c:pt idx="179">
                  <c:v>1485.7</c:v>
                </c:pt>
                <c:pt idx="180">
                  <c:v>1446.5</c:v>
                </c:pt>
                <c:pt idx="181">
                  <c:v>1425.2</c:v>
                </c:pt>
                <c:pt idx="182">
                  <c:v>1414.35</c:v>
                </c:pt>
                <c:pt idx="183">
                  <c:v>1388.25</c:v>
                </c:pt>
                <c:pt idx="184">
                  <c:v>1381.85</c:v>
                </c:pt>
                <c:pt idx="185">
                  <c:v>1422.4</c:v>
                </c:pt>
                <c:pt idx="186">
                  <c:v>1412.85</c:v>
                </c:pt>
                <c:pt idx="187">
                  <c:v>1452.6</c:v>
                </c:pt>
                <c:pt idx="188">
                  <c:v>1436.85</c:v>
                </c:pt>
                <c:pt idx="189">
                  <c:v>1430.7</c:v>
                </c:pt>
                <c:pt idx="190">
                  <c:v>1415.5</c:v>
                </c:pt>
                <c:pt idx="191">
                  <c:v>1400.7</c:v>
                </c:pt>
                <c:pt idx="192">
                  <c:v>1409.4</c:v>
                </c:pt>
                <c:pt idx="193">
                  <c:v>1393.7</c:v>
                </c:pt>
                <c:pt idx="194">
                  <c:v>1441.1</c:v>
                </c:pt>
                <c:pt idx="195">
                  <c:v>1446.35</c:v>
                </c:pt>
                <c:pt idx="196">
                  <c:v>1444.15</c:v>
                </c:pt>
                <c:pt idx="197">
                  <c:v>1458.85</c:v>
                </c:pt>
                <c:pt idx="198">
                  <c:v>1449.2</c:v>
                </c:pt>
                <c:pt idx="199">
                  <c:v>1438.4</c:v>
                </c:pt>
                <c:pt idx="200">
                  <c:v>1460.8</c:v>
                </c:pt>
                <c:pt idx="201">
                  <c:v>1450.25</c:v>
                </c:pt>
                <c:pt idx="202">
                  <c:v>1454.25</c:v>
                </c:pt>
                <c:pt idx="203">
                  <c:v>1458.5</c:v>
                </c:pt>
                <c:pt idx="204">
                  <c:v>1496.4</c:v>
                </c:pt>
                <c:pt idx="205">
                  <c:v>1514.05</c:v>
                </c:pt>
                <c:pt idx="206">
                  <c:v>1513.95</c:v>
                </c:pt>
                <c:pt idx="207">
                  <c:v>1508.6</c:v>
                </c:pt>
                <c:pt idx="208">
                  <c:v>1497.1</c:v>
                </c:pt>
                <c:pt idx="209">
                  <c:v>1508.8</c:v>
                </c:pt>
                <c:pt idx="210">
                  <c:v>1508.25</c:v>
                </c:pt>
                <c:pt idx="211">
                  <c:v>1525.25</c:v>
                </c:pt>
                <c:pt idx="212">
                  <c:v>1610.95</c:v>
                </c:pt>
                <c:pt idx="213">
                  <c:v>1614.4</c:v>
                </c:pt>
                <c:pt idx="214">
                  <c:v>1619.35</c:v>
                </c:pt>
                <c:pt idx="215">
                  <c:v>1632.25</c:v>
                </c:pt>
                <c:pt idx="216">
                  <c:v>1617.3</c:v>
                </c:pt>
                <c:pt idx="217">
                  <c:v>1613.55</c:v>
                </c:pt>
                <c:pt idx="218">
                  <c:v>1597</c:v>
                </c:pt>
                <c:pt idx="219">
                  <c:v>1593.9</c:v>
                </c:pt>
                <c:pt idx="220">
                  <c:v>1599</c:v>
                </c:pt>
                <c:pt idx="221">
                  <c:v>1625.9</c:v>
                </c:pt>
                <c:pt idx="222">
                  <c:v>1617.2</c:v>
                </c:pt>
                <c:pt idx="223">
                  <c:v>1599.75</c:v>
                </c:pt>
                <c:pt idx="224">
                  <c:v>1597.65</c:v>
                </c:pt>
                <c:pt idx="225">
                  <c:v>1608.75</c:v>
                </c:pt>
                <c:pt idx="226">
                  <c:v>1619.15</c:v>
                </c:pt>
                <c:pt idx="227">
                  <c:v>1607.1</c:v>
                </c:pt>
                <c:pt idx="228">
                  <c:v>1612.3</c:v>
                </c:pt>
                <c:pt idx="229">
                  <c:v>1611.95</c:v>
                </c:pt>
                <c:pt idx="230">
                  <c:v>1609.95</c:v>
                </c:pt>
                <c:pt idx="231">
                  <c:v>1619.5</c:v>
                </c:pt>
                <c:pt idx="232">
                  <c:v>1631.3</c:v>
                </c:pt>
                <c:pt idx="233">
                  <c:v>1643.55</c:v>
                </c:pt>
                <c:pt idx="234">
                  <c:v>1648.35</c:v>
                </c:pt>
                <c:pt idx="235">
                  <c:v>1661.6</c:v>
                </c:pt>
                <c:pt idx="236">
                  <c:v>1630.7</c:v>
                </c:pt>
                <c:pt idx="237">
                  <c:v>1638.7</c:v>
                </c:pt>
                <c:pt idx="238">
                  <c:v>1644.5</c:v>
                </c:pt>
                <c:pt idx="239">
                  <c:v>1631.45</c:v>
                </c:pt>
                <c:pt idx="240">
                  <c:v>1617.35</c:v>
                </c:pt>
                <c:pt idx="241">
                  <c:v>1610.75</c:v>
                </c:pt>
                <c:pt idx="242">
                  <c:v>1597.65</c:v>
                </c:pt>
                <c:pt idx="243">
                  <c:v>1628.15</c:v>
                </c:pt>
                <c:pt idx="244">
                  <c:v>1630.65</c:v>
                </c:pt>
                <c:pt idx="245">
                  <c:v>1629.45</c:v>
                </c:pt>
                <c:pt idx="246">
                  <c:v>1640.9</c:v>
                </c:pt>
                <c:pt idx="247">
                  <c:v>1627.3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D-C442-8F0A-E921E3ABE8A6}"/>
            </c:ext>
          </c:extLst>
        </c:ser>
        <c:ser>
          <c:idx val="1"/>
          <c:order val="1"/>
          <c:tx>
            <c:strRef>
              <c:f>'HDFC-3-BB'!$K$1</c:f>
              <c:strCache>
                <c:ptCount val="1"/>
                <c:pt idx="0">
                  <c:v>20SMA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'HDFC-3-BB'!$K$2:$K$249</c:f>
              <c:numCache>
                <c:formatCode>0.00</c:formatCode>
                <c:ptCount val="248"/>
                <c:pt idx="19">
                  <c:v>1522.8849999999998</c:v>
                </c:pt>
                <c:pt idx="20">
                  <c:v>1521.8200000000002</c:v>
                </c:pt>
                <c:pt idx="21">
                  <c:v>1521.9600000000003</c:v>
                </c:pt>
                <c:pt idx="22">
                  <c:v>1519.4449999999999</c:v>
                </c:pt>
                <c:pt idx="23">
                  <c:v>1518.6624999999999</c:v>
                </c:pt>
                <c:pt idx="24">
                  <c:v>1514.5724999999998</c:v>
                </c:pt>
                <c:pt idx="25">
                  <c:v>1509.6849999999999</c:v>
                </c:pt>
                <c:pt idx="26">
                  <c:v>1506.2849999999999</c:v>
                </c:pt>
                <c:pt idx="27">
                  <c:v>1504.665</c:v>
                </c:pt>
                <c:pt idx="28">
                  <c:v>1504.19</c:v>
                </c:pt>
                <c:pt idx="29">
                  <c:v>1500.5799999999997</c:v>
                </c:pt>
                <c:pt idx="30">
                  <c:v>1500.4124999999997</c:v>
                </c:pt>
                <c:pt idx="31">
                  <c:v>1499.7349999999997</c:v>
                </c:pt>
                <c:pt idx="32">
                  <c:v>1499.1224999999999</c:v>
                </c:pt>
                <c:pt idx="33">
                  <c:v>1499.27</c:v>
                </c:pt>
                <c:pt idx="34">
                  <c:v>1499.3225</c:v>
                </c:pt>
                <c:pt idx="35">
                  <c:v>1500.5225000000003</c:v>
                </c:pt>
                <c:pt idx="36">
                  <c:v>1501.2550000000001</c:v>
                </c:pt>
                <c:pt idx="37">
                  <c:v>1498.42</c:v>
                </c:pt>
                <c:pt idx="38">
                  <c:v>1498.0375000000001</c:v>
                </c:pt>
                <c:pt idx="39">
                  <c:v>1495.0950000000003</c:v>
                </c:pt>
                <c:pt idx="40">
                  <c:v>1488.9025000000001</c:v>
                </c:pt>
                <c:pt idx="41">
                  <c:v>1480.855</c:v>
                </c:pt>
                <c:pt idx="42">
                  <c:v>1473.4675</c:v>
                </c:pt>
                <c:pt idx="43">
                  <c:v>1463.44</c:v>
                </c:pt>
                <c:pt idx="44">
                  <c:v>1456.3625</c:v>
                </c:pt>
                <c:pt idx="45">
                  <c:v>1451.8449999999998</c:v>
                </c:pt>
                <c:pt idx="46">
                  <c:v>1446.5650000000001</c:v>
                </c:pt>
                <c:pt idx="47">
                  <c:v>1440.2075</c:v>
                </c:pt>
                <c:pt idx="48">
                  <c:v>1436.385</c:v>
                </c:pt>
                <c:pt idx="49">
                  <c:v>1433.9225000000001</c:v>
                </c:pt>
                <c:pt idx="50">
                  <c:v>1430.405</c:v>
                </c:pt>
                <c:pt idx="51">
                  <c:v>1428.6149999999998</c:v>
                </c:pt>
                <c:pt idx="52">
                  <c:v>1427.6025</c:v>
                </c:pt>
                <c:pt idx="53">
                  <c:v>1426.6924999999999</c:v>
                </c:pt>
                <c:pt idx="54">
                  <c:v>1424.3875</c:v>
                </c:pt>
                <c:pt idx="55">
                  <c:v>1420.95</c:v>
                </c:pt>
                <c:pt idx="56">
                  <c:v>1417.4425000000001</c:v>
                </c:pt>
                <c:pt idx="57">
                  <c:v>1418.1075000000001</c:v>
                </c:pt>
                <c:pt idx="58">
                  <c:v>1417.9725000000003</c:v>
                </c:pt>
                <c:pt idx="59">
                  <c:v>1420.4575000000002</c:v>
                </c:pt>
                <c:pt idx="60">
                  <c:v>1425.2275000000004</c:v>
                </c:pt>
                <c:pt idx="61">
                  <c:v>1432.0300000000002</c:v>
                </c:pt>
                <c:pt idx="62">
                  <c:v>1446.5225000000003</c:v>
                </c:pt>
                <c:pt idx="63">
                  <c:v>1460.6950000000002</c:v>
                </c:pt>
                <c:pt idx="64">
                  <c:v>1471.8825000000002</c:v>
                </c:pt>
                <c:pt idx="65">
                  <c:v>1479.1900000000003</c:v>
                </c:pt>
                <c:pt idx="66">
                  <c:v>1485.3400000000001</c:v>
                </c:pt>
                <c:pt idx="67">
                  <c:v>1490.3000000000002</c:v>
                </c:pt>
                <c:pt idx="68">
                  <c:v>1492.8425000000002</c:v>
                </c:pt>
                <c:pt idx="69">
                  <c:v>1494.895</c:v>
                </c:pt>
                <c:pt idx="70">
                  <c:v>1492.27</c:v>
                </c:pt>
                <c:pt idx="71">
                  <c:v>1485.4224999999999</c:v>
                </c:pt>
                <c:pt idx="72">
                  <c:v>1478.8525</c:v>
                </c:pt>
                <c:pt idx="73">
                  <c:v>1472.8425</c:v>
                </c:pt>
                <c:pt idx="74">
                  <c:v>1466.8325</c:v>
                </c:pt>
                <c:pt idx="75">
                  <c:v>1462.9749999999999</c:v>
                </c:pt>
                <c:pt idx="76">
                  <c:v>1460.0049999999997</c:v>
                </c:pt>
                <c:pt idx="77">
                  <c:v>1456.9924999999998</c:v>
                </c:pt>
                <c:pt idx="78">
                  <c:v>1452.8974999999998</c:v>
                </c:pt>
                <c:pt idx="79">
                  <c:v>1448.3150000000001</c:v>
                </c:pt>
                <c:pt idx="80">
                  <c:v>1444.9725000000001</c:v>
                </c:pt>
                <c:pt idx="81">
                  <c:v>1437.47</c:v>
                </c:pt>
                <c:pt idx="82">
                  <c:v>1422.2824999999998</c:v>
                </c:pt>
                <c:pt idx="83">
                  <c:v>1407.8049999999998</c:v>
                </c:pt>
                <c:pt idx="84">
                  <c:v>1396.2699999999998</c:v>
                </c:pt>
                <c:pt idx="85">
                  <c:v>1387.4924999999998</c:v>
                </c:pt>
                <c:pt idx="86">
                  <c:v>1379.1424999999997</c:v>
                </c:pt>
                <c:pt idx="87">
                  <c:v>1369.4874999999995</c:v>
                </c:pt>
                <c:pt idx="88">
                  <c:v>1359.3724999999997</c:v>
                </c:pt>
                <c:pt idx="89">
                  <c:v>1351.3849999999995</c:v>
                </c:pt>
                <c:pt idx="90">
                  <c:v>1347.3199999999995</c:v>
                </c:pt>
                <c:pt idx="91">
                  <c:v>1345.8724999999997</c:v>
                </c:pt>
                <c:pt idx="92">
                  <c:v>1342.4999999999998</c:v>
                </c:pt>
                <c:pt idx="93">
                  <c:v>1339.8224999999998</c:v>
                </c:pt>
                <c:pt idx="94">
                  <c:v>1337.1950000000002</c:v>
                </c:pt>
                <c:pt idx="95">
                  <c:v>1334.8650000000002</c:v>
                </c:pt>
                <c:pt idx="96">
                  <c:v>1332.6675000000002</c:v>
                </c:pt>
                <c:pt idx="97">
                  <c:v>1332.4200000000003</c:v>
                </c:pt>
                <c:pt idx="98">
                  <c:v>1333.4475000000002</c:v>
                </c:pt>
                <c:pt idx="99">
                  <c:v>1334.2475000000002</c:v>
                </c:pt>
                <c:pt idx="100">
                  <c:v>1333.4650000000004</c:v>
                </c:pt>
                <c:pt idx="101">
                  <c:v>1335.4675000000002</c:v>
                </c:pt>
                <c:pt idx="102">
                  <c:v>1337.0875000000001</c:v>
                </c:pt>
                <c:pt idx="103">
                  <c:v>1340.2199999999998</c:v>
                </c:pt>
                <c:pt idx="104">
                  <c:v>1343.0949999999998</c:v>
                </c:pt>
                <c:pt idx="105">
                  <c:v>1344.1699999999998</c:v>
                </c:pt>
                <c:pt idx="106">
                  <c:v>1345.1299999999997</c:v>
                </c:pt>
                <c:pt idx="107">
                  <c:v>1348.8424999999997</c:v>
                </c:pt>
                <c:pt idx="108">
                  <c:v>1351.8274999999999</c:v>
                </c:pt>
                <c:pt idx="109">
                  <c:v>1352.9374999999998</c:v>
                </c:pt>
                <c:pt idx="110">
                  <c:v>1352.7774999999997</c:v>
                </c:pt>
                <c:pt idx="111">
                  <c:v>1352.4524999999996</c:v>
                </c:pt>
                <c:pt idx="112">
                  <c:v>1352.1499999999999</c:v>
                </c:pt>
                <c:pt idx="113">
                  <c:v>1350.62</c:v>
                </c:pt>
                <c:pt idx="114">
                  <c:v>1351.5749999999998</c:v>
                </c:pt>
                <c:pt idx="115">
                  <c:v>1352.4199999999998</c:v>
                </c:pt>
                <c:pt idx="116">
                  <c:v>1352.5124999999998</c:v>
                </c:pt>
                <c:pt idx="117">
                  <c:v>1350.9724999999999</c:v>
                </c:pt>
                <c:pt idx="118">
                  <c:v>1349.0875000000001</c:v>
                </c:pt>
                <c:pt idx="119">
                  <c:v>1346.855</c:v>
                </c:pt>
                <c:pt idx="120">
                  <c:v>1344.7649999999999</c:v>
                </c:pt>
                <c:pt idx="121">
                  <c:v>1342.1475</c:v>
                </c:pt>
                <c:pt idx="122">
                  <c:v>1340.2675000000002</c:v>
                </c:pt>
                <c:pt idx="123">
                  <c:v>1338.9375000000002</c:v>
                </c:pt>
                <c:pt idx="124">
                  <c:v>1337.8275000000003</c:v>
                </c:pt>
                <c:pt idx="125">
                  <c:v>1337.2850000000003</c:v>
                </c:pt>
                <c:pt idx="126">
                  <c:v>1337.4950000000003</c:v>
                </c:pt>
                <c:pt idx="127">
                  <c:v>1338.43</c:v>
                </c:pt>
                <c:pt idx="128">
                  <c:v>1340.7350000000001</c:v>
                </c:pt>
                <c:pt idx="129">
                  <c:v>1344.6475</c:v>
                </c:pt>
                <c:pt idx="130">
                  <c:v>1348.6875000000002</c:v>
                </c:pt>
                <c:pt idx="131">
                  <c:v>1351.1775000000002</c:v>
                </c:pt>
                <c:pt idx="132">
                  <c:v>1354.6849999999999</c:v>
                </c:pt>
                <c:pt idx="133">
                  <c:v>1358.3724999999999</c:v>
                </c:pt>
                <c:pt idx="134">
                  <c:v>1359.6550000000002</c:v>
                </c:pt>
                <c:pt idx="135">
                  <c:v>1360.2424999999998</c:v>
                </c:pt>
                <c:pt idx="136">
                  <c:v>1362.0149999999999</c:v>
                </c:pt>
                <c:pt idx="137">
                  <c:v>1363.2199999999998</c:v>
                </c:pt>
                <c:pt idx="138">
                  <c:v>1365.1675</c:v>
                </c:pt>
                <c:pt idx="139">
                  <c:v>1367.1674999999998</c:v>
                </c:pt>
                <c:pt idx="140">
                  <c:v>1369.5124999999996</c:v>
                </c:pt>
                <c:pt idx="141">
                  <c:v>1372.5199999999998</c:v>
                </c:pt>
                <c:pt idx="142">
                  <c:v>1375.9924999999998</c:v>
                </c:pt>
                <c:pt idx="143">
                  <c:v>1380.0324999999998</c:v>
                </c:pt>
                <c:pt idx="144">
                  <c:v>1384.52</c:v>
                </c:pt>
                <c:pt idx="145">
                  <c:v>1388.3624999999997</c:v>
                </c:pt>
                <c:pt idx="146">
                  <c:v>1391.4449999999999</c:v>
                </c:pt>
                <c:pt idx="147">
                  <c:v>1393.16</c:v>
                </c:pt>
                <c:pt idx="148">
                  <c:v>1394.65</c:v>
                </c:pt>
                <c:pt idx="149">
                  <c:v>1397.42</c:v>
                </c:pt>
                <c:pt idx="150">
                  <c:v>1401.1375</c:v>
                </c:pt>
                <c:pt idx="151">
                  <c:v>1407.5925</c:v>
                </c:pt>
                <c:pt idx="152">
                  <c:v>1414.2649999999999</c:v>
                </c:pt>
                <c:pt idx="153">
                  <c:v>1421.17</c:v>
                </c:pt>
                <c:pt idx="154">
                  <c:v>1429.2474999999999</c:v>
                </c:pt>
                <c:pt idx="155">
                  <c:v>1437.44</c:v>
                </c:pt>
                <c:pt idx="156">
                  <c:v>1443.8275000000003</c:v>
                </c:pt>
                <c:pt idx="157">
                  <c:v>1449.2850000000003</c:v>
                </c:pt>
                <c:pt idx="158">
                  <c:v>1452.9350000000002</c:v>
                </c:pt>
                <c:pt idx="159">
                  <c:v>1456.6950000000002</c:v>
                </c:pt>
                <c:pt idx="160">
                  <c:v>1460.26</c:v>
                </c:pt>
                <c:pt idx="161">
                  <c:v>1463.2249999999999</c:v>
                </c:pt>
                <c:pt idx="162">
                  <c:v>1464.3775000000001</c:v>
                </c:pt>
                <c:pt idx="163">
                  <c:v>1466.9650000000001</c:v>
                </c:pt>
                <c:pt idx="164">
                  <c:v>1468.3125</c:v>
                </c:pt>
                <c:pt idx="165">
                  <c:v>1471.1775000000002</c:v>
                </c:pt>
                <c:pt idx="166">
                  <c:v>1474.2725</c:v>
                </c:pt>
                <c:pt idx="167">
                  <c:v>1477.23</c:v>
                </c:pt>
                <c:pt idx="168">
                  <c:v>1480.0125000000003</c:v>
                </c:pt>
                <c:pt idx="169">
                  <c:v>1481.8175000000001</c:v>
                </c:pt>
                <c:pt idx="170">
                  <c:v>1483.425</c:v>
                </c:pt>
                <c:pt idx="171">
                  <c:v>1483.6975</c:v>
                </c:pt>
                <c:pt idx="172">
                  <c:v>1485.0175000000004</c:v>
                </c:pt>
                <c:pt idx="173">
                  <c:v>1486.3650000000002</c:v>
                </c:pt>
                <c:pt idx="174">
                  <c:v>1486.9500000000003</c:v>
                </c:pt>
                <c:pt idx="175">
                  <c:v>1486.0375000000004</c:v>
                </c:pt>
                <c:pt idx="176">
                  <c:v>1486.5100000000004</c:v>
                </c:pt>
                <c:pt idx="177">
                  <c:v>1488.9050000000004</c:v>
                </c:pt>
                <c:pt idx="178">
                  <c:v>1491.5500000000002</c:v>
                </c:pt>
                <c:pt idx="179">
                  <c:v>1492.2700000000002</c:v>
                </c:pt>
                <c:pt idx="180">
                  <c:v>1491.4025000000004</c:v>
                </c:pt>
                <c:pt idx="181">
                  <c:v>1489.4925000000003</c:v>
                </c:pt>
                <c:pt idx="182">
                  <c:v>1488.2100000000003</c:v>
                </c:pt>
                <c:pt idx="183">
                  <c:v>1483.3125</c:v>
                </c:pt>
                <c:pt idx="184">
                  <c:v>1478.8</c:v>
                </c:pt>
                <c:pt idx="185">
                  <c:v>1475.6125</c:v>
                </c:pt>
                <c:pt idx="186">
                  <c:v>1471.5025000000001</c:v>
                </c:pt>
                <c:pt idx="187">
                  <c:v>1469.6574999999998</c:v>
                </c:pt>
                <c:pt idx="188">
                  <c:v>1467.3899999999996</c:v>
                </c:pt>
                <c:pt idx="189">
                  <c:v>1464.0724999999998</c:v>
                </c:pt>
                <c:pt idx="190">
                  <c:v>1459.9399999999998</c:v>
                </c:pt>
                <c:pt idx="191">
                  <c:v>1455.365</c:v>
                </c:pt>
                <c:pt idx="192">
                  <c:v>1450.2775000000001</c:v>
                </c:pt>
                <c:pt idx="193">
                  <c:v>1443.5175000000002</c:v>
                </c:pt>
                <c:pt idx="194">
                  <c:v>1439.5274999999999</c:v>
                </c:pt>
                <c:pt idx="195">
                  <c:v>1437.1849999999999</c:v>
                </c:pt>
                <c:pt idx="196">
                  <c:v>1434.2474999999999</c:v>
                </c:pt>
                <c:pt idx="197">
                  <c:v>1431.2874999999999</c:v>
                </c:pt>
                <c:pt idx="198">
                  <c:v>1427.81</c:v>
                </c:pt>
                <c:pt idx="199">
                  <c:v>1425.4450000000002</c:v>
                </c:pt>
                <c:pt idx="200">
                  <c:v>1426.16</c:v>
                </c:pt>
                <c:pt idx="201">
                  <c:v>1427.4124999999999</c:v>
                </c:pt>
                <c:pt idx="202">
                  <c:v>1429.4075</c:v>
                </c:pt>
                <c:pt idx="203">
                  <c:v>1432.9200000000003</c:v>
                </c:pt>
                <c:pt idx="204">
                  <c:v>1438.6475000000003</c:v>
                </c:pt>
                <c:pt idx="205">
                  <c:v>1443.23</c:v>
                </c:pt>
                <c:pt idx="206">
                  <c:v>1448.2850000000003</c:v>
                </c:pt>
                <c:pt idx="207">
                  <c:v>1451.085</c:v>
                </c:pt>
                <c:pt idx="208">
                  <c:v>1454.0974999999999</c:v>
                </c:pt>
                <c:pt idx="209">
                  <c:v>1458.0025000000001</c:v>
                </c:pt>
                <c:pt idx="210">
                  <c:v>1462.6399999999999</c:v>
                </c:pt>
                <c:pt idx="211">
                  <c:v>1468.8674999999998</c:v>
                </c:pt>
                <c:pt idx="212">
                  <c:v>1478.9449999999999</c:v>
                </c:pt>
                <c:pt idx="213">
                  <c:v>1489.98</c:v>
                </c:pt>
                <c:pt idx="214">
                  <c:v>1498.8924999999997</c:v>
                </c:pt>
                <c:pt idx="215">
                  <c:v>1508.1875</c:v>
                </c:pt>
                <c:pt idx="216">
                  <c:v>1516.8449999999998</c:v>
                </c:pt>
                <c:pt idx="217">
                  <c:v>1524.5800000000002</c:v>
                </c:pt>
                <c:pt idx="218">
                  <c:v>1531.9699999999998</c:v>
                </c:pt>
                <c:pt idx="219">
                  <c:v>1539.7450000000001</c:v>
                </c:pt>
                <c:pt idx="220">
                  <c:v>1546.6550000000002</c:v>
                </c:pt>
                <c:pt idx="221">
                  <c:v>1555.4375</c:v>
                </c:pt>
                <c:pt idx="222">
                  <c:v>1563.585</c:v>
                </c:pt>
                <c:pt idx="223">
                  <c:v>1570.6475</c:v>
                </c:pt>
                <c:pt idx="224">
                  <c:v>1575.7100000000003</c:v>
                </c:pt>
                <c:pt idx="225">
                  <c:v>1580.4450000000002</c:v>
                </c:pt>
                <c:pt idx="226">
                  <c:v>1585.7050000000004</c:v>
                </c:pt>
                <c:pt idx="227">
                  <c:v>1590.63</c:v>
                </c:pt>
                <c:pt idx="228">
                  <c:v>1596.39</c:v>
                </c:pt>
                <c:pt idx="229">
                  <c:v>1601.5475000000001</c:v>
                </c:pt>
                <c:pt idx="230">
                  <c:v>1606.6325000000002</c:v>
                </c:pt>
                <c:pt idx="231">
                  <c:v>1611.345</c:v>
                </c:pt>
                <c:pt idx="232">
                  <c:v>1612.3625</c:v>
                </c:pt>
                <c:pt idx="233">
                  <c:v>1613.8200000000002</c:v>
                </c:pt>
                <c:pt idx="234">
                  <c:v>1615.27</c:v>
                </c:pt>
                <c:pt idx="235">
                  <c:v>1616.7374999999997</c:v>
                </c:pt>
                <c:pt idx="236">
                  <c:v>1617.4074999999998</c:v>
                </c:pt>
                <c:pt idx="237">
                  <c:v>1618.665</c:v>
                </c:pt>
                <c:pt idx="238">
                  <c:v>1621.0399999999997</c:v>
                </c:pt>
                <c:pt idx="239">
                  <c:v>1622.9175</c:v>
                </c:pt>
                <c:pt idx="240">
                  <c:v>1623.8349999999998</c:v>
                </c:pt>
                <c:pt idx="241">
                  <c:v>1623.0774999999999</c:v>
                </c:pt>
                <c:pt idx="242">
                  <c:v>1622.1</c:v>
                </c:pt>
                <c:pt idx="243">
                  <c:v>1623.52</c:v>
                </c:pt>
                <c:pt idx="244">
                  <c:v>1625.1700000000003</c:v>
                </c:pt>
                <c:pt idx="245">
                  <c:v>1626.2050000000004</c:v>
                </c:pt>
                <c:pt idx="246">
                  <c:v>1627.2925000000002</c:v>
                </c:pt>
                <c:pt idx="247">
                  <c:v>1628.3025000000002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D-C442-8F0A-E921E3ABE8A6}"/>
            </c:ext>
          </c:extLst>
        </c:ser>
        <c:ser>
          <c:idx val="2"/>
          <c:order val="2"/>
          <c:tx>
            <c:strRef>
              <c:f>'HDFC-3-BB'!$L$1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'HDFC-3-BB'!$L$2:$L$249</c:f>
              <c:numCache>
                <c:formatCode>0.00</c:formatCode>
                <c:ptCount val="248"/>
                <c:pt idx="19">
                  <c:v>1582.0553819490797</c:v>
                </c:pt>
                <c:pt idx="20">
                  <c:v>1581.9404740500274</c:v>
                </c:pt>
                <c:pt idx="21">
                  <c:v>1582.1541076850554</c:v>
                </c:pt>
                <c:pt idx="22">
                  <c:v>1576.4109977530456</c:v>
                </c:pt>
                <c:pt idx="23">
                  <c:v>1574.9084943018167</c:v>
                </c:pt>
                <c:pt idx="24">
                  <c:v>1572.8519687261301</c:v>
                </c:pt>
                <c:pt idx="25">
                  <c:v>1568.6825262193254</c:v>
                </c:pt>
                <c:pt idx="26">
                  <c:v>1559.535916424039</c:v>
                </c:pt>
                <c:pt idx="27">
                  <c:v>1553.4879464493899</c:v>
                </c:pt>
                <c:pt idx="28">
                  <c:v>1552.2610370181465</c:v>
                </c:pt>
                <c:pt idx="29">
                  <c:v>1546.5740365699726</c:v>
                </c:pt>
                <c:pt idx="30">
                  <c:v>1546.1233726125413</c:v>
                </c:pt>
                <c:pt idx="31">
                  <c:v>1544.0765392155029</c:v>
                </c:pt>
                <c:pt idx="32">
                  <c:v>1542.740047787559</c:v>
                </c:pt>
                <c:pt idx="33">
                  <c:v>1543.0492804874634</c:v>
                </c:pt>
                <c:pt idx="34">
                  <c:v>1543.206842025374</c:v>
                </c:pt>
                <c:pt idx="35">
                  <c:v>1544.3551302541841</c:v>
                </c:pt>
                <c:pt idx="36">
                  <c:v>1544.6635348750683</c:v>
                </c:pt>
                <c:pt idx="37">
                  <c:v>1553.7472934454597</c:v>
                </c:pt>
                <c:pt idx="38">
                  <c:v>1554.4262921044601</c:v>
                </c:pt>
                <c:pt idx="39">
                  <c:v>1559.3731681444021</c:v>
                </c:pt>
                <c:pt idx="40">
                  <c:v>1571.8623063823682</c:v>
                </c:pt>
                <c:pt idx="41">
                  <c:v>1576.1500570596397</c:v>
                </c:pt>
                <c:pt idx="42">
                  <c:v>1579.5302421623635</c:v>
                </c:pt>
                <c:pt idx="43">
                  <c:v>1585.1667045475233</c:v>
                </c:pt>
                <c:pt idx="44">
                  <c:v>1591.758762411486</c:v>
                </c:pt>
                <c:pt idx="45">
                  <c:v>1592.2441734306151</c:v>
                </c:pt>
                <c:pt idx="46">
                  <c:v>1587.6102803180597</c:v>
                </c:pt>
                <c:pt idx="47">
                  <c:v>1578.1188892142343</c:v>
                </c:pt>
                <c:pt idx="48">
                  <c:v>1569.5207882013699</c:v>
                </c:pt>
                <c:pt idx="49">
                  <c:v>1566.0727723228372</c:v>
                </c:pt>
                <c:pt idx="50">
                  <c:v>1557.0243464680655</c:v>
                </c:pt>
                <c:pt idx="51">
                  <c:v>1551.2915425825163</c:v>
                </c:pt>
                <c:pt idx="52">
                  <c:v>1548.0109609776241</c:v>
                </c:pt>
                <c:pt idx="53">
                  <c:v>1544.7686926681242</c:v>
                </c:pt>
                <c:pt idx="54">
                  <c:v>1536.6056664214846</c:v>
                </c:pt>
                <c:pt idx="55">
                  <c:v>1526.2910888495085</c:v>
                </c:pt>
                <c:pt idx="56">
                  <c:v>1516.2366408940836</c:v>
                </c:pt>
                <c:pt idx="57">
                  <c:v>1517.1295645866367</c:v>
                </c:pt>
                <c:pt idx="58">
                  <c:v>1516.7966290120994</c:v>
                </c:pt>
                <c:pt idx="59">
                  <c:v>1522.4821454294258</c:v>
                </c:pt>
                <c:pt idx="60">
                  <c:v>1527.1412796129655</c:v>
                </c:pt>
                <c:pt idx="61">
                  <c:v>1536.4874908754755</c:v>
                </c:pt>
                <c:pt idx="62">
                  <c:v>1585.4033391211692</c:v>
                </c:pt>
                <c:pt idx="63">
                  <c:v>1604.3181663068326</c:v>
                </c:pt>
                <c:pt idx="64">
                  <c:v>1606.7103838927617</c:v>
                </c:pt>
                <c:pt idx="65">
                  <c:v>1606.9582221837657</c:v>
                </c:pt>
                <c:pt idx="66">
                  <c:v>1607.4645290676694</c:v>
                </c:pt>
                <c:pt idx="67">
                  <c:v>1605.53363658238</c:v>
                </c:pt>
                <c:pt idx="68">
                  <c:v>1605.9609877683574</c:v>
                </c:pt>
                <c:pt idx="69">
                  <c:v>1604.3586190704473</c:v>
                </c:pt>
                <c:pt idx="70">
                  <c:v>1608.4333177900837</c:v>
                </c:pt>
                <c:pt idx="71">
                  <c:v>1618.5235122989302</c:v>
                </c:pt>
                <c:pt idx="72">
                  <c:v>1623.6400356341146</c:v>
                </c:pt>
                <c:pt idx="73">
                  <c:v>1624.3635555500455</c:v>
                </c:pt>
                <c:pt idx="74">
                  <c:v>1626.7348867082665</c:v>
                </c:pt>
                <c:pt idx="75">
                  <c:v>1628.6385309897746</c:v>
                </c:pt>
                <c:pt idx="76">
                  <c:v>1629.8775990264467</c:v>
                </c:pt>
                <c:pt idx="77">
                  <c:v>1630.7729427287488</c:v>
                </c:pt>
                <c:pt idx="78">
                  <c:v>1630.6797276691345</c:v>
                </c:pt>
                <c:pt idx="79">
                  <c:v>1628.1506641492449</c:v>
                </c:pt>
                <c:pt idx="80">
                  <c:v>1625.5588823077478</c:v>
                </c:pt>
                <c:pt idx="81">
                  <c:v>1619.7017628735452</c:v>
                </c:pt>
                <c:pt idx="82">
                  <c:v>1577.6289427497454</c:v>
                </c:pt>
                <c:pt idx="83">
                  <c:v>1544.372243144174</c:v>
                </c:pt>
                <c:pt idx="84">
                  <c:v>1521.0390121785051</c:v>
                </c:pt>
                <c:pt idx="85">
                  <c:v>1501.2995748020523</c:v>
                </c:pt>
                <c:pt idx="86">
                  <c:v>1477.7669354863435</c:v>
                </c:pt>
                <c:pt idx="87">
                  <c:v>1457.6345582322513</c:v>
                </c:pt>
                <c:pt idx="88">
                  <c:v>1433.7421677080108</c:v>
                </c:pt>
                <c:pt idx="89">
                  <c:v>1411.714487814832</c:v>
                </c:pt>
                <c:pt idx="90">
                  <c:v>1406.1905902807162</c:v>
                </c:pt>
                <c:pt idx="91">
                  <c:v>1406.4657131100503</c:v>
                </c:pt>
                <c:pt idx="92">
                  <c:v>1408.067720716828</c:v>
                </c:pt>
                <c:pt idx="93">
                  <c:v>1404.3506758226588</c:v>
                </c:pt>
                <c:pt idx="94">
                  <c:v>1403.2259086716215</c:v>
                </c:pt>
                <c:pt idx="95">
                  <c:v>1400.0120651679722</c:v>
                </c:pt>
                <c:pt idx="96">
                  <c:v>1395.5336934190391</c:v>
                </c:pt>
                <c:pt idx="97">
                  <c:v>1394.6907668171834</c:v>
                </c:pt>
                <c:pt idx="98">
                  <c:v>1398.8342301139919</c:v>
                </c:pt>
                <c:pt idx="99">
                  <c:v>1402.4560073506232</c:v>
                </c:pt>
                <c:pt idx="100">
                  <c:v>1398.7943127164219</c:v>
                </c:pt>
                <c:pt idx="101">
                  <c:v>1405.7362361135806</c:v>
                </c:pt>
                <c:pt idx="102">
                  <c:v>1410.3028185815647</c:v>
                </c:pt>
                <c:pt idx="103">
                  <c:v>1415.1725209716121</c:v>
                </c:pt>
                <c:pt idx="104">
                  <c:v>1419.1430630917052</c:v>
                </c:pt>
                <c:pt idx="105">
                  <c:v>1420.6953448211766</c:v>
                </c:pt>
                <c:pt idx="106">
                  <c:v>1422.3074086115876</c:v>
                </c:pt>
                <c:pt idx="107">
                  <c:v>1424.7077969084016</c:v>
                </c:pt>
                <c:pt idx="108">
                  <c:v>1422.8925932244515</c:v>
                </c:pt>
                <c:pt idx="109">
                  <c:v>1421.7048387226812</c:v>
                </c:pt>
                <c:pt idx="110">
                  <c:v>1421.919878285679</c:v>
                </c:pt>
                <c:pt idx="111">
                  <c:v>1422.3710774669362</c:v>
                </c:pt>
                <c:pt idx="112">
                  <c:v>1423.2377837606432</c:v>
                </c:pt>
                <c:pt idx="113">
                  <c:v>1425.5621737074657</c:v>
                </c:pt>
                <c:pt idx="114">
                  <c:v>1424.520613301966</c:v>
                </c:pt>
                <c:pt idx="115">
                  <c:v>1424.2168202638527</c:v>
                </c:pt>
                <c:pt idx="116">
                  <c:v>1424.189964205983</c:v>
                </c:pt>
                <c:pt idx="117">
                  <c:v>1422.6020363310413</c:v>
                </c:pt>
                <c:pt idx="118">
                  <c:v>1418.2841247370493</c:v>
                </c:pt>
                <c:pt idx="119">
                  <c:v>1412.0030536931074</c:v>
                </c:pt>
                <c:pt idx="120">
                  <c:v>1407.1949295210236</c:v>
                </c:pt>
                <c:pt idx="121">
                  <c:v>1399.9320349120333</c:v>
                </c:pt>
                <c:pt idx="122">
                  <c:v>1394.6886473142565</c:v>
                </c:pt>
                <c:pt idx="123">
                  <c:v>1390.6161597639687</c:v>
                </c:pt>
                <c:pt idx="124">
                  <c:v>1387.0311632274472</c:v>
                </c:pt>
                <c:pt idx="125">
                  <c:v>1385.6044588131949</c:v>
                </c:pt>
                <c:pt idx="126">
                  <c:v>1386.3677623528692</c:v>
                </c:pt>
                <c:pt idx="127">
                  <c:v>1390.9000238231317</c:v>
                </c:pt>
                <c:pt idx="128">
                  <c:v>1398.8919436954868</c:v>
                </c:pt>
                <c:pt idx="129">
                  <c:v>1408.8744139457908</c:v>
                </c:pt>
                <c:pt idx="130">
                  <c:v>1414.0572397501323</c:v>
                </c:pt>
                <c:pt idx="131">
                  <c:v>1413.8746089843864</c:v>
                </c:pt>
                <c:pt idx="132">
                  <c:v>1408.5454688059806</c:v>
                </c:pt>
                <c:pt idx="133">
                  <c:v>1403.4181931903595</c:v>
                </c:pt>
                <c:pt idx="134">
                  <c:v>1401.8561599366653</c:v>
                </c:pt>
                <c:pt idx="135">
                  <c:v>1401.4163542645692</c:v>
                </c:pt>
                <c:pt idx="136">
                  <c:v>1400.8578384647672</c:v>
                </c:pt>
                <c:pt idx="137">
                  <c:v>1400.3281042361366</c:v>
                </c:pt>
                <c:pt idx="138">
                  <c:v>1404.1553862597088</c:v>
                </c:pt>
                <c:pt idx="139">
                  <c:v>1408.1428007920622</c:v>
                </c:pt>
                <c:pt idx="140">
                  <c:v>1410.6614109819441</c:v>
                </c:pt>
                <c:pt idx="141">
                  <c:v>1414.5393217460726</c:v>
                </c:pt>
                <c:pt idx="142">
                  <c:v>1420.5682251763781</c:v>
                </c:pt>
                <c:pt idx="143">
                  <c:v>1430.0857444003382</c:v>
                </c:pt>
                <c:pt idx="144">
                  <c:v>1440.6580655170803</c:v>
                </c:pt>
                <c:pt idx="145">
                  <c:v>1445.5808788218433</c:v>
                </c:pt>
                <c:pt idx="146">
                  <c:v>1451.2801978353878</c:v>
                </c:pt>
                <c:pt idx="147">
                  <c:v>1455.344922609906</c:v>
                </c:pt>
                <c:pt idx="148">
                  <c:v>1458.5130174670758</c:v>
                </c:pt>
                <c:pt idx="149">
                  <c:v>1467.4426349118628</c:v>
                </c:pt>
                <c:pt idx="150">
                  <c:v>1477.1761406703856</c:v>
                </c:pt>
                <c:pt idx="151">
                  <c:v>1489.4635832650943</c:v>
                </c:pt>
                <c:pt idx="152">
                  <c:v>1498.417671377681</c:v>
                </c:pt>
                <c:pt idx="153">
                  <c:v>1510.1663673415944</c:v>
                </c:pt>
                <c:pt idx="154">
                  <c:v>1519.4039610829418</c:v>
                </c:pt>
                <c:pt idx="155">
                  <c:v>1526.1975720713451</c:v>
                </c:pt>
                <c:pt idx="156">
                  <c:v>1529.3424371455073</c:v>
                </c:pt>
                <c:pt idx="157">
                  <c:v>1526.4870925882199</c:v>
                </c:pt>
                <c:pt idx="158">
                  <c:v>1525.9060291828205</c:v>
                </c:pt>
                <c:pt idx="159">
                  <c:v>1525.1758871145812</c:v>
                </c:pt>
                <c:pt idx="160">
                  <c:v>1522.1156189848587</c:v>
                </c:pt>
                <c:pt idx="161">
                  <c:v>1519.4578685023268</c:v>
                </c:pt>
                <c:pt idx="162">
                  <c:v>1517.6356212116989</c:v>
                </c:pt>
                <c:pt idx="163">
                  <c:v>1519.1738124745241</c:v>
                </c:pt>
                <c:pt idx="164">
                  <c:v>1519.5822949576552</c:v>
                </c:pt>
                <c:pt idx="165">
                  <c:v>1519.6330102645718</c:v>
                </c:pt>
                <c:pt idx="166">
                  <c:v>1520.4718666082124</c:v>
                </c:pt>
                <c:pt idx="167">
                  <c:v>1519.1815482431816</c:v>
                </c:pt>
                <c:pt idx="168">
                  <c:v>1514.9440169295583</c:v>
                </c:pt>
                <c:pt idx="169">
                  <c:v>1516.3509370574377</c:v>
                </c:pt>
                <c:pt idx="170">
                  <c:v>1517.8565770768637</c:v>
                </c:pt>
                <c:pt idx="171">
                  <c:v>1518.315782380846</c:v>
                </c:pt>
                <c:pt idx="172">
                  <c:v>1521.6503032642879</c:v>
                </c:pt>
                <c:pt idx="173">
                  <c:v>1527.1386691996197</c:v>
                </c:pt>
                <c:pt idx="174">
                  <c:v>1529.321794864037</c:v>
                </c:pt>
                <c:pt idx="175">
                  <c:v>1527.0228739155816</c:v>
                </c:pt>
                <c:pt idx="176">
                  <c:v>1528.0405622403555</c:v>
                </c:pt>
                <c:pt idx="177">
                  <c:v>1531.8848545832818</c:v>
                </c:pt>
                <c:pt idx="178">
                  <c:v>1535.0370325499455</c:v>
                </c:pt>
                <c:pt idx="179">
                  <c:v>1534.8596748050513</c:v>
                </c:pt>
                <c:pt idx="180">
                  <c:v>1536.8811705500505</c:v>
                </c:pt>
                <c:pt idx="181">
                  <c:v>1542.1559909116365</c:v>
                </c:pt>
                <c:pt idx="182">
                  <c:v>1546.5730156863062</c:v>
                </c:pt>
                <c:pt idx="183">
                  <c:v>1556.1677803508435</c:v>
                </c:pt>
                <c:pt idx="184">
                  <c:v>1564.0069539415651</c:v>
                </c:pt>
                <c:pt idx="185">
                  <c:v>1564.1843458371507</c:v>
                </c:pt>
                <c:pt idx="186">
                  <c:v>1563.641886122331</c:v>
                </c:pt>
                <c:pt idx="187">
                  <c:v>1561.7592332898789</c:v>
                </c:pt>
                <c:pt idx="188">
                  <c:v>1560.3736899676494</c:v>
                </c:pt>
                <c:pt idx="189">
                  <c:v>1557.3207250501314</c:v>
                </c:pt>
                <c:pt idx="190">
                  <c:v>1554.1022196000072</c:v>
                </c:pt>
                <c:pt idx="191">
                  <c:v>1551.6797709336424</c:v>
                </c:pt>
                <c:pt idx="192">
                  <c:v>1545.0043044167016</c:v>
                </c:pt>
                <c:pt idx="193">
                  <c:v>1534.0397639741186</c:v>
                </c:pt>
                <c:pt idx="194">
                  <c:v>1522.7990946466739</c:v>
                </c:pt>
                <c:pt idx="195">
                  <c:v>1516.8428376558138</c:v>
                </c:pt>
                <c:pt idx="196">
                  <c:v>1508.1180995305303</c:v>
                </c:pt>
                <c:pt idx="197">
                  <c:v>1495.6171500456826</c:v>
                </c:pt>
                <c:pt idx="198">
                  <c:v>1479.0366102723965</c:v>
                </c:pt>
                <c:pt idx="199">
                  <c:v>1469.6487543654384</c:v>
                </c:pt>
                <c:pt idx="200">
                  <c:v>1472.1302033930676</c:v>
                </c:pt>
                <c:pt idx="201">
                  <c:v>1474.5597785534858</c:v>
                </c:pt>
                <c:pt idx="202">
                  <c:v>1477.5413786614999</c:v>
                </c:pt>
                <c:pt idx="203">
                  <c:v>1478.7239998253431</c:v>
                </c:pt>
                <c:pt idx="204">
                  <c:v>1486.0932845861992</c:v>
                </c:pt>
                <c:pt idx="205">
                  <c:v>1500.2511925515416</c:v>
                </c:pt>
                <c:pt idx="206">
                  <c:v>1511.2522859507224</c:v>
                </c:pt>
                <c:pt idx="207">
                  <c:v>1519.329963916761</c:v>
                </c:pt>
                <c:pt idx="208">
                  <c:v>1524.8366226620742</c:v>
                </c:pt>
                <c:pt idx="209">
                  <c:v>1531.7046809378801</c:v>
                </c:pt>
                <c:pt idx="210">
                  <c:v>1536.7322101168536</c:v>
                </c:pt>
                <c:pt idx="211">
                  <c:v>1542.0195216740451</c:v>
                </c:pt>
                <c:pt idx="212">
                  <c:v>1569.9131532185852</c:v>
                </c:pt>
                <c:pt idx="213">
                  <c:v>1590.0019445921744</c:v>
                </c:pt>
                <c:pt idx="214">
                  <c:v>1610.9466265415956</c:v>
                </c:pt>
                <c:pt idx="215">
                  <c:v>1631.5375744831554</c:v>
                </c:pt>
                <c:pt idx="216">
                  <c:v>1645.2053478493258</c:v>
                </c:pt>
                <c:pt idx="217">
                  <c:v>1656.6206959993776</c:v>
                </c:pt>
                <c:pt idx="218">
                  <c:v>1662.8470392391268</c:v>
                </c:pt>
                <c:pt idx="219">
                  <c:v>1665.8520691912236</c:v>
                </c:pt>
                <c:pt idx="220">
                  <c:v>1669.8124963207683</c:v>
                </c:pt>
                <c:pt idx="221">
                  <c:v>1674.8377046690039</c:v>
                </c:pt>
                <c:pt idx="222">
                  <c:v>1676.3059878416616</c:v>
                </c:pt>
                <c:pt idx="223">
                  <c:v>1673.4070030885223</c:v>
                </c:pt>
                <c:pt idx="224">
                  <c:v>1673.1794239236083</c:v>
                </c:pt>
                <c:pt idx="225">
                  <c:v>1674.6179520616192</c:v>
                </c:pt>
                <c:pt idx="226">
                  <c:v>1676.1106021494247</c:v>
                </c:pt>
                <c:pt idx="227">
                  <c:v>1674.168394765521</c:v>
                </c:pt>
                <c:pt idx="228">
                  <c:v>1668.4337269996495</c:v>
                </c:pt>
                <c:pt idx="229">
                  <c:v>1661.5301681217168</c:v>
                </c:pt>
                <c:pt idx="230">
                  <c:v>1648.676848906839</c:v>
                </c:pt>
                <c:pt idx="231">
                  <c:v>1631.0271975399089</c:v>
                </c:pt>
                <c:pt idx="232">
                  <c:v>1633.8766087428692</c:v>
                </c:pt>
                <c:pt idx="233">
                  <c:v>1639.2770501040479</c:v>
                </c:pt>
                <c:pt idx="234">
                  <c:v>1644.799635961183</c:v>
                </c:pt>
                <c:pt idx="235">
                  <c:v>1651.8802784189011</c:v>
                </c:pt>
                <c:pt idx="236">
                  <c:v>1653.0746596149734</c:v>
                </c:pt>
                <c:pt idx="237">
                  <c:v>1655.4552038591796</c:v>
                </c:pt>
                <c:pt idx="238">
                  <c:v>1658.0612317461207</c:v>
                </c:pt>
                <c:pt idx="239">
                  <c:v>1658.0006765237983</c:v>
                </c:pt>
                <c:pt idx="240">
                  <c:v>1657.2902253018865</c:v>
                </c:pt>
                <c:pt idx="241">
                  <c:v>1656.9942727680566</c:v>
                </c:pt>
                <c:pt idx="242">
                  <c:v>1657.7220156644735</c:v>
                </c:pt>
                <c:pt idx="243">
                  <c:v>1657.7000877705134</c:v>
                </c:pt>
                <c:pt idx="244">
                  <c:v>1657.3212736917221</c:v>
                </c:pt>
                <c:pt idx="245">
                  <c:v>1657.4965308030787</c:v>
                </c:pt>
                <c:pt idx="246">
                  <c:v>1659.0362123695388</c:v>
                </c:pt>
                <c:pt idx="247">
                  <c:v>1658.6675370492119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D-C442-8F0A-E921E3ABE8A6}"/>
            </c:ext>
          </c:extLst>
        </c:ser>
        <c:ser>
          <c:idx val="3"/>
          <c:order val="3"/>
          <c:tx>
            <c:strRef>
              <c:f>'HDFC-3-BB'!$M$1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'HDFC-3-BB'!$A$2:$A$249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'HDFC-3-BB'!$M$2:$M$249</c:f>
              <c:numCache>
                <c:formatCode>0.00</c:formatCode>
                <c:ptCount val="248"/>
                <c:pt idx="19">
                  <c:v>1463.7146180509199</c:v>
                </c:pt>
                <c:pt idx="20">
                  <c:v>1461.6995259499729</c:v>
                </c:pt>
                <c:pt idx="21">
                  <c:v>1461.7658923149452</c:v>
                </c:pt>
                <c:pt idx="22">
                  <c:v>1462.4790022469542</c:v>
                </c:pt>
                <c:pt idx="23">
                  <c:v>1462.4165056981831</c:v>
                </c:pt>
                <c:pt idx="24">
                  <c:v>1456.2930312738695</c:v>
                </c:pt>
                <c:pt idx="25">
                  <c:v>1450.6874737806745</c:v>
                </c:pt>
                <c:pt idx="26">
                  <c:v>1453.0340835759607</c:v>
                </c:pt>
                <c:pt idx="27">
                  <c:v>1455.84205355061</c:v>
                </c:pt>
                <c:pt idx="28">
                  <c:v>1456.1189629818537</c:v>
                </c:pt>
                <c:pt idx="29">
                  <c:v>1454.5859634300268</c:v>
                </c:pt>
                <c:pt idx="30">
                  <c:v>1454.7016273874581</c:v>
                </c:pt>
                <c:pt idx="31">
                  <c:v>1455.3934607844965</c:v>
                </c:pt>
                <c:pt idx="32">
                  <c:v>1455.5049522124409</c:v>
                </c:pt>
                <c:pt idx="33">
                  <c:v>1455.4907195125365</c:v>
                </c:pt>
                <c:pt idx="34">
                  <c:v>1455.4381579746259</c:v>
                </c:pt>
                <c:pt idx="35">
                  <c:v>1456.6898697458164</c:v>
                </c:pt>
                <c:pt idx="36">
                  <c:v>1457.8464651249319</c:v>
                </c:pt>
                <c:pt idx="37">
                  <c:v>1443.0927065545404</c:v>
                </c:pt>
                <c:pt idx="38">
                  <c:v>1441.6487078955402</c:v>
                </c:pt>
                <c:pt idx="39">
                  <c:v>1430.8168318555984</c:v>
                </c:pt>
                <c:pt idx="40">
                  <c:v>1405.9426936176321</c:v>
                </c:pt>
                <c:pt idx="41">
                  <c:v>1385.5599429403603</c:v>
                </c:pt>
                <c:pt idx="42">
                  <c:v>1367.4047578376365</c:v>
                </c:pt>
                <c:pt idx="43">
                  <c:v>1341.7132954524768</c:v>
                </c:pt>
                <c:pt idx="44">
                  <c:v>1320.9662375885139</c:v>
                </c:pt>
                <c:pt idx="45">
                  <c:v>1311.4458265693845</c:v>
                </c:pt>
                <c:pt idx="46">
                  <c:v>1305.5197196819404</c:v>
                </c:pt>
                <c:pt idx="47">
                  <c:v>1302.2961107857657</c:v>
                </c:pt>
                <c:pt idx="48">
                  <c:v>1303.2492117986301</c:v>
                </c:pt>
                <c:pt idx="49">
                  <c:v>1301.7722276771631</c:v>
                </c:pt>
                <c:pt idx="50">
                  <c:v>1303.7856535319345</c:v>
                </c:pt>
                <c:pt idx="51">
                  <c:v>1305.9384574174833</c:v>
                </c:pt>
                <c:pt idx="52">
                  <c:v>1307.1940390223758</c:v>
                </c:pt>
                <c:pt idx="53">
                  <c:v>1308.6163073318755</c:v>
                </c:pt>
                <c:pt idx="54">
                  <c:v>1312.1693335785155</c:v>
                </c:pt>
                <c:pt idx="55">
                  <c:v>1315.6089111504916</c:v>
                </c:pt>
                <c:pt idx="56">
                  <c:v>1318.6483591059166</c:v>
                </c:pt>
                <c:pt idx="57">
                  <c:v>1319.0854354133635</c:v>
                </c:pt>
                <c:pt idx="58">
                  <c:v>1319.1483709879012</c:v>
                </c:pt>
                <c:pt idx="59">
                  <c:v>1318.4328545705746</c:v>
                </c:pt>
                <c:pt idx="60">
                  <c:v>1323.3137203870353</c:v>
                </c:pt>
                <c:pt idx="61">
                  <c:v>1327.5725091245249</c:v>
                </c:pt>
                <c:pt idx="62">
                  <c:v>1307.6416608788313</c:v>
                </c:pt>
                <c:pt idx="63">
                  <c:v>1317.0718336931677</c:v>
                </c:pt>
                <c:pt idx="64">
                  <c:v>1337.0546161072386</c:v>
                </c:pt>
                <c:pt idx="65">
                  <c:v>1351.4217778162349</c:v>
                </c:pt>
                <c:pt idx="66">
                  <c:v>1363.2154709323308</c:v>
                </c:pt>
                <c:pt idx="67">
                  <c:v>1375.0663634176203</c:v>
                </c:pt>
                <c:pt idx="68">
                  <c:v>1379.724012231643</c:v>
                </c:pt>
                <c:pt idx="69">
                  <c:v>1385.4313809295527</c:v>
                </c:pt>
                <c:pt idx="70">
                  <c:v>1376.1066822099162</c:v>
                </c:pt>
                <c:pt idx="71">
                  <c:v>1352.3214877010696</c:v>
                </c:pt>
                <c:pt idx="72">
                  <c:v>1334.0649643658853</c:v>
                </c:pt>
                <c:pt idx="73">
                  <c:v>1321.3214444499545</c:v>
                </c:pt>
                <c:pt idx="74">
                  <c:v>1306.9301132917335</c:v>
                </c:pt>
                <c:pt idx="75">
                  <c:v>1297.3114690102252</c:v>
                </c:pt>
                <c:pt idx="76">
                  <c:v>1290.1324009735526</c:v>
                </c:pt>
                <c:pt idx="77">
                  <c:v>1283.2120572712508</c:v>
                </c:pt>
                <c:pt idx="78">
                  <c:v>1275.1152723308651</c:v>
                </c:pt>
                <c:pt idx="79">
                  <c:v>1268.4793358507552</c:v>
                </c:pt>
                <c:pt idx="80">
                  <c:v>1264.3861176922524</c:v>
                </c:pt>
                <c:pt idx="81">
                  <c:v>1255.2382371264548</c:v>
                </c:pt>
                <c:pt idx="82">
                  <c:v>1266.9360572502542</c:v>
                </c:pt>
                <c:pt idx="83">
                  <c:v>1271.2377568558256</c:v>
                </c:pt>
                <c:pt idx="84">
                  <c:v>1271.5009878214944</c:v>
                </c:pt>
                <c:pt idx="85">
                  <c:v>1273.6854251979473</c:v>
                </c:pt>
                <c:pt idx="86">
                  <c:v>1280.5180645136559</c:v>
                </c:pt>
                <c:pt idx="87">
                  <c:v>1281.3404417677477</c:v>
                </c:pt>
                <c:pt idx="88">
                  <c:v>1285.0028322919886</c:v>
                </c:pt>
                <c:pt idx="89">
                  <c:v>1291.0555121851671</c:v>
                </c:pt>
                <c:pt idx="90">
                  <c:v>1288.4494097192828</c:v>
                </c:pt>
                <c:pt idx="91">
                  <c:v>1285.2792868899492</c:v>
                </c:pt>
                <c:pt idx="92">
                  <c:v>1276.9322792831715</c:v>
                </c:pt>
                <c:pt idx="93">
                  <c:v>1275.2943241773407</c:v>
                </c:pt>
                <c:pt idx="94">
                  <c:v>1271.1640913283788</c:v>
                </c:pt>
                <c:pt idx="95">
                  <c:v>1269.7179348320283</c:v>
                </c:pt>
                <c:pt idx="96">
                  <c:v>1269.8013065809614</c:v>
                </c:pt>
                <c:pt idx="97">
                  <c:v>1270.1492331828172</c:v>
                </c:pt>
                <c:pt idx="98">
                  <c:v>1268.0607698860085</c:v>
                </c:pt>
                <c:pt idx="99">
                  <c:v>1266.0389926493772</c:v>
                </c:pt>
                <c:pt idx="100">
                  <c:v>1268.1356872835788</c:v>
                </c:pt>
                <c:pt idx="101">
                  <c:v>1265.1987638864198</c:v>
                </c:pt>
                <c:pt idx="102">
                  <c:v>1263.8721814184355</c:v>
                </c:pt>
                <c:pt idx="103">
                  <c:v>1265.2674790283875</c:v>
                </c:pt>
                <c:pt idx="104">
                  <c:v>1267.0469369082944</c:v>
                </c:pt>
                <c:pt idx="105">
                  <c:v>1267.6446551788231</c:v>
                </c:pt>
                <c:pt idx="106">
                  <c:v>1267.9525913884117</c:v>
                </c:pt>
                <c:pt idx="107">
                  <c:v>1272.9772030915979</c:v>
                </c:pt>
                <c:pt idx="108">
                  <c:v>1280.7624067755482</c:v>
                </c:pt>
                <c:pt idx="109">
                  <c:v>1284.1701612773184</c:v>
                </c:pt>
                <c:pt idx="110">
                  <c:v>1283.6351217143203</c:v>
                </c:pt>
                <c:pt idx="111">
                  <c:v>1282.5339225330631</c:v>
                </c:pt>
                <c:pt idx="112">
                  <c:v>1281.0622162393565</c:v>
                </c:pt>
                <c:pt idx="113">
                  <c:v>1275.6778262925341</c:v>
                </c:pt>
                <c:pt idx="114">
                  <c:v>1278.6293866980336</c:v>
                </c:pt>
                <c:pt idx="115">
                  <c:v>1280.623179736147</c:v>
                </c:pt>
                <c:pt idx="116">
                  <c:v>1280.8350357940167</c:v>
                </c:pt>
                <c:pt idx="117">
                  <c:v>1279.3429636689584</c:v>
                </c:pt>
                <c:pt idx="118">
                  <c:v>1279.8908752629509</c:v>
                </c:pt>
                <c:pt idx="119">
                  <c:v>1281.7069463068926</c:v>
                </c:pt>
                <c:pt idx="120">
                  <c:v>1282.3350704789761</c:v>
                </c:pt>
                <c:pt idx="121">
                  <c:v>1284.3629650879668</c:v>
                </c:pt>
                <c:pt idx="122">
                  <c:v>1285.8463526857438</c:v>
                </c:pt>
                <c:pt idx="123">
                  <c:v>1287.2588402360318</c:v>
                </c:pt>
                <c:pt idx="124">
                  <c:v>1288.6238367725534</c:v>
                </c:pt>
                <c:pt idx="125">
                  <c:v>1288.9655411868057</c:v>
                </c:pt>
                <c:pt idx="126">
                  <c:v>1288.6222376471314</c:v>
                </c:pt>
                <c:pt idx="127">
                  <c:v>1285.9599761768684</c:v>
                </c:pt>
                <c:pt idx="128">
                  <c:v>1282.5780563045134</c:v>
                </c:pt>
                <c:pt idx="129">
                  <c:v>1280.4205860542093</c:v>
                </c:pt>
                <c:pt idx="130">
                  <c:v>1283.3177602498681</c:v>
                </c:pt>
                <c:pt idx="131">
                  <c:v>1288.480391015614</c:v>
                </c:pt>
                <c:pt idx="132">
                  <c:v>1300.8245311940193</c:v>
                </c:pt>
                <c:pt idx="133">
                  <c:v>1313.3268068096404</c:v>
                </c:pt>
                <c:pt idx="134">
                  <c:v>1317.4538400633351</c:v>
                </c:pt>
                <c:pt idx="135">
                  <c:v>1319.0686457354304</c:v>
                </c:pt>
                <c:pt idx="136">
                  <c:v>1323.1721615352326</c:v>
                </c:pt>
                <c:pt idx="137">
                  <c:v>1326.111895763863</c:v>
                </c:pt>
                <c:pt idx="138">
                  <c:v>1326.1796137402912</c:v>
                </c:pt>
                <c:pt idx="139">
                  <c:v>1326.1921992079374</c:v>
                </c:pt>
                <c:pt idx="140">
                  <c:v>1328.3635890180551</c:v>
                </c:pt>
                <c:pt idx="141">
                  <c:v>1330.5006782539269</c:v>
                </c:pt>
                <c:pt idx="142">
                  <c:v>1331.4167748236216</c:v>
                </c:pt>
                <c:pt idx="143">
                  <c:v>1329.9792555996614</c:v>
                </c:pt>
                <c:pt idx="144">
                  <c:v>1328.3819344829196</c:v>
                </c:pt>
                <c:pt idx="145">
                  <c:v>1331.1441211781562</c:v>
                </c:pt>
                <c:pt idx="146">
                  <c:v>1331.6098021646121</c:v>
                </c:pt>
                <c:pt idx="147">
                  <c:v>1330.9750773900942</c:v>
                </c:pt>
                <c:pt idx="148">
                  <c:v>1330.7869825329244</c:v>
                </c:pt>
                <c:pt idx="149">
                  <c:v>1327.3973650881373</c:v>
                </c:pt>
                <c:pt idx="150">
                  <c:v>1325.0988593296145</c:v>
                </c:pt>
                <c:pt idx="151">
                  <c:v>1325.7214167349057</c:v>
                </c:pt>
                <c:pt idx="152">
                  <c:v>1330.1123286223187</c:v>
                </c:pt>
                <c:pt idx="153">
                  <c:v>1332.1736326584057</c:v>
                </c:pt>
                <c:pt idx="154">
                  <c:v>1339.0910389170581</c:v>
                </c:pt>
                <c:pt idx="155">
                  <c:v>1348.682427928655</c:v>
                </c:pt>
                <c:pt idx="156">
                  <c:v>1358.3125628544933</c:v>
                </c:pt>
                <c:pt idx="157">
                  <c:v>1372.0829074117808</c:v>
                </c:pt>
                <c:pt idx="158">
                  <c:v>1379.9639708171799</c:v>
                </c:pt>
                <c:pt idx="159">
                  <c:v>1388.2141128854191</c:v>
                </c:pt>
                <c:pt idx="160">
                  <c:v>1398.4043810151413</c:v>
                </c:pt>
                <c:pt idx="161">
                  <c:v>1406.992131497673</c:v>
                </c:pt>
                <c:pt idx="162">
                  <c:v>1411.1193787883012</c:v>
                </c:pt>
                <c:pt idx="163">
                  <c:v>1414.7561875254762</c:v>
                </c:pt>
                <c:pt idx="164">
                  <c:v>1417.0427050423448</c:v>
                </c:pt>
                <c:pt idx="165">
                  <c:v>1422.7219897354287</c:v>
                </c:pt>
                <c:pt idx="166">
                  <c:v>1428.0731333917877</c:v>
                </c:pt>
                <c:pt idx="167">
                  <c:v>1435.2784517568184</c:v>
                </c:pt>
                <c:pt idx="168">
                  <c:v>1445.0809830704422</c:v>
                </c:pt>
                <c:pt idx="169">
                  <c:v>1447.2840629425625</c:v>
                </c:pt>
                <c:pt idx="170">
                  <c:v>1448.9934229231362</c:v>
                </c:pt>
                <c:pt idx="171">
                  <c:v>1449.079217619154</c:v>
                </c:pt>
                <c:pt idx="172">
                  <c:v>1448.3846967357129</c:v>
                </c:pt>
                <c:pt idx="173">
                  <c:v>1445.5913308003808</c:v>
                </c:pt>
                <c:pt idx="174">
                  <c:v>1444.5782051359636</c:v>
                </c:pt>
                <c:pt idx="175">
                  <c:v>1445.0521260844191</c:v>
                </c:pt>
                <c:pt idx="176">
                  <c:v>1444.9794377596454</c:v>
                </c:pt>
                <c:pt idx="177">
                  <c:v>1445.925145416719</c:v>
                </c:pt>
                <c:pt idx="178">
                  <c:v>1448.0629674500549</c:v>
                </c:pt>
                <c:pt idx="179">
                  <c:v>1449.6803251949491</c:v>
                </c:pt>
                <c:pt idx="180">
                  <c:v>1445.9238294499503</c:v>
                </c:pt>
                <c:pt idx="181">
                  <c:v>1436.829009088364</c:v>
                </c:pt>
                <c:pt idx="182">
                  <c:v>1429.8469843136943</c:v>
                </c:pt>
                <c:pt idx="183">
                  <c:v>1410.4572196491565</c:v>
                </c:pt>
                <c:pt idx="184">
                  <c:v>1393.5930460584348</c:v>
                </c:pt>
                <c:pt idx="185">
                  <c:v>1387.0406541628493</c:v>
                </c:pt>
                <c:pt idx="186">
                  <c:v>1379.3631138776691</c:v>
                </c:pt>
                <c:pt idx="187">
                  <c:v>1377.5557667101207</c:v>
                </c:pt>
                <c:pt idx="188">
                  <c:v>1374.4063100323499</c:v>
                </c:pt>
                <c:pt idx="189">
                  <c:v>1370.8242749498681</c:v>
                </c:pt>
                <c:pt idx="190">
                  <c:v>1365.7777803999925</c:v>
                </c:pt>
                <c:pt idx="191">
                  <c:v>1359.0502290663576</c:v>
                </c:pt>
                <c:pt idx="192">
                  <c:v>1355.5506955832986</c:v>
                </c:pt>
                <c:pt idx="193">
                  <c:v>1352.9952360258817</c:v>
                </c:pt>
                <c:pt idx="194">
                  <c:v>1356.2559053533259</c:v>
                </c:pt>
                <c:pt idx="195">
                  <c:v>1357.5271623441861</c:v>
                </c:pt>
                <c:pt idx="196">
                  <c:v>1360.3769004694695</c:v>
                </c:pt>
                <c:pt idx="197">
                  <c:v>1366.9578499543172</c:v>
                </c:pt>
                <c:pt idx="198">
                  <c:v>1376.5833897276034</c:v>
                </c:pt>
                <c:pt idx="199">
                  <c:v>1381.2412456345619</c:v>
                </c:pt>
                <c:pt idx="200">
                  <c:v>1380.1897966069325</c:v>
                </c:pt>
                <c:pt idx="201">
                  <c:v>1380.265221446514</c:v>
                </c:pt>
                <c:pt idx="202">
                  <c:v>1381.2736213385001</c:v>
                </c:pt>
                <c:pt idx="203">
                  <c:v>1387.1160001746575</c:v>
                </c:pt>
                <c:pt idx="204">
                  <c:v>1391.2017154138014</c:v>
                </c:pt>
                <c:pt idx="205">
                  <c:v>1386.2088074484584</c:v>
                </c:pt>
                <c:pt idx="206">
                  <c:v>1385.3177140492783</c:v>
                </c:pt>
                <c:pt idx="207">
                  <c:v>1382.8400360832391</c:v>
                </c:pt>
                <c:pt idx="208">
                  <c:v>1383.3583773379255</c:v>
                </c:pt>
                <c:pt idx="209">
                  <c:v>1384.30031906212</c:v>
                </c:pt>
                <c:pt idx="210">
                  <c:v>1388.5477898831462</c:v>
                </c:pt>
                <c:pt idx="211">
                  <c:v>1395.7154783259546</c:v>
                </c:pt>
                <c:pt idx="212">
                  <c:v>1387.9768467814147</c:v>
                </c:pt>
                <c:pt idx="213">
                  <c:v>1389.9580554078257</c:v>
                </c:pt>
                <c:pt idx="214">
                  <c:v>1386.8383734584038</c:v>
                </c:pt>
                <c:pt idx="215">
                  <c:v>1384.8374255168446</c:v>
                </c:pt>
                <c:pt idx="216">
                  <c:v>1388.4846521506738</c:v>
                </c:pt>
                <c:pt idx="217">
                  <c:v>1392.5393040006227</c:v>
                </c:pt>
                <c:pt idx="218">
                  <c:v>1401.0929607608728</c:v>
                </c:pt>
                <c:pt idx="219">
                  <c:v>1413.6379308087767</c:v>
                </c:pt>
                <c:pt idx="220">
                  <c:v>1423.4975036792321</c:v>
                </c:pt>
                <c:pt idx="221">
                  <c:v>1436.0372953309961</c:v>
                </c:pt>
                <c:pt idx="222">
                  <c:v>1450.8640121583385</c:v>
                </c:pt>
                <c:pt idx="223">
                  <c:v>1467.8879969114778</c:v>
                </c:pt>
                <c:pt idx="224">
                  <c:v>1478.2405760763922</c:v>
                </c:pt>
                <c:pt idx="225">
                  <c:v>1486.2720479383811</c:v>
                </c:pt>
                <c:pt idx="226">
                  <c:v>1495.299397850576</c:v>
                </c:pt>
                <c:pt idx="227">
                  <c:v>1507.0916052344792</c:v>
                </c:pt>
                <c:pt idx="228">
                  <c:v>1524.3462730003507</c:v>
                </c:pt>
                <c:pt idx="229">
                  <c:v>1541.5648318782835</c:v>
                </c:pt>
                <c:pt idx="230">
                  <c:v>1564.5881510931613</c:v>
                </c:pt>
                <c:pt idx="231">
                  <c:v>1591.6628024600911</c:v>
                </c:pt>
                <c:pt idx="232">
                  <c:v>1590.8483912571307</c:v>
                </c:pt>
                <c:pt idx="233">
                  <c:v>1588.3629498959524</c:v>
                </c:pt>
                <c:pt idx="234">
                  <c:v>1585.740364038817</c:v>
                </c:pt>
                <c:pt idx="235">
                  <c:v>1581.5947215810984</c:v>
                </c:pt>
                <c:pt idx="236">
                  <c:v>1581.7403403850262</c:v>
                </c:pt>
                <c:pt idx="237">
                  <c:v>1581.8747961408203</c:v>
                </c:pt>
                <c:pt idx="238">
                  <c:v>1584.0187682538788</c:v>
                </c:pt>
                <c:pt idx="239">
                  <c:v>1587.8343234762017</c:v>
                </c:pt>
                <c:pt idx="240">
                  <c:v>1590.3797746981131</c:v>
                </c:pt>
                <c:pt idx="241">
                  <c:v>1589.1607272319432</c:v>
                </c:pt>
                <c:pt idx="242">
                  <c:v>1586.4779843355263</c:v>
                </c:pt>
                <c:pt idx="243">
                  <c:v>1589.3399122294866</c:v>
                </c:pt>
                <c:pt idx="244">
                  <c:v>1593.0187263082785</c:v>
                </c:pt>
                <c:pt idx="245">
                  <c:v>1594.9134691969221</c:v>
                </c:pt>
                <c:pt idx="246">
                  <c:v>1595.5487876304617</c:v>
                </c:pt>
                <c:pt idx="247">
                  <c:v>1597.9374629507886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D-C442-8F0A-E921E3ABE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0832"/>
        <c:axId val="661316576"/>
      </c:lineChart>
      <c:dateAx>
        <c:axId val="12005908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6576"/>
        <c:crosses val="autoZero"/>
        <c:auto val="1"/>
        <c:lblOffset val="100"/>
        <c:baseTimeUnit val="days"/>
      </c:dateAx>
      <c:valAx>
        <c:axId val="661316576"/>
        <c:scaling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'HDFC-3-RSI'!$I$1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'HDFC-3-RSI'!$I$2:$I$249</c:f>
              <c:numCache>
                <c:formatCode>General</c:formatCode>
                <c:ptCount val="248"/>
                <c:pt idx="14">
                  <c:v>50.451913742967591</c:v>
                </c:pt>
                <c:pt idx="15">
                  <c:v>42.957747132449953</c:v>
                </c:pt>
                <c:pt idx="16">
                  <c:v>43.320937507939242</c:v>
                </c:pt>
                <c:pt idx="17">
                  <c:v>40.709037971244378</c:v>
                </c:pt>
                <c:pt idx="18">
                  <c:v>38.477691939337006</c:v>
                </c:pt>
                <c:pt idx="19">
                  <c:v>44.736991073959324</c:v>
                </c:pt>
                <c:pt idx="20">
                  <c:v>47.625416779509649</c:v>
                </c:pt>
                <c:pt idx="21">
                  <c:v>55.249007086325236</c:v>
                </c:pt>
                <c:pt idx="22">
                  <c:v>51.50708471968327</c:v>
                </c:pt>
                <c:pt idx="23">
                  <c:v>53.363483914781057</c:v>
                </c:pt>
                <c:pt idx="24">
                  <c:v>42.14514077339512</c:v>
                </c:pt>
                <c:pt idx="25">
                  <c:v>41.095630244410678</c:v>
                </c:pt>
                <c:pt idx="26">
                  <c:v>48.875676902023855</c:v>
                </c:pt>
                <c:pt idx="27">
                  <c:v>53.917760587228429</c:v>
                </c:pt>
                <c:pt idx="28">
                  <c:v>52.646920252433205</c:v>
                </c:pt>
                <c:pt idx="29">
                  <c:v>44.489160812300014</c:v>
                </c:pt>
                <c:pt idx="30">
                  <c:v>52.268911272533188</c:v>
                </c:pt>
                <c:pt idx="31">
                  <c:v>51.904739828067839</c:v>
                </c:pt>
                <c:pt idx="32">
                  <c:v>50.205045418316963</c:v>
                </c:pt>
                <c:pt idx="33">
                  <c:v>51.291384138820391</c:v>
                </c:pt>
                <c:pt idx="34">
                  <c:v>53.126828915519411</c:v>
                </c:pt>
                <c:pt idx="35">
                  <c:v>50.720251818186988</c:v>
                </c:pt>
                <c:pt idx="36">
                  <c:v>48.678846284378686</c:v>
                </c:pt>
                <c:pt idx="37">
                  <c:v>35.780899390078744</c:v>
                </c:pt>
                <c:pt idx="38">
                  <c:v>43.092950651941528</c:v>
                </c:pt>
                <c:pt idx="39">
                  <c:v>39.184924691718976</c:v>
                </c:pt>
                <c:pt idx="40">
                  <c:v>33.487516707708863</c:v>
                </c:pt>
                <c:pt idx="41">
                  <c:v>33.16297063151012</c:v>
                </c:pt>
                <c:pt idx="42">
                  <c:v>32.690553208970471</c:v>
                </c:pt>
                <c:pt idx="43">
                  <c:v>28.621637950732293</c:v>
                </c:pt>
                <c:pt idx="44">
                  <c:v>29.303400876965199</c:v>
                </c:pt>
                <c:pt idx="45">
                  <c:v>38.451441075560268</c:v>
                </c:pt>
                <c:pt idx="46">
                  <c:v>42.438939409989892</c:v>
                </c:pt>
                <c:pt idx="47">
                  <c:v>43.193020353720939</c:v>
                </c:pt>
                <c:pt idx="48">
                  <c:v>50.91945321539427</c:v>
                </c:pt>
                <c:pt idx="49">
                  <c:v>48.06486808944247</c:v>
                </c:pt>
                <c:pt idx="50">
                  <c:v>51.84945543330803</c:v>
                </c:pt>
                <c:pt idx="51">
                  <c:v>56.371991975094929</c:v>
                </c:pt>
                <c:pt idx="52">
                  <c:v>57.246365891211013</c:v>
                </c:pt>
                <c:pt idx="53">
                  <c:v>58.313517344966662</c:v>
                </c:pt>
                <c:pt idx="54">
                  <c:v>55.412392450416483</c:v>
                </c:pt>
                <c:pt idx="55">
                  <c:v>48.967914976340232</c:v>
                </c:pt>
                <c:pt idx="56">
                  <c:v>47.075070636926917</c:v>
                </c:pt>
                <c:pt idx="57">
                  <c:v>47.428946874691995</c:v>
                </c:pt>
                <c:pt idx="58">
                  <c:v>50.960147100598732</c:v>
                </c:pt>
                <c:pt idx="59">
                  <c:v>55.245458731316567</c:v>
                </c:pt>
                <c:pt idx="60">
                  <c:v>53.914002639928604</c:v>
                </c:pt>
                <c:pt idx="61">
                  <c:v>59.58055388559626</c:v>
                </c:pt>
                <c:pt idx="62">
                  <c:v>74.092002788171172</c:v>
                </c:pt>
                <c:pt idx="63">
                  <c:v>65.890118603529004</c:v>
                </c:pt>
                <c:pt idx="64">
                  <c:v>57.750494237926794</c:v>
                </c:pt>
                <c:pt idx="65">
                  <c:v>53.520566063130062</c:v>
                </c:pt>
                <c:pt idx="66">
                  <c:v>53.261845893395709</c:v>
                </c:pt>
                <c:pt idx="67">
                  <c:v>50.926237902365358</c:v>
                </c:pt>
                <c:pt idx="68">
                  <c:v>50.584045061525259</c:v>
                </c:pt>
                <c:pt idx="69">
                  <c:v>46.925802134460923</c:v>
                </c:pt>
                <c:pt idx="70">
                  <c:v>39.446954632167994</c:v>
                </c:pt>
                <c:pt idx="71">
                  <c:v>34.862376528730181</c:v>
                </c:pt>
                <c:pt idx="72">
                  <c:v>36.663691474772079</c:v>
                </c:pt>
                <c:pt idx="73">
                  <c:v>39.642240683868955</c:v>
                </c:pt>
                <c:pt idx="74">
                  <c:v>37.849630477391457</c:v>
                </c:pt>
                <c:pt idx="75">
                  <c:v>39.445945172273873</c:v>
                </c:pt>
                <c:pt idx="76">
                  <c:v>40.46803681629423</c:v>
                </c:pt>
                <c:pt idx="77">
                  <c:v>40.55379737416434</c:v>
                </c:pt>
                <c:pt idx="78">
                  <c:v>40.403355363264652</c:v>
                </c:pt>
                <c:pt idx="79">
                  <c:v>42.921083256684831</c:v>
                </c:pt>
                <c:pt idx="80">
                  <c:v>46.434044972118095</c:v>
                </c:pt>
                <c:pt idx="81">
                  <c:v>39.839518785202806</c:v>
                </c:pt>
                <c:pt idx="82">
                  <c:v>39.453690871582651</c:v>
                </c:pt>
                <c:pt idx="83">
                  <c:v>35.198791511402348</c:v>
                </c:pt>
                <c:pt idx="84">
                  <c:v>35.674301952854293</c:v>
                </c:pt>
                <c:pt idx="85">
                  <c:v>40.132042440522909</c:v>
                </c:pt>
                <c:pt idx="86">
                  <c:v>41.682006798573518</c:v>
                </c:pt>
                <c:pt idx="87">
                  <c:v>37.474978190374088</c:v>
                </c:pt>
                <c:pt idx="88">
                  <c:v>35.953392031842483</c:v>
                </c:pt>
                <c:pt idx="89">
                  <c:v>39.083702881940347</c:v>
                </c:pt>
                <c:pt idx="90">
                  <c:v>41.09070719172388</c:v>
                </c:pt>
                <c:pt idx="91">
                  <c:v>41.074336213722368</c:v>
                </c:pt>
                <c:pt idx="92">
                  <c:v>36.830387652745578</c:v>
                </c:pt>
                <c:pt idx="93">
                  <c:v>44.611762610526497</c:v>
                </c:pt>
                <c:pt idx="94">
                  <c:v>41.836775180472181</c:v>
                </c:pt>
                <c:pt idx="95">
                  <c:v>45.081559534210243</c:v>
                </c:pt>
                <c:pt idx="96">
                  <c:v>47.172690900362397</c:v>
                </c:pt>
                <c:pt idx="97">
                  <c:v>54.371798864244816</c:v>
                </c:pt>
                <c:pt idx="98">
                  <c:v>58.450417511393411</c:v>
                </c:pt>
                <c:pt idx="99">
                  <c:v>59.897135218792954</c:v>
                </c:pt>
                <c:pt idx="100">
                  <c:v>57.059353536895834</c:v>
                </c:pt>
                <c:pt idx="101">
                  <c:v>58.06131800276232</c:v>
                </c:pt>
                <c:pt idx="102">
                  <c:v>55.746397937948998</c:v>
                </c:pt>
                <c:pt idx="103">
                  <c:v>54.592423513966494</c:v>
                </c:pt>
                <c:pt idx="104">
                  <c:v>54.127329491283206</c:v>
                </c:pt>
                <c:pt idx="105">
                  <c:v>50.182912860164862</c:v>
                </c:pt>
                <c:pt idx="106">
                  <c:v>51.339411743057084</c:v>
                </c:pt>
                <c:pt idx="107">
                  <c:v>53.816962879167285</c:v>
                </c:pt>
                <c:pt idx="108">
                  <c:v>47.141512799439631</c:v>
                </c:pt>
                <c:pt idx="109">
                  <c:v>41.976862913896454</c:v>
                </c:pt>
                <c:pt idx="110">
                  <c:v>39.219403697973114</c:v>
                </c:pt>
                <c:pt idx="111">
                  <c:v>38.373389034493769</c:v>
                </c:pt>
                <c:pt idx="112">
                  <c:v>33.853579122723872</c:v>
                </c:pt>
                <c:pt idx="113">
                  <c:v>36.458049163413108</c:v>
                </c:pt>
                <c:pt idx="114">
                  <c:v>45.344400912747354</c:v>
                </c:pt>
                <c:pt idx="115">
                  <c:v>48.773353495363565</c:v>
                </c:pt>
                <c:pt idx="116">
                  <c:v>47.373045744528319</c:v>
                </c:pt>
                <c:pt idx="117">
                  <c:v>48.608901375409168</c:v>
                </c:pt>
                <c:pt idx="118">
                  <c:v>53.121238398091954</c:v>
                </c:pt>
                <c:pt idx="119">
                  <c:v>53.6964015224425</c:v>
                </c:pt>
                <c:pt idx="120">
                  <c:v>50.857585365942597</c:v>
                </c:pt>
                <c:pt idx="121">
                  <c:v>50.317813730591162</c:v>
                </c:pt>
                <c:pt idx="122">
                  <c:v>51.469834182225462</c:v>
                </c:pt>
                <c:pt idx="123">
                  <c:v>53.131459757419186</c:v>
                </c:pt>
                <c:pt idx="124">
                  <c:v>53.695641708279062</c:v>
                </c:pt>
                <c:pt idx="125">
                  <c:v>52.601019652630335</c:v>
                </c:pt>
                <c:pt idx="126">
                  <c:v>58.210808683180574</c:v>
                </c:pt>
                <c:pt idx="127">
                  <c:v>64.214783125976595</c:v>
                </c:pt>
                <c:pt idx="128">
                  <c:v>64.505577677230974</c:v>
                </c:pt>
                <c:pt idx="129">
                  <c:v>66.543907368876063</c:v>
                </c:pt>
                <c:pt idx="130">
                  <c:v>60.601248072669549</c:v>
                </c:pt>
                <c:pt idx="131">
                  <c:v>49.368274584228274</c:v>
                </c:pt>
                <c:pt idx="132">
                  <c:v>47.470329538988388</c:v>
                </c:pt>
                <c:pt idx="133">
                  <c:v>50.767637272402126</c:v>
                </c:pt>
                <c:pt idx="134">
                  <c:v>46.613977086813804</c:v>
                </c:pt>
                <c:pt idx="135">
                  <c:v>46.775688528630432</c:v>
                </c:pt>
                <c:pt idx="136">
                  <c:v>52.089514785106019</c:v>
                </c:pt>
                <c:pt idx="137">
                  <c:v>50.710390457516482</c:v>
                </c:pt>
                <c:pt idx="138">
                  <c:v>59.282524601165555</c:v>
                </c:pt>
                <c:pt idx="139">
                  <c:v>60.244043999300807</c:v>
                </c:pt>
                <c:pt idx="140">
                  <c:v>59.19757659002925</c:v>
                </c:pt>
                <c:pt idx="141">
                  <c:v>61.863493241521745</c:v>
                </c:pt>
                <c:pt idx="142">
                  <c:v>64.761995787261839</c:v>
                </c:pt>
                <c:pt idx="143">
                  <c:v>68.369856765651321</c:v>
                </c:pt>
                <c:pt idx="144">
                  <c:v>70.602432862195045</c:v>
                </c:pt>
                <c:pt idx="145">
                  <c:v>64.117661190411454</c:v>
                </c:pt>
                <c:pt idx="146">
                  <c:v>64.850193129421456</c:v>
                </c:pt>
                <c:pt idx="147">
                  <c:v>64.134678706658406</c:v>
                </c:pt>
                <c:pt idx="148">
                  <c:v>62.031824338455458</c:v>
                </c:pt>
                <c:pt idx="149">
                  <c:v>69.742077066945967</c:v>
                </c:pt>
                <c:pt idx="150">
                  <c:v>70.524805538778168</c:v>
                </c:pt>
                <c:pt idx="151">
                  <c:v>73.850149127496834</c:v>
                </c:pt>
                <c:pt idx="152">
                  <c:v>73.596678144641942</c:v>
                </c:pt>
                <c:pt idx="153">
                  <c:v>76.30422707242036</c:v>
                </c:pt>
                <c:pt idx="154">
                  <c:v>77.440006949003575</c:v>
                </c:pt>
                <c:pt idx="155">
                  <c:v>77.707261180808587</c:v>
                </c:pt>
                <c:pt idx="156">
                  <c:v>68.634592813753756</c:v>
                </c:pt>
                <c:pt idx="157">
                  <c:v>59.524831613258328</c:v>
                </c:pt>
                <c:pt idx="158">
                  <c:v>57.866939359956064</c:v>
                </c:pt>
                <c:pt idx="159">
                  <c:v>59.738125500501042</c:v>
                </c:pt>
                <c:pt idx="160">
                  <c:v>56.662860610116702</c:v>
                </c:pt>
                <c:pt idx="161">
                  <c:v>56.737811041020215</c:v>
                </c:pt>
                <c:pt idx="162">
                  <c:v>47.620181782005233</c:v>
                </c:pt>
                <c:pt idx="163">
                  <c:v>60.151354622945853</c:v>
                </c:pt>
                <c:pt idx="164">
                  <c:v>55.852880913150415</c:v>
                </c:pt>
                <c:pt idx="165">
                  <c:v>58.881200751628448</c:v>
                </c:pt>
                <c:pt idx="166">
                  <c:v>60.945082889038723</c:v>
                </c:pt>
                <c:pt idx="167">
                  <c:v>59.040270070685672</c:v>
                </c:pt>
                <c:pt idx="168">
                  <c:v>56.680674728950443</c:v>
                </c:pt>
                <c:pt idx="169">
                  <c:v>60.3813290489731</c:v>
                </c:pt>
                <c:pt idx="170">
                  <c:v>60.618132738411376</c:v>
                </c:pt>
                <c:pt idx="171">
                  <c:v>58.709736820305977</c:v>
                </c:pt>
                <c:pt idx="172">
                  <c:v>63.500430376778439</c:v>
                </c:pt>
                <c:pt idx="173">
                  <c:v>66.800019382536249</c:v>
                </c:pt>
                <c:pt idx="174">
                  <c:v>63.632806548567075</c:v>
                </c:pt>
                <c:pt idx="175">
                  <c:v>53.948384232770991</c:v>
                </c:pt>
                <c:pt idx="176">
                  <c:v>56.463100239464183</c:v>
                </c:pt>
                <c:pt idx="177">
                  <c:v>60.708955047632635</c:v>
                </c:pt>
                <c:pt idx="178">
                  <c:v>59.89228157845713</c:v>
                </c:pt>
                <c:pt idx="179">
                  <c:v>49.933941723619675</c:v>
                </c:pt>
                <c:pt idx="180">
                  <c:v>40.91020311802658</c:v>
                </c:pt>
                <c:pt idx="181">
                  <c:v>37.353009644081318</c:v>
                </c:pt>
                <c:pt idx="182">
                  <c:v>35.190007824507148</c:v>
                </c:pt>
                <c:pt idx="183">
                  <c:v>31.464924184438445</c:v>
                </c:pt>
                <c:pt idx="184">
                  <c:v>30.436830468676533</c:v>
                </c:pt>
                <c:pt idx="185">
                  <c:v>41.572917284331297</c:v>
                </c:pt>
                <c:pt idx="186">
                  <c:v>40.127239370408724</c:v>
                </c:pt>
                <c:pt idx="187">
                  <c:v>49.383985264165695</c:v>
                </c:pt>
                <c:pt idx="188">
                  <c:v>46.285863461190118</c:v>
                </c:pt>
                <c:pt idx="189">
                  <c:v>45.105025664225778</c:v>
                </c:pt>
                <c:pt idx="190">
                  <c:v>42.153602815109103</c:v>
                </c:pt>
                <c:pt idx="191">
                  <c:v>39.618026077757797</c:v>
                </c:pt>
                <c:pt idx="192">
                  <c:v>42.013146704385029</c:v>
                </c:pt>
                <c:pt idx="193">
                  <c:v>39.059072595756881</c:v>
                </c:pt>
                <c:pt idx="194">
                  <c:v>49.72729829582368</c:v>
                </c:pt>
                <c:pt idx="195">
                  <c:v>51.2555219982221</c:v>
                </c:pt>
                <c:pt idx="196">
                  <c:v>50.662390749230717</c:v>
                </c:pt>
                <c:pt idx="197">
                  <c:v>53.817129285000682</c:v>
                </c:pt>
                <c:pt idx="198">
                  <c:v>51.458814705283459</c:v>
                </c:pt>
                <c:pt idx="199">
                  <c:v>49.061237812465087</c:v>
                </c:pt>
                <c:pt idx="200">
                  <c:v>54.127254965843328</c:v>
                </c:pt>
                <c:pt idx="201">
                  <c:v>51.627302558901519</c:v>
                </c:pt>
                <c:pt idx="202">
                  <c:v>52.442975449932916</c:v>
                </c:pt>
                <c:pt idx="203">
                  <c:v>53.480804072082414</c:v>
                </c:pt>
                <c:pt idx="204">
                  <c:v>61.48088632094025</c:v>
                </c:pt>
                <c:pt idx="205">
                  <c:v>64.355963472407268</c:v>
                </c:pt>
                <c:pt idx="206">
                  <c:v>64.51966304936623</c:v>
                </c:pt>
                <c:pt idx="207">
                  <c:v>62.360579042685735</c:v>
                </c:pt>
                <c:pt idx="208">
                  <c:v>59.033378994345199</c:v>
                </c:pt>
                <c:pt idx="209">
                  <c:v>61.510719612601889</c:v>
                </c:pt>
                <c:pt idx="210">
                  <c:v>61.356352103406728</c:v>
                </c:pt>
                <c:pt idx="211">
                  <c:v>64.820823386502695</c:v>
                </c:pt>
                <c:pt idx="212">
                  <c:v>76.681573456895791</c:v>
                </c:pt>
                <c:pt idx="213">
                  <c:v>77.057587256783663</c:v>
                </c:pt>
                <c:pt idx="214">
                  <c:v>77.454121506575376</c:v>
                </c:pt>
                <c:pt idx="215">
                  <c:v>78.840121747626881</c:v>
                </c:pt>
                <c:pt idx="216">
                  <c:v>73.665023167857697</c:v>
                </c:pt>
                <c:pt idx="217">
                  <c:v>72.194549192430429</c:v>
                </c:pt>
                <c:pt idx="218">
                  <c:v>66.617797662497694</c:v>
                </c:pt>
                <c:pt idx="219">
                  <c:v>65.840090395130787</c:v>
                </c:pt>
                <c:pt idx="220">
                  <c:v>66.582045478346117</c:v>
                </c:pt>
                <c:pt idx="221">
                  <c:v>70.853319422051158</c:v>
                </c:pt>
                <c:pt idx="222">
                  <c:v>68.14749232941368</c:v>
                </c:pt>
                <c:pt idx="223">
                  <c:v>62.211619177057955</c:v>
                </c:pt>
                <c:pt idx="224">
                  <c:v>61.416973429036702</c:v>
                </c:pt>
                <c:pt idx="225">
                  <c:v>63.62679672935348</c:v>
                </c:pt>
                <c:pt idx="226">
                  <c:v>65.82426762976371</c:v>
                </c:pt>
                <c:pt idx="227">
                  <c:v>61.345415727758528</c:v>
                </c:pt>
                <c:pt idx="228">
                  <c:v>62.63704549505141</c:v>
                </c:pt>
                <c:pt idx="229">
                  <c:v>61.951128091065648</c:v>
                </c:pt>
                <c:pt idx="230">
                  <c:v>61.668265567222861</c:v>
                </c:pt>
                <c:pt idx="231">
                  <c:v>63.959201197395593</c:v>
                </c:pt>
                <c:pt idx="232">
                  <c:v>66.694984156812296</c:v>
                </c:pt>
                <c:pt idx="233">
                  <c:v>69.441732448525158</c:v>
                </c:pt>
                <c:pt idx="234">
                  <c:v>70.384126374775406</c:v>
                </c:pt>
                <c:pt idx="235">
                  <c:v>73.121019470153911</c:v>
                </c:pt>
                <c:pt idx="236">
                  <c:v>60.071355791010326</c:v>
                </c:pt>
                <c:pt idx="237">
                  <c:v>61.95633179304739</c:v>
                </c:pt>
                <c:pt idx="238">
                  <c:v>63.1727288024898</c:v>
                </c:pt>
                <c:pt idx="239">
                  <c:v>58.676305271102166</c:v>
                </c:pt>
                <c:pt idx="240">
                  <c:v>53.018910079040381</c:v>
                </c:pt>
                <c:pt idx="241">
                  <c:v>51.153216766124679</c:v>
                </c:pt>
                <c:pt idx="242">
                  <c:v>46.573784427422332</c:v>
                </c:pt>
                <c:pt idx="243">
                  <c:v>55.951861847109775</c:v>
                </c:pt>
                <c:pt idx="244">
                  <c:v>56.379717193484417</c:v>
                </c:pt>
                <c:pt idx="245">
                  <c:v>55.918886870754982</c:v>
                </c:pt>
                <c:pt idx="246">
                  <c:v>59.103576025078823</c:v>
                </c:pt>
                <c:pt idx="247">
                  <c:v>54.274911417373076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E-BF41-90F4-A224F55744A9}"/>
            </c:ext>
          </c:extLst>
        </c:ser>
        <c:ser>
          <c:idx val="2"/>
          <c:order val="2"/>
          <c:tx>
            <c:strRef>
              <c:f>'HDFC-3-RSI'!$J$1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'HDFC-3-RSI'!$J$2:$J$249</c:f>
              <c:numCache>
                <c:formatCode>General</c:formatCode>
                <c:ptCount val="24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E-BF41-90F4-A224F55744A9}"/>
            </c:ext>
          </c:extLst>
        </c:ser>
        <c:ser>
          <c:idx val="3"/>
          <c:order val="3"/>
          <c:tx>
            <c:strRef>
              <c:f>'HDFC-3-RSI'!$K$1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E-BF41-90F4-A224F557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'HDFC-3-RSI'!$B$1</c:f>
              <c:strCache>
                <c:ptCount val="1"/>
                <c:pt idx="0">
                  <c:v>HDFC Bank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'HDFC-3-RSI'!$B$2:$B$249</c:f>
              <c:numCache>
                <c:formatCode>0.0000</c:formatCode>
                <c:ptCount val="248"/>
                <c:pt idx="0">
                  <c:v>1502.1840999999999</c:v>
                </c:pt>
                <c:pt idx="1">
                  <c:v>1510.981812</c:v>
                </c:pt>
                <c:pt idx="2">
                  <c:v>1546.8645019999999</c:v>
                </c:pt>
                <c:pt idx="3">
                  <c:v>1522.053101</c:v>
                </c:pt>
                <c:pt idx="4">
                  <c:v>1532.729004</c:v>
                </c:pt>
                <c:pt idx="5">
                  <c:v>1541.2301030000001</c:v>
                </c:pt>
                <c:pt idx="6">
                  <c:v>1547.9025879999999</c:v>
                </c:pt>
                <c:pt idx="7">
                  <c:v>1538.758789</c:v>
                </c:pt>
                <c:pt idx="8">
                  <c:v>1510.4381100000001</c:v>
                </c:pt>
                <c:pt idx="9">
                  <c:v>1527.390991</c:v>
                </c:pt>
                <c:pt idx="10">
                  <c:v>1504.012817</c:v>
                </c:pt>
                <c:pt idx="11">
                  <c:v>1511.673706</c:v>
                </c:pt>
                <c:pt idx="12">
                  <c:v>1500.997803</c:v>
                </c:pt>
                <c:pt idx="13">
                  <c:v>1491.6564940000001</c:v>
                </c:pt>
                <c:pt idx="14">
                  <c:v>1504.1116939999999</c:v>
                </c:pt>
                <c:pt idx="15">
                  <c:v>1469.5633539999999</c:v>
                </c:pt>
                <c:pt idx="16">
                  <c:v>1470.9472659999999</c:v>
                </c:pt>
                <c:pt idx="17">
                  <c:v>1457.997803</c:v>
                </c:pt>
                <c:pt idx="18">
                  <c:v>1446.432251</c:v>
                </c:pt>
                <c:pt idx="19">
                  <c:v>1468.624268</c:v>
                </c:pt>
                <c:pt idx="20">
                  <c:v>1479.7944339999999</c:v>
                </c:pt>
                <c:pt idx="21">
                  <c:v>1513.601318</c:v>
                </c:pt>
                <c:pt idx="22">
                  <c:v>1497.9334719999999</c:v>
                </c:pt>
                <c:pt idx="23">
                  <c:v>1506.4841309999999</c:v>
                </c:pt>
                <c:pt idx="24">
                  <c:v>1451.276001</c:v>
                </c:pt>
                <c:pt idx="25">
                  <c:v>1445.0483400000001</c:v>
                </c:pt>
                <c:pt idx="26">
                  <c:v>1480.3874510000001</c:v>
                </c:pt>
                <c:pt idx="27">
                  <c:v>1507.5714109999999</c:v>
                </c:pt>
                <c:pt idx="28">
                  <c:v>1501.393188</c:v>
                </c:pt>
                <c:pt idx="29">
                  <c:v>1456.762207</c:v>
                </c:pt>
                <c:pt idx="30">
                  <c:v>1500.3553469999999</c:v>
                </c:pt>
                <c:pt idx="31">
                  <c:v>1498.328857</c:v>
                </c:pt>
                <c:pt idx="32">
                  <c:v>1489.1851810000001</c:v>
                </c:pt>
                <c:pt idx="33">
                  <c:v>1494.9678960000001</c:v>
                </c:pt>
                <c:pt idx="34">
                  <c:v>1504.6058350000001</c:v>
                </c:pt>
                <c:pt idx="35">
                  <c:v>1493.336914</c:v>
                </c:pt>
                <c:pt idx="36">
                  <c:v>1483.649658</c:v>
                </c:pt>
                <c:pt idx="37">
                  <c:v>1403.0863039999999</c:v>
                </c:pt>
                <c:pt idx="38">
                  <c:v>1439.3645019999999</c:v>
                </c:pt>
                <c:pt idx="39">
                  <c:v>1409.857544</c:v>
                </c:pt>
                <c:pt idx="40">
                  <c:v>1358.4552000000001</c:v>
                </c:pt>
                <c:pt idx="41">
                  <c:v>1355.2425539999999</c:v>
                </c:pt>
                <c:pt idx="42">
                  <c:v>1350.794312</c:v>
                </c:pt>
                <c:pt idx="43">
                  <c:v>1309.5736079999999</c:v>
                </c:pt>
                <c:pt idx="44">
                  <c:v>1312.5391850000001</c:v>
                </c:pt>
                <c:pt idx="45">
                  <c:v>1355.3908690000001</c:v>
                </c:pt>
                <c:pt idx="46">
                  <c:v>1376.693115</c:v>
                </c:pt>
                <c:pt idx="47">
                  <c:v>1380.7460940000001</c:v>
                </c:pt>
                <c:pt idx="48">
                  <c:v>1425.9702150000001</c:v>
                </c:pt>
                <c:pt idx="49">
                  <c:v>1407.633423</c:v>
                </c:pt>
                <c:pt idx="50">
                  <c:v>1431.5058590000001</c:v>
                </c:pt>
                <c:pt idx="51">
                  <c:v>1463.039307</c:v>
                </c:pt>
                <c:pt idx="52">
                  <c:v>1469.415039</c:v>
                </c:pt>
                <c:pt idx="53">
                  <c:v>1476.977173</c:v>
                </c:pt>
                <c:pt idx="54">
                  <c:v>1462.248413</c:v>
                </c:pt>
                <c:pt idx="55">
                  <c:v>1426.069092</c:v>
                </c:pt>
                <c:pt idx="56">
                  <c:v>1414.4541019999999</c:v>
                </c:pt>
                <c:pt idx="57">
                  <c:v>1416.332275</c:v>
                </c:pt>
                <c:pt idx="58">
                  <c:v>1435.1138920000001</c:v>
                </c:pt>
                <c:pt idx="59">
                  <c:v>1459.9748540000001</c:v>
                </c:pt>
                <c:pt idx="60">
                  <c:v>1453.4506839999999</c:v>
                </c:pt>
                <c:pt idx="61">
                  <c:v>1488.690918</c:v>
                </c:pt>
                <c:pt idx="62">
                  <c:v>1637.7578129999999</c:v>
                </c:pt>
                <c:pt idx="63">
                  <c:v>1589.7657469999999</c:v>
                </c:pt>
                <c:pt idx="64">
                  <c:v>1533.025513</c:v>
                </c:pt>
                <c:pt idx="65">
                  <c:v>1499.3173830000001</c:v>
                </c:pt>
                <c:pt idx="66">
                  <c:v>1497.241577</c:v>
                </c:pt>
                <c:pt idx="67">
                  <c:v>1478.9542240000001</c:v>
                </c:pt>
                <c:pt idx="68">
                  <c:v>1476.334595</c:v>
                </c:pt>
                <c:pt idx="69">
                  <c:v>1448.1126710000001</c:v>
                </c:pt>
                <c:pt idx="70">
                  <c:v>1379.411499</c:v>
                </c:pt>
                <c:pt idx="71">
                  <c:v>1326.7735600000001</c:v>
                </c:pt>
                <c:pt idx="72">
                  <c:v>1338.7344969999999</c:v>
                </c:pt>
                <c:pt idx="73">
                  <c:v>1358.554077</c:v>
                </c:pt>
                <c:pt idx="74">
                  <c:v>1340.0195309999999</c:v>
                </c:pt>
                <c:pt idx="75">
                  <c:v>1350.052856</c:v>
                </c:pt>
                <c:pt idx="76">
                  <c:v>1356.280518</c:v>
                </c:pt>
                <c:pt idx="77">
                  <c:v>1356.77478</c:v>
                </c:pt>
                <c:pt idx="78">
                  <c:v>1355.588501</c:v>
                </c:pt>
                <c:pt idx="79">
                  <c:v>1368.686279</c:v>
                </c:pt>
                <c:pt idx="80">
                  <c:v>1387.56665</c:v>
                </c:pt>
                <c:pt idx="81">
                  <c:v>1340.4149170000001</c:v>
                </c:pt>
                <c:pt idx="82">
                  <c:v>1337.400024</c:v>
                </c:pt>
                <c:pt idx="83">
                  <c:v>1302.4562989999999</c:v>
                </c:pt>
                <c:pt idx="84">
                  <c:v>1304.6804199999999</c:v>
                </c:pt>
                <c:pt idx="85">
                  <c:v>1325.636841</c:v>
                </c:pt>
                <c:pt idx="86">
                  <c:v>1333.099976</c:v>
                </c:pt>
                <c:pt idx="87">
                  <c:v>1303.0500489999999</c:v>
                </c:pt>
                <c:pt idx="88">
                  <c:v>1291.349976</c:v>
                </c:pt>
                <c:pt idx="89">
                  <c:v>1305.099976</c:v>
                </c:pt>
                <c:pt idx="90">
                  <c:v>1314</c:v>
                </c:pt>
                <c:pt idx="91">
                  <c:v>1313.900024</c:v>
                </c:pt>
                <c:pt idx="92">
                  <c:v>1287.0500489999999</c:v>
                </c:pt>
                <c:pt idx="93">
                  <c:v>1320.9499510000001</c:v>
                </c:pt>
                <c:pt idx="94">
                  <c:v>1304</c:v>
                </c:pt>
                <c:pt idx="95">
                  <c:v>1318.9499510000001</c:v>
                </c:pt>
                <c:pt idx="96">
                  <c:v>1328.8000489999999</c:v>
                </c:pt>
                <c:pt idx="97">
                  <c:v>1366.6999510000001</c:v>
                </c:pt>
                <c:pt idx="98">
                  <c:v>1392.0500489999999</c:v>
                </c:pt>
                <c:pt idx="99">
                  <c:v>1401.5500489999999</c:v>
                </c:pt>
                <c:pt idx="100">
                  <c:v>1388.9499510000001</c:v>
                </c:pt>
                <c:pt idx="101">
                  <c:v>1394.849976</c:v>
                </c:pt>
                <c:pt idx="102">
                  <c:v>1385.099976</c:v>
                </c:pt>
                <c:pt idx="103">
                  <c:v>1380.3000489999999</c:v>
                </c:pt>
                <c:pt idx="104">
                  <c:v>1378.4499510000001</c:v>
                </c:pt>
                <c:pt idx="105">
                  <c:v>1362.599976</c:v>
                </c:pt>
                <c:pt idx="106">
                  <c:v>1367.400024</c:v>
                </c:pt>
                <c:pt idx="107">
                  <c:v>1377.6999510000001</c:v>
                </c:pt>
                <c:pt idx="108">
                  <c:v>1351.099976</c:v>
                </c:pt>
                <c:pt idx="109">
                  <c:v>1326.599976</c:v>
                </c:pt>
                <c:pt idx="110">
                  <c:v>1312</c:v>
                </c:pt>
                <c:pt idx="111">
                  <c:v>1307.4499510000001</c:v>
                </c:pt>
                <c:pt idx="112">
                  <c:v>1281.3000489999999</c:v>
                </c:pt>
                <c:pt idx="113">
                  <c:v>1289.75</c:v>
                </c:pt>
                <c:pt idx="114">
                  <c:v>1322.150024</c:v>
                </c:pt>
                <c:pt idx="115">
                  <c:v>1336.5500489999999</c:v>
                </c:pt>
                <c:pt idx="116">
                  <c:v>1330.25</c:v>
                </c:pt>
                <c:pt idx="117">
                  <c:v>1335.150024</c:v>
                </c:pt>
                <c:pt idx="118">
                  <c:v>1353.8000489999999</c:v>
                </c:pt>
                <c:pt idx="119">
                  <c:v>1356.25</c:v>
                </c:pt>
                <c:pt idx="120">
                  <c:v>1345.900024</c:v>
                </c:pt>
                <c:pt idx="121">
                  <c:v>1343.9499510000001</c:v>
                </c:pt>
                <c:pt idx="122">
                  <c:v>1348</c:v>
                </c:pt>
                <c:pt idx="123">
                  <c:v>1353.75</c:v>
                </c:pt>
                <c:pt idx="124">
                  <c:v>1355.650024</c:v>
                </c:pt>
                <c:pt idx="125">
                  <c:v>1352.599976</c:v>
                </c:pt>
                <c:pt idx="126">
                  <c:v>1371.25</c:v>
                </c:pt>
                <c:pt idx="127">
                  <c:v>1395.8000489999999</c:v>
                </c:pt>
                <c:pt idx="128">
                  <c:v>1397.099976</c:v>
                </c:pt>
                <c:pt idx="129">
                  <c:v>1406.150024</c:v>
                </c:pt>
                <c:pt idx="130">
                  <c:v>1391.8000489999999</c:v>
                </c:pt>
                <c:pt idx="131">
                  <c:v>1357.849976</c:v>
                </c:pt>
                <c:pt idx="132">
                  <c:v>1351.0500489999999</c:v>
                </c:pt>
                <c:pt idx="133">
                  <c:v>1362.0500489999999</c:v>
                </c:pt>
                <c:pt idx="134">
                  <c:v>1347.5500489999999</c:v>
                </c:pt>
                <c:pt idx="135">
                  <c:v>1348.0500489999999</c:v>
                </c:pt>
                <c:pt idx="136">
                  <c:v>1365.0500489999999</c:v>
                </c:pt>
                <c:pt idx="137">
                  <c:v>1360.75</c:v>
                </c:pt>
                <c:pt idx="138">
                  <c:v>1392.5</c:v>
                </c:pt>
                <c:pt idx="139">
                  <c:v>1396.599976</c:v>
                </c:pt>
                <c:pt idx="140">
                  <c:v>1393.75</c:v>
                </c:pt>
                <c:pt idx="141">
                  <c:v>1404.400024</c:v>
                </c:pt>
                <c:pt idx="142">
                  <c:v>1416.849976</c:v>
                </c:pt>
                <c:pt idx="143">
                  <c:v>1434.1999510000001</c:v>
                </c:pt>
                <c:pt idx="144">
                  <c:v>1446.150024</c:v>
                </c:pt>
                <c:pt idx="145">
                  <c:v>1430.25</c:v>
                </c:pt>
                <c:pt idx="146">
                  <c:v>1433.599976</c:v>
                </c:pt>
                <c:pt idx="147">
                  <c:v>1431.900024</c:v>
                </c:pt>
                <c:pt idx="148">
                  <c:v>1427.0500489999999</c:v>
                </c:pt>
                <c:pt idx="149">
                  <c:v>1462.0500489999999</c:v>
                </c:pt>
                <c:pt idx="150">
                  <c:v>1466.3000489999999</c:v>
                </c:pt>
                <c:pt idx="151">
                  <c:v>1485.6999510000001</c:v>
                </c:pt>
                <c:pt idx="152">
                  <c:v>1485.150024</c:v>
                </c:pt>
                <c:pt idx="153">
                  <c:v>1502.150024</c:v>
                </c:pt>
                <c:pt idx="154">
                  <c:v>1509.900024</c:v>
                </c:pt>
                <c:pt idx="155">
                  <c:v>1511.6999510000001</c:v>
                </c:pt>
                <c:pt idx="156">
                  <c:v>1493.0500489999999</c:v>
                </c:pt>
                <c:pt idx="157">
                  <c:v>1470.349976</c:v>
                </c:pt>
                <c:pt idx="158">
                  <c:v>1465.8000489999999</c:v>
                </c:pt>
                <c:pt idx="159">
                  <c:v>1472.849976</c:v>
                </c:pt>
                <c:pt idx="160">
                  <c:v>1464.849976</c:v>
                </c:pt>
                <c:pt idx="161">
                  <c:v>1465.099976</c:v>
                </c:pt>
                <c:pt idx="162">
                  <c:v>1439.400024</c:v>
                </c:pt>
                <c:pt idx="163">
                  <c:v>1486.099976</c:v>
                </c:pt>
                <c:pt idx="164">
                  <c:v>1472.150024</c:v>
                </c:pt>
                <c:pt idx="165">
                  <c:v>1485.5</c:v>
                </c:pt>
                <c:pt idx="166">
                  <c:v>1495.0500489999999</c:v>
                </c:pt>
                <c:pt idx="167">
                  <c:v>1489.349976</c:v>
                </c:pt>
                <c:pt idx="168">
                  <c:v>1482.3000489999999</c:v>
                </c:pt>
                <c:pt idx="169">
                  <c:v>1497.599976</c:v>
                </c:pt>
                <c:pt idx="170">
                  <c:v>1498.599976</c:v>
                </c:pt>
                <c:pt idx="171">
                  <c:v>1493.5500489999999</c:v>
                </c:pt>
                <c:pt idx="172">
                  <c:v>1513.099976</c:v>
                </c:pt>
                <c:pt idx="173">
                  <c:v>1528.650024</c:v>
                </c:pt>
                <c:pt idx="174">
                  <c:v>1520.6999510000001</c:v>
                </c:pt>
                <c:pt idx="175">
                  <c:v>1492.75</c:v>
                </c:pt>
                <c:pt idx="176">
                  <c:v>1502.599976</c:v>
                </c:pt>
                <c:pt idx="177">
                  <c:v>1520.6999510000001</c:v>
                </c:pt>
                <c:pt idx="178">
                  <c:v>1518.349976</c:v>
                </c:pt>
                <c:pt idx="179">
                  <c:v>1486</c:v>
                </c:pt>
                <c:pt idx="180">
                  <c:v>1446.150024</c:v>
                </c:pt>
                <c:pt idx="181">
                  <c:v>1426.650024</c:v>
                </c:pt>
                <c:pt idx="182">
                  <c:v>1413.849976</c:v>
                </c:pt>
                <c:pt idx="183">
                  <c:v>1389.5500489999999</c:v>
                </c:pt>
                <c:pt idx="184">
                  <c:v>1382.349976</c:v>
                </c:pt>
                <c:pt idx="185">
                  <c:v>1421.349976</c:v>
                </c:pt>
                <c:pt idx="186">
                  <c:v>1413.1999510000001</c:v>
                </c:pt>
                <c:pt idx="187">
                  <c:v>1453</c:v>
                </c:pt>
                <c:pt idx="188">
                  <c:v>1437</c:v>
                </c:pt>
                <c:pt idx="189">
                  <c:v>1430.8000489999999</c:v>
                </c:pt>
                <c:pt idx="190">
                  <c:v>1415</c:v>
                </c:pt>
                <c:pt idx="191">
                  <c:v>1400.650024</c:v>
                </c:pt>
                <c:pt idx="192">
                  <c:v>1409.8000489999999</c:v>
                </c:pt>
                <c:pt idx="193">
                  <c:v>1393.599976</c:v>
                </c:pt>
                <c:pt idx="194">
                  <c:v>1439</c:v>
                </c:pt>
                <c:pt idx="195">
                  <c:v>1446.5500489999999</c:v>
                </c:pt>
                <c:pt idx="196">
                  <c:v>1443.849976</c:v>
                </c:pt>
                <c:pt idx="197">
                  <c:v>1458.650024</c:v>
                </c:pt>
                <c:pt idx="198">
                  <c:v>1448.8000489999999</c:v>
                </c:pt>
                <c:pt idx="199">
                  <c:v>1438.599976</c:v>
                </c:pt>
                <c:pt idx="200">
                  <c:v>1461.0500489999999</c:v>
                </c:pt>
                <c:pt idx="201">
                  <c:v>1450.900024</c:v>
                </c:pt>
                <c:pt idx="202">
                  <c:v>1454.400024</c:v>
                </c:pt>
                <c:pt idx="203">
                  <c:v>1458.6999510000001</c:v>
                </c:pt>
                <c:pt idx="204">
                  <c:v>1496.6999510000001</c:v>
                </c:pt>
                <c:pt idx="205">
                  <c:v>1513.25</c:v>
                </c:pt>
                <c:pt idx="206">
                  <c:v>1514.1999510000001</c:v>
                </c:pt>
                <c:pt idx="207">
                  <c:v>1507.5500489999999</c:v>
                </c:pt>
                <c:pt idx="208">
                  <c:v>1497.150024</c:v>
                </c:pt>
                <c:pt idx="209">
                  <c:v>1508.8000489999999</c:v>
                </c:pt>
                <c:pt idx="210">
                  <c:v>1508.349976</c:v>
                </c:pt>
                <c:pt idx="211">
                  <c:v>1524.75</c:v>
                </c:pt>
                <c:pt idx="212">
                  <c:v>1611.150024</c:v>
                </c:pt>
                <c:pt idx="213">
                  <c:v>1615.0500489999999</c:v>
                </c:pt>
                <c:pt idx="214">
                  <c:v>1619</c:v>
                </c:pt>
                <c:pt idx="215">
                  <c:v>1632.900024</c:v>
                </c:pt>
                <c:pt idx="216">
                  <c:v>1618.150024</c:v>
                </c:pt>
                <c:pt idx="217">
                  <c:v>1613.900024</c:v>
                </c:pt>
                <c:pt idx="218">
                  <c:v>1597.349976</c:v>
                </c:pt>
                <c:pt idx="219">
                  <c:v>1595</c:v>
                </c:pt>
                <c:pt idx="220">
                  <c:v>1599.150024</c:v>
                </c:pt>
                <c:pt idx="221">
                  <c:v>1625.150024</c:v>
                </c:pt>
                <c:pt idx="222">
                  <c:v>1617.650024</c:v>
                </c:pt>
                <c:pt idx="223">
                  <c:v>1600.25</c:v>
                </c:pt>
                <c:pt idx="224">
                  <c:v>1597.849976</c:v>
                </c:pt>
                <c:pt idx="225">
                  <c:v>1608.4499510000001</c:v>
                </c:pt>
                <c:pt idx="226">
                  <c:v>1619.5</c:v>
                </c:pt>
                <c:pt idx="227">
                  <c:v>1607.099976</c:v>
                </c:pt>
                <c:pt idx="228">
                  <c:v>1612.9499510000001</c:v>
                </c:pt>
                <c:pt idx="229">
                  <c:v>1611.150024</c:v>
                </c:pt>
                <c:pt idx="230">
                  <c:v>1610.4499510000001</c:v>
                </c:pt>
                <c:pt idx="231">
                  <c:v>1619.5</c:v>
                </c:pt>
                <c:pt idx="232">
                  <c:v>1631.0500489999999</c:v>
                </c:pt>
                <c:pt idx="233">
                  <c:v>1643.75</c:v>
                </c:pt>
                <c:pt idx="234">
                  <c:v>1648.3000489999999</c:v>
                </c:pt>
                <c:pt idx="235">
                  <c:v>1662.25</c:v>
                </c:pt>
                <c:pt idx="236">
                  <c:v>1631.8000489999999</c:v>
                </c:pt>
                <c:pt idx="237">
                  <c:v>1639.650024</c:v>
                </c:pt>
                <c:pt idx="238">
                  <c:v>1644.75</c:v>
                </c:pt>
                <c:pt idx="239">
                  <c:v>1633.400024</c:v>
                </c:pt>
                <c:pt idx="240">
                  <c:v>1617.599976</c:v>
                </c:pt>
                <c:pt idx="241">
                  <c:v>1612.0500489999999</c:v>
                </c:pt>
                <c:pt idx="242">
                  <c:v>1597.650024</c:v>
                </c:pt>
                <c:pt idx="243">
                  <c:v>1629.4499510000001</c:v>
                </c:pt>
                <c:pt idx="244">
                  <c:v>1631.099976</c:v>
                </c:pt>
                <c:pt idx="245">
                  <c:v>1629.8000489999999</c:v>
                </c:pt>
                <c:pt idx="246">
                  <c:v>1641.3000489999999</c:v>
                </c:pt>
                <c:pt idx="247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1E-BF41-90F4-A224F557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1800"/>
          <c:min val="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2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'HDFC-3-RSI'!$O$1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'HDFC-3-RSI'!$O$2:$O$249</c:f>
              <c:numCache>
                <c:formatCode>General</c:formatCode>
                <c:ptCount val="248"/>
                <c:pt idx="27">
                  <c:v>50.550777907157624</c:v>
                </c:pt>
                <c:pt idx="28">
                  <c:v>49.920148945026583</c:v>
                </c:pt>
                <c:pt idx="29">
                  <c:v>45.65349680010771</c:v>
                </c:pt>
                <c:pt idx="30">
                  <c:v>49.983614070516026</c:v>
                </c:pt>
                <c:pt idx="31">
                  <c:v>49.79235971204421</c:v>
                </c:pt>
                <c:pt idx="32">
                  <c:v>48.91654924748547</c:v>
                </c:pt>
                <c:pt idx="33">
                  <c:v>49.499123868667617</c:v>
                </c:pt>
                <c:pt idx="34">
                  <c:v>50.475325692216373</c:v>
                </c:pt>
                <c:pt idx="35">
                  <c:v>49.319345390158489</c:v>
                </c:pt>
                <c:pt idx="36">
                  <c:v>48.332557547729408</c:v>
                </c:pt>
                <c:pt idx="37">
                  <c:v>41.219724708338795</c:v>
                </c:pt>
                <c:pt idx="38">
                  <c:v>44.999548186690703</c:v>
                </c:pt>
                <c:pt idx="39">
                  <c:v>42.684383372619607</c:v>
                </c:pt>
                <c:pt idx="40">
                  <c:v>39.054462351243629</c:v>
                </c:pt>
                <c:pt idx="41">
                  <c:v>38.840377556011923</c:v>
                </c:pt>
                <c:pt idx="42">
                  <c:v>38.53704891819072</c:v>
                </c:pt>
                <c:pt idx="43">
                  <c:v>35.846747191041672</c:v>
                </c:pt>
                <c:pt idx="44">
                  <c:v>36.179156473920436</c:v>
                </c:pt>
                <c:pt idx="45">
                  <c:v>40.777428686079759</c:v>
                </c:pt>
                <c:pt idx="46">
                  <c:v>42.898387706690727</c:v>
                </c:pt>
                <c:pt idx="47">
                  <c:v>43.299050096972422</c:v>
                </c:pt>
                <c:pt idx="48">
                  <c:v>47.557065606686947</c:v>
                </c:pt>
                <c:pt idx="49">
                  <c:v>46.101345123194342</c:v>
                </c:pt>
                <c:pt idx="50">
                  <c:v>48.240397987769427</c:v>
                </c:pt>
                <c:pt idx="51">
                  <c:v>50.909178636985764</c:v>
                </c:pt>
                <c:pt idx="52">
                  <c:v>51.43423394688763</c:v>
                </c:pt>
                <c:pt idx="53">
                  <c:v>52.06485345031038</c:v>
                </c:pt>
                <c:pt idx="54">
                  <c:v>50.73423257007007</c:v>
                </c:pt>
                <c:pt idx="55">
                  <c:v>47.633189218827113</c:v>
                </c:pt>
                <c:pt idx="56">
                  <c:v>46.683197043658978</c:v>
                </c:pt>
                <c:pt idx="57">
                  <c:v>46.860916692387377</c:v>
                </c:pt>
                <c:pt idx="58">
                  <c:v>48.636407358544744</c:v>
                </c:pt>
                <c:pt idx="59">
                  <c:v>50.888899171748299</c:v>
                </c:pt>
                <c:pt idx="60">
                  <c:v>50.288721234080093</c:v>
                </c:pt>
                <c:pt idx="61">
                  <c:v>53.369329075216449</c:v>
                </c:pt>
                <c:pt idx="62">
                  <c:v>63.336142469770948</c:v>
                </c:pt>
                <c:pt idx="63">
                  <c:v>59.117404701831425</c:v>
                </c:pt>
                <c:pt idx="64">
                  <c:v>54.653975757022337</c:v>
                </c:pt>
                <c:pt idx="65">
                  <c:v>52.224752337165008</c:v>
                </c:pt>
                <c:pt idx="66">
                  <c:v>52.076930889518003</c:v>
                </c:pt>
                <c:pt idx="67">
                  <c:v>50.764196298575051</c:v>
                </c:pt>
                <c:pt idx="68">
                  <c:v>50.574809800163365</c:v>
                </c:pt>
                <c:pt idx="69">
                  <c:v>48.551174101851288</c:v>
                </c:pt>
                <c:pt idx="70">
                  <c:v>44.096890776534863</c:v>
                </c:pt>
                <c:pt idx="71">
                  <c:v>41.100784526684059</c:v>
                </c:pt>
                <c:pt idx="72">
                  <c:v>42.028940729286944</c:v>
                </c:pt>
                <c:pt idx="73">
                  <c:v>43.557359611554361</c:v>
                </c:pt>
                <c:pt idx="74">
                  <c:v>42.471410156058823</c:v>
                </c:pt>
                <c:pt idx="75">
                  <c:v>43.265469077760606</c:v>
                </c:pt>
                <c:pt idx="76">
                  <c:v>43.765100045394156</c:v>
                </c:pt>
                <c:pt idx="77">
                  <c:v>43.80583053143981</c:v>
                </c:pt>
                <c:pt idx="78">
                  <c:v>43.727001307920325</c:v>
                </c:pt>
                <c:pt idx="79">
                  <c:v>44.863065820498036</c:v>
                </c:pt>
                <c:pt idx="80">
                  <c:v>46.478316263412729</c:v>
                </c:pt>
                <c:pt idx="81">
                  <c:v>43.200620484315458</c:v>
                </c:pt>
                <c:pt idx="82">
                  <c:v>42.999548915673664</c:v>
                </c:pt>
                <c:pt idx="83">
                  <c:v>40.721435590659205</c:v>
                </c:pt>
                <c:pt idx="84">
                  <c:v>40.928009993116689</c:v>
                </c:pt>
                <c:pt idx="85">
                  <c:v>42.873241870020564</c:v>
                </c:pt>
                <c:pt idx="86">
                  <c:v>43.55964298260249</c:v>
                </c:pt>
                <c:pt idx="87">
                  <c:v>41.478609902745781</c:v>
                </c:pt>
                <c:pt idx="88">
                  <c:v>40.693626482660747</c:v>
                </c:pt>
                <c:pt idx="89">
                  <c:v>42.030662244896547</c:v>
                </c:pt>
                <c:pt idx="90">
                  <c:v>42.894833476109739</c:v>
                </c:pt>
                <c:pt idx="91">
                  <c:v>42.887385643889886</c:v>
                </c:pt>
                <c:pt idx="92">
                  <c:v>40.90910773350182</c:v>
                </c:pt>
                <c:pt idx="93">
                  <c:v>44.274681488169449</c:v>
                </c:pt>
                <c:pt idx="94">
                  <c:v>43.004639306153379</c:v>
                </c:pt>
                <c:pt idx="95">
                  <c:v>44.461841331339379</c:v>
                </c:pt>
                <c:pt idx="96">
                  <c:v>45.415395732785193</c:v>
                </c:pt>
                <c:pt idx="97">
                  <c:v>48.915152803881639</c:v>
                </c:pt>
                <c:pt idx="98">
                  <c:v>51.090347490338857</c:v>
                </c:pt>
                <c:pt idx="99">
                  <c:v>51.886526955593517</c:v>
                </c:pt>
                <c:pt idx="100">
                  <c:v>50.750211698264934</c:v>
                </c:pt>
                <c:pt idx="101">
                  <c:v>51.268448996116838</c:v>
                </c:pt>
                <c:pt idx="102">
                  <c:v>50.360298910225666</c:v>
                </c:pt>
                <c:pt idx="103">
                  <c:v>49.908952298744239</c:v>
                </c:pt>
                <c:pt idx="104">
                  <c:v>49.730795801863508</c:v>
                </c:pt>
                <c:pt idx="105">
                  <c:v>48.202112920615235</c:v>
                </c:pt>
                <c:pt idx="106">
                  <c:v>48.697383775771378</c:v>
                </c:pt>
                <c:pt idx="107">
                  <c:v>49.766215797887092</c:v>
                </c:pt>
                <c:pt idx="108">
                  <c:v>47.136156961259097</c:v>
                </c:pt>
                <c:pt idx="109">
                  <c:v>44.871112129187281</c:v>
                </c:pt>
                <c:pt idx="110">
                  <c:v>43.577033636087585</c:v>
                </c:pt>
                <c:pt idx="111">
                  <c:v>43.174612820927557</c:v>
                </c:pt>
                <c:pt idx="112">
                  <c:v>40.922288410315751</c:v>
                </c:pt>
                <c:pt idx="113">
                  <c:v>41.937316332521405</c:v>
                </c:pt>
                <c:pt idx="114">
                  <c:v>45.650410806687226</c:v>
                </c:pt>
                <c:pt idx="115">
                  <c:v>47.206489711446771</c:v>
                </c:pt>
                <c:pt idx="116">
                  <c:v>46.601139313402882</c:v>
                </c:pt>
                <c:pt idx="117">
                  <c:v>47.14779862868383</c:v>
                </c:pt>
                <c:pt idx="118">
                  <c:v>49.200472313462114</c:v>
                </c:pt>
                <c:pt idx="119">
                  <c:v>49.467832666829409</c:v>
                </c:pt>
                <c:pt idx="120">
                  <c:v>48.352931542811689</c:v>
                </c:pt>
                <c:pt idx="121">
                  <c:v>48.140932566922231</c:v>
                </c:pt>
                <c:pt idx="122">
                  <c:v>48.626061847079242</c:v>
                </c:pt>
                <c:pt idx="123">
                  <c:v>49.324031715891344</c:v>
                </c:pt>
                <c:pt idx="124">
                  <c:v>49.558867434864098</c:v>
                </c:pt>
                <c:pt idx="125">
                  <c:v>49.179475715179272</c:v>
                </c:pt>
                <c:pt idx="126">
                  <c:v>51.532281297579267</c:v>
                </c:pt>
                <c:pt idx="127">
                  <c:v>54.413338770328032</c:v>
                </c:pt>
                <c:pt idx="128">
                  <c:v>54.561652971008172</c:v>
                </c:pt>
                <c:pt idx="129">
                  <c:v>55.60447531610177</c:v>
                </c:pt>
                <c:pt idx="130">
                  <c:v>53.582367840146958</c:v>
                </c:pt>
                <c:pt idx="131">
                  <c:v>49.193188785474881</c:v>
                </c:pt>
                <c:pt idx="132">
                  <c:v>48.370194097889559</c:v>
                </c:pt>
                <c:pt idx="133">
                  <c:v>49.77965947408385</c:v>
                </c:pt>
                <c:pt idx="134">
                  <c:v>47.988792506238781</c:v>
                </c:pt>
                <c:pt idx="135">
                  <c:v>48.055618627183932</c:v>
                </c:pt>
                <c:pt idx="136">
                  <c:v>50.306844519495037</c:v>
                </c:pt>
                <c:pt idx="137">
                  <c:v>49.741364915457915</c:v>
                </c:pt>
                <c:pt idx="138">
                  <c:v>53.72433571184321</c:v>
                </c:pt>
                <c:pt idx="139">
                  <c:v>54.210290839809296</c:v>
                </c:pt>
                <c:pt idx="140">
                  <c:v>53.803000453780477</c:v>
                </c:pt>
                <c:pt idx="141">
                  <c:v>55.110000704763394</c:v>
                </c:pt>
                <c:pt idx="142">
                  <c:v>56.59859731252611</c:v>
                </c:pt>
                <c:pt idx="143">
                  <c:v>58.583443499664064</c:v>
                </c:pt>
                <c:pt idx="144">
                  <c:v>59.893540315311256</c:v>
                </c:pt>
                <c:pt idx="145">
                  <c:v>57.388715282253074</c:v>
                </c:pt>
                <c:pt idx="146">
                  <c:v>57.774557550320587</c:v>
                </c:pt>
                <c:pt idx="147">
                  <c:v>57.500560126746933</c:v>
                </c:pt>
                <c:pt idx="148">
                  <c:v>56.704900083970294</c:v>
                </c:pt>
                <c:pt idx="149">
                  <c:v>60.767671345347509</c:v>
                </c:pt>
                <c:pt idx="150">
                  <c:v>61.225856476900212</c:v>
                </c:pt>
                <c:pt idx="151">
                  <c:v>63.257158574124844</c:v>
                </c:pt>
                <c:pt idx="152">
                  <c:v>63.159889800328806</c:v>
                </c:pt>
                <c:pt idx="153">
                  <c:v>64.890603650182754</c:v>
                </c:pt>
                <c:pt idx="154">
                  <c:v>65.653445608557917</c:v>
                </c:pt>
                <c:pt idx="155">
                  <c:v>65.832248716470417</c:v>
                </c:pt>
                <c:pt idx="156">
                  <c:v>62.344798301415608</c:v>
                </c:pt>
                <c:pt idx="157">
                  <c:v>58.437252247227939</c:v>
                </c:pt>
                <c:pt idx="158">
                  <c:v>57.685726797758768</c:v>
                </c:pt>
                <c:pt idx="159">
                  <c:v>58.542433509604649</c:v>
                </c:pt>
                <c:pt idx="160">
                  <c:v>57.180080424221757</c:v>
                </c:pt>
                <c:pt idx="161">
                  <c:v>57.21234913693506</c:v>
                </c:pt>
                <c:pt idx="162">
                  <c:v>52.957811286707781</c:v>
                </c:pt>
                <c:pt idx="163">
                  <c:v>58.739742663395795</c:v>
                </c:pt>
                <c:pt idx="164">
                  <c:v>56.585277818867368</c:v>
                </c:pt>
                <c:pt idx="165">
                  <c:v>58.11009842100961</c:v>
                </c:pt>
                <c:pt idx="166">
                  <c:v>59.17384836766481</c:v>
                </c:pt>
                <c:pt idx="167">
                  <c:v>58.25814263972282</c:v>
                </c:pt>
                <c:pt idx="168">
                  <c:v>57.124318708254627</c:v>
                </c:pt>
                <c:pt idx="169">
                  <c:v>58.923525781256487</c:v>
                </c:pt>
                <c:pt idx="170">
                  <c:v>59.040028128092672</c:v>
                </c:pt>
                <c:pt idx="171">
                  <c:v>58.175927740398208</c:v>
                </c:pt>
                <c:pt idx="172">
                  <c:v>60.497067485936995</c:v>
                </c:pt>
                <c:pt idx="173">
                  <c:v>62.226269415488133</c:v>
                </c:pt>
                <c:pt idx="174">
                  <c:v>60.814838638760762</c:v>
                </c:pt>
                <c:pt idx="175">
                  <c:v>56.169764769780087</c:v>
                </c:pt>
                <c:pt idx="176">
                  <c:v>57.360042259296712</c:v>
                </c:pt>
                <c:pt idx="177">
                  <c:v>59.458091505145646</c:v>
                </c:pt>
                <c:pt idx="178">
                  <c:v>59.066780782657688</c:v>
                </c:pt>
                <c:pt idx="179">
                  <c:v>53.993837931400734</c:v>
                </c:pt>
                <c:pt idx="180">
                  <c:v>48.655600641514205</c:v>
                </c:pt>
                <c:pt idx="181">
                  <c:v>46.33111309079294</c:v>
                </c:pt>
                <c:pt idx="182">
                  <c:v>44.871830416799327</c:v>
                </c:pt>
                <c:pt idx="183">
                  <c:v>42.251838559352493</c:v>
                </c:pt>
                <c:pt idx="184">
                  <c:v>41.507149012029849</c:v>
                </c:pt>
                <c:pt idx="185">
                  <c:v>46.776477078154208</c:v>
                </c:pt>
                <c:pt idx="186">
                  <c:v>45.88075838518489</c:v>
                </c:pt>
                <c:pt idx="187">
                  <c:v>50.665051101574861</c:v>
                </c:pt>
                <c:pt idx="188">
                  <c:v>48.864161322291544</c:v>
                </c:pt>
                <c:pt idx="189">
                  <c:v>48.176028637626558</c:v>
                </c:pt>
                <c:pt idx="190">
                  <c:v>46.447377413156481</c:v>
                </c:pt>
                <c:pt idx="191">
                  <c:v>44.928964801985252</c:v>
                </c:pt>
                <c:pt idx="192">
                  <c:v>46.094241703294394</c:v>
                </c:pt>
                <c:pt idx="193">
                  <c:v>44.37043508833851</c:v>
                </c:pt>
                <c:pt idx="194">
                  <c:v>49.823895755834279</c:v>
                </c:pt>
                <c:pt idx="195">
                  <c:v>50.658096128897981</c:v>
                </c:pt>
                <c:pt idx="196">
                  <c:v>50.347659662324844</c:v>
                </c:pt>
                <c:pt idx="197">
                  <c:v>52.019037758116845</c:v>
                </c:pt>
                <c:pt idx="198">
                  <c:v>50.837931087652834</c:v>
                </c:pt>
                <c:pt idx="199">
                  <c:v>49.627849417271747</c:v>
                </c:pt>
                <c:pt idx="200">
                  <c:v>52.223520755979287</c:v>
                </c:pt>
                <c:pt idx="201">
                  <c:v>50.991548213571463</c:v>
                </c:pt>
                <c:pt idx="202">
                  <c:v>51.401518873604111</c:v>
                </c:pt>
                <c:pt idx="203">
                  <c:v>51.914011530914713</c:v>
                </c:pt>
                <c:pt idx="204">
                  <c:v>56.151748636563134</c:v>
                </c:pt>
                <c:pt idx="205">
                  <c:v>57.830267639358262</c:v>
                </c:pt>
                <c:pt idx="206">
                  <c:v>57.926137600956984</c:v>
                </c:pt>
                <c:pt idx="207">
                  <c:v>56.985644783068729</c:v>
                </c:pt>
                <c:pt idx="208">
                  <c:v>55.523563070319724</c:v>
                </c:pt>
                <c:pt idx="209">
                  <c:v>56.810827598039616</c:v>
                </c:pt>
                <c:pt idx="210">
                  <c:v>56.745029095943664</c:v>
                </c:pt>
                <c:pt idx="211">
                  <c:v>58.558762282314376</c:v>
                </c:pt>
                <c:pt idx="212">
                  <c:v>66.282917762647202</c:v>
                </c:pt>
                <c:pt idx="213">
                  <c:v>66.5745552040554</c:v>
                </c:pt>
                <c:pt idx="214">
                  <c:v>66.875482401709903</c:v>
                </c:pt>
                <c:pt idx="215">
                  <c:v>67.929171611465037</c:v>
                </c:pt>
                <c:pt idx="216">
                  <c:v>65.631714272297799</c:v>
                </c:pt>
                <c:pt idx="217">
                  <c:v>64.975071631621191</c:v>
                </c:pt>
                <c:pt idx="218">
                  <c:v>62.451795067551529</c:v>
                </c:pt>
                <c:pt idx="219">
                  <c:v>62.096699670903995</c:v>
                </c:pt>
                <c:pt idx="220">
                  <c:v>62.487324286791861</c:v>
                </c:pt>
                <c:pt idx="221">
                  <c:v>64.841454534627673</c:v>
                </c:pt>
                <c:pt idx="222">
                  <c:v>63.646614043025693</c:v>
                </c:pt>
                <c:pt idx="223">
                  <c:v>60.944673492701064</c:v>
                </c:pt>
                <c:pt idx="224">
                  <c:v>60.576826670756098</c:v>
                </c:pt>
                <c:pt idx="225">
                  <c:v>61.637357485603083</c:v>
                </c:pt>
                <c:pt idx="226">
                  <c:v>62.721493683370582</c:v>
                </c:pt>
                <c:pt idx="227">
                  <c:v>60.724432438723767</c:v>
                </c:pt>
                <c:pt idx="228">
                  <c:v>61.326867301315914</c:v>
                </c:pt>
                <c:pt idx="229">
                  <c:v>61.028182439919718</c:v>
                </c:pt>
                <c:pt idx="230">
                  <c:v>60.908529534312194</c:v>
                </c:pt>
                <c:pt idx="231">
                  <c:v>61.909702350853102</c:v>
                </c:pt>
                <c:pt idx="232">
                  <c:v>63.158498434291133</c:v>
                </c:pt>
                <c:pt idx="233">
                  <c:v>64.486159699614859</c:v>
                </c:pt>
                <c:pt idx="234">
                  <c:v>64.955383006195902</c:v>
                </c:pt>
                <c:pt idx="235">
                  <c:v>66.368190682458561</c:v>
                </c:pt>
                <c:pt idx="236">
                  <c:v>60.818068609599031</c:v>
                </c:pt>
                <c:pt idx="237">
                  <c:v>61.674912404678182</c:v>
                </c:pt>
                <c:pt idx="238">
                  <c:v>62.231381489632831</c:v>
                </c:pt>
                <c:pt idx="239">
                  <c:v>60.213602592859786</c:v>
                </c:pt>
                <c:pt idx="240">
                  <c:v>57.521141953059868</c:v>
                </c:pt>
                <c:pt idx="241">
                  <c:v>56.599232172456539</c:v>
                </c:pt>
                <c:pt idx="242">
                  <c:v>54.259289238460454</c:v>
                </c:pt>
                <c:pt idx="243">
                  <c:v>58.215397315401525</c:v>
                </c:pt>
                <c:pt idx="244">
                  <c:v>58.408960909734276</c:v>
                </c:pt>
                <c:pt idx="245">
                  <c:v>58.188734691134457</c:v>
                </c:pt>
                <c:pt idx="246">
                  <c:v>59.586670770161234</c:v>
                </c:pt>
                <c:pt idx="247">
                  <c:v>57.31429593980765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3-1A42-9CBE-0F87B8C01B35}"/>
            </c:ext>
          </c:extLst>
        </c:ser>
        <c:ser>
          <c:idx val="2"/>
          <c:order val="2"/>
          <c:tx>
            <c:strRef>
              <c:f>'HDFC-3-RSI'!$P$1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3-1A42-9CBE-0F87B8C01B35}"/>
            </c:ext>
          </c:extLst>
        </c:ser>
        <c:ser>
          <c:idx val="3"/>
          <c:order val="3"/>
          <c:tx>
            <c:strRef>
              <c:f>'HDFC-3-RSI'!$Q$1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3-1A42-9CBE-0F87B8C0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'HDFC-3-RSI'!$B$1</c:f>
              <c:strCache>
                <c:ptCount val="1"/>
                <c:pt idx="0">
                  <c:v>HDFC Bank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'HDFC-3-RSI'!$B$2:$B$249</c:f>
              <c:numCache>
                <c:formatCode>0.0000</c:formatCode>
                <c:ptCount val="248"/>
                <c:pt idx="0">
                  <c:v>1502.1840999999999</c:v>
                </c:pt>
                <c:pt idx="1">
                  <c:v>1510.981812</c:v>
                </c:pt>
                <c:pt idx="2">
                  <c:v>1546.8645019999999</c:v>
                </c:pt>
                <c:pt idx="3">
                  <c:v>1522.053101</c:v>
                </c:pt>
                <c:pt idx="4">
                  <c:v>1532.729004</c:v>
                </c:pt>
                <c:pt idx="5">
                  <c:v>1541.2301030000001</c:v>
                </c:pt>
                <c:pt idx="6">
                  <c:v>1547.9025879999999</c:v>
                </c:pt>
                <c:pt idx="7">
                  <c:v>1538.758789</c:v>
                </c:pt>
                <c:pt idx="8">
                  <c:v>1510.4381100000001</c:v>
                </c:pt>
                <c:pt idx="9">
                  <c:v>1527.390991</c:v>
                </c:pt>
                <c:pt idx="10">
                  <c:v>1504.012817</c:v>
                </c:pt>
                <c:pt idx="11">
                  <c:v>1511.673706</c:v>
                </c:pt>
                <c:pt idx="12">
                  <c:v>1500.997803</c:v>
                </c:pt>
                <c:pt idx="13">
                  <c:v>1491.6564940000001</c:v>
                </c:pt>
                <c:pt idx="14">
                  <c:v>1504.1116939999999</c:v>
                </c:pt>
                <c:pt idx="15">
                  <c:v>1469.5633539999999</c:v>
                </c:pt>
                <c:pt idx="16">
                  <c:v>1470.9472659999999</c:v>
                </c:pt>
                <c:pt idx="17">
                  <c:v>1457.997803</c:v>
                </c:pt>
                <c:pt idx="18">
                  <c:v>1446.432251</c:v>
                </c:pt>
                <c:pt idx="19">
                  <c:v>1468.624268</c:v>
                </c:pt>
                <c:pt idx="20">
                  <c:v>1479.7944339999999</c:v>
                </c:pt>
                <c:pt idx="21">
                  <c:v>1513.601318</c:v>
                </c:pt>
                <c:pt idx="22">
                  <c:v>1497.9334719999999</c:v>
                </c:pt>
                <c:pt idx="23">
                  <c:v>1506.4841309999999</c:v>
                </c:pt>
                <c:pt idx="24">
                  <c:v>1451.276001</c:v>
                </c:pt>
                <c:pt idx="25">
                  <c:v>1445.0483400000001</c:v>
                </c:pt>
                <c:pt idx="26">
                  <c:v>1480.3874510000001</c:v>
                </c:pt>
                <c:pt idx="27">
                  <c:v>1507.5714109999999</c:v>
                </c:pt>
                <c:pt idx="28">
                  <c:v>1501.393188</c:v>
                </c:pt>
                <c:pt idx="29">
                  <c:v>1456.762207</c:v>
                </c:pt>
                <c:pt idx="30">
                  <c:v>1500.3553469999999</c:v>
                </c:pt>
                <c:pt idx="31">
                  <c:v>1498.328857</c:v>
                </c:pt>
                <c:pt idx="32">
                  <c:v>1489.1851810000001</c:v>
                </c:pt>
                <c:pt idx="33">
                  <c:v>1494.9678960000001</c:v>
                </c:pt>
                <c:pt idx="34">
                  <c:v>1504.6058350000001</c:v>
                </c:pt>
                <c:pt idx="35">
                  <c:v>1493.336914</c:v>
                </c:pt>
                <c:pt idx="36">
                  <c:v>1483.649658</c:v>
                </c:pt>
                <c:pt idx="37">
                  <c:v>1403.0863039999999</c:v>
                </c:pt>
                <c:pt idx="38">
                  <c:v>1439.3645019999999</c:v>
                </c:pt>
                <c:pt idx="39">
                  <c:v>1409.857544</c:v>
                </c:pt>
                <c:pt idx="40">
                  <c:v>1358.4552000000001</c:v>
                </c:pt>
                <c:pt idx="41">
                  <c:v>1355.2425539999999</c:v>
                </c:pt>
                <c:pt idx="42">
                  <c:v>1350.794312</c:v>
                </c:pt>
                <c:pt idx="43">
                  <c:v>1309.5736079999999</c:v>
                </c:pt>
                <c:pt idx="44">
                  <c:v>1312.5391850000001</c:v>
                </c:pt>
                <c:pt idx="45">
                  <c:v>1355.3908690000001</c:v>
                </c:pt>
                <c:pt idx="46">
                  <c:v>1376.693115</c:v>
                </c:pt>
                <c:pt idx="47">
                  <c:v>1380.7460940000001</c:v>
                </c:pt>
                <c:pt idx="48">
                  <c:v>1425.9702150000001</c:v>
                </c:pt>
                <c:pt idx="49">
                  <c:v>1407.633423</c:v>
                </c:pt>
                <c:pt idx="50">
                  <c:v>1431.5058590000001</c:v>
                </c:pt>
                <c:pt idx="51">
                  <c:v>1463.039307</c:v>
                </c:pt>
                <c:pt idx="52">
                  <c:v>1469.415039</c:v>
                </c:pt>
                <c:pt idx="53">
                  <c:v>1476.977173</c:v>
                </c:pt>
                <c:pt idx="54">
                  <c:v>1462.248413</c:v>
                </c:pt>
                <c:pt idx="55">
                  <c:v>1426.069092</c:v>
                </c:pt>
                <c:pt idx="56">
                  <c:v>1414.4541019999999</c:v>
                </c:pt>
                <c:pt idx="57">
                  <c:v>1416.332275</c:v>
                </c:pt>
                <c:pt idx="58">
                  <c:v>1435.1138920000001</c:v>
                </c:pt>
                <c:pt idx="59">
                  <c:v>1459.9748540000001</c:v>
                </c:pt>
                <c:pt idx="60">
                  <c:v>1453.4506839999999</c:v>
                </c:pt>
                <c:pt idx="61">
                  <c:v>1488.690918</c:v>
                </c:pt>
                <c:pt idx="62">
                  <c:v>1637.7578129999999</c:v>
                </c:pt>
                <c:pt idx="63">
                  <c:v>1589.7657469999999</c:v>
                </c:pt>
                <c:pt idx="64">
                  <c:v>1533.025513</c:v>
                </c:pt>
                <c:pt idx="65">
                  <c:v>1499.3173830000001</c:v>
                </c:pt>
                <c:pt idx="66">
                  <c:v>1497.241577</c:v>
                </c:pt>
                <c:pt idx="67">
                  <c:v>1478.9542240000001</c:v>
                </c:pt>
                <c:pt idx="68">
                  <c:v>1476.334595</c:v>
                </c:pt>
                <c:pt idx="69">
                  <c:v>1448.1126710000001</c:v>
                </c:pt>
                <c:pt idx="70">
                  <c:v>1379.411499</c:v>
                </c:pt>
                <c:pt idx="71">
                  <c:v>1326.7735600000001</c:v>
                </c:pt>
                <c:pt idx="72">
                  <c:v>1338.7344969999999</c:v>
                </c:pt>
                <c:pt idx="73">
                  <c:v>1358.554077</c:v>
                </c:pt>
                <c:pt idx="74">
                  <c:v>1340.0195309999999</c:v>
                </c:pt>
                <c:pt idx="75">
                  <c:v>1350.052856</c:v>
                </c:pt>
                <c:pt idx="76">
                  <c:v>1356.280518</c:v>
                </c:pt>
                <c:pt idx="77">
                  <c:v>1356.77478</c:v>
                </c:pt>
                <c:pt idx="78">
                  <c:v>1355.588501</c:v>
                </c:pt>
                <c:pt idx="79">
                  <c:v>1368.686279</c:v>
                </c:pt>
                <c:pt idx="80">
                  <c:v>1387.56665</c:v>
                </c:pt>
                <c:pt idx="81">
                  <c:v>1340.4149170000001</c:v>
                </c:pt>
                <c:pt idx="82">
                  <c:v>1337.400024</c:v>
                </c:pt>
                <c:pt idx="83">
                  <c:v>1302.4562989999999</c:v>
                </c:pt>
                <c:pt idx="84">
                  <c:v>1304.6804199999999</c:v>
                </c:pt>
                <c:pt idx="85">
                  <c:v>1325.636841</c:v>
                </c:pt>
                <c:pt idx="86">
                  <c:v>1333.099976</c:v>
                </c:pt>
                <c:pt idx="87">
                  <c:v>1303.0500489999999</c:v>
                </c:pt>
                <c:pt idx="88">
                  <c:v>1291.349976</c:v>
                </c:pt>
                <c:pt idx="89">
                  <c:v>1305.099976</c:v>
                </c:pt>
                <c:pt idx="90">
                  <c:v>1314</c:v>
                </c:pt>
                <c:pt idx="91">
                  <c:v>1313.900024</c:v>
                </c:pt>
                <c:pt idx="92">
                  <c:v>1287.0500489999999</c:v>
                </c:pt>
                <c:pt idx="93">
                  <c:v>1320.9499510000001</c:v>
                </c:pt>
                <c:pt idx="94">
                  <c:v>1304</c:v>
                </c:pt>
                <c:pt idx="95">
                  <c:v>1318.9499510000001</c:v>
                </c:pt>
                <c:pt idx="96">
                  <c:v>1328.8000489999999</c:v>
                </c:pt>
                <c:pt idx="97">
                  <c:v>1366.6999510000001</c:v>
                </c:pt>
                <c:pt idx="98">
                  <c:v>1392.0500489999999</c:v>
                </c:pt>
                <c:pt idx="99">
                  <c:v>1401.5500489999999</c:v>
                </c:pt>
                <c:pt idx="100">
                  <c:v>1388.9499510000001</c:v>
                </c:pt>
                <c:pt idx="101">
                  <c:v>1394.849976</c:v>
                </c:pt>
                <c:pt idx="102">
                  <c:v>1385.099976</c:v>
                </c:pt>
                <c:pt idx="103">
                  <c:v>1380.3000489999999</c:v>
                </c:pt>
                <c:pt idx="104">
                  <c:v>1378.4499510000001</c:v>
                </c:pt>
                <c:pt idx="105">
                  <c:v>1362.599976</c:v>
                </c:pt>
                <c:pt idx="106">
                  <c:v>1367.400024</c:v>
                </c:pt>
                <c:pt idx="107">
                  <c:v>1377.6999510000001</c:v>
                </c:pt>
                <c:pt idx="108">
                  <c:v>1351.099976</c:v>
                </c:pt>
                <c:pt idx="109">
                  <c:v>1326.599976</c:v>
                </c:pt>
                <c:pt idx="110">
                  <c:v>1312</c:v>
                </c:pt>
                <c:pt idx="111">
                  <c:v>1307.4499510000001</c:v>
                </c:pt>
                <c:pt idx="112">
                  <c:v>1281.3000489999999</c:v>
                </c:pt>
                <c:pt idx="113">
                  <c:v>1289.75</c:v>
                </c:pt>
                <c:pt idx="114">
                  <c:v>1322.150024</c:v>
                </c:pt>
                <c:pt idx="115">
                  <c:v>1336.5500489999999</c:v>
                </c:pt>
                <c:pt idx="116">
                  <c:v>1330.25</c:v>
                </c:pt>
                <c:pt idx="117">
                  <c:v>1335.150024</c:v>
                </c:pt>
                <c:pt idx="118">
                  <c:v>1353.8000489999999</c:v>
                </c:pt>
                <c:pt idx="119">
                  <c:v>1356.25</c:v>
                </c:pt>
                <c:pt idx="120">
                  <c:v>1345.900024</c:v>
                </c:pt>
                <c:pt idx="121">
                  <c:v>1343.9499510000001</c:v>
                </c:pt>
                <c:pt idx="122">
                  <c:v>1348</c:v>
                </c:pt>
                <c:pt idx="123">
                  <c:v>1353.75</c:v>
                </c:pt>
                <c:pt idx="124">
                  <c:v>1355.650024</c:v>
                </c:pt>
                <c:pt idx="125">
                  <c:v>1352.599976</c:v>
                </c:pt>
                <c:pt idx="126">
                  <c:v>1371.25</c:v>
                </c:pt>
                <c:pt idx="127">
                  <c:v>1395.8000489999999</c:v>
                </c:pt>
                <c:pt idx="128">
                  <c:v>1397.099976</c:v>
                </c:pt>
                <c:pt idx="129">
                  <c:v>1406.150024</c:v>
                </c:pt>
                <c:pt idx="130">
                  <c:v>1391.8000489999999</c:v>
                </c:pt>
                <c:pt idx="131">
                  <c:v>1357.849976</c:v>
                </c:pt>
                <c:pt idx="132">
                  <c:v>1351.0500489999999</c:v>
                </c:pt>
                <c:pt idx="133">
                  <c:v>1362.0500489999999</c:v>
                </c:pt>
                <c:pt idx="134">
                  <c:v>1347.5500489999999</c:v>
                </c:pt>
                <c:pt idx="135">
                  <c:v>1348.0500489999999</c:v>
                </c:pt>
                <c:pt idx="136">
                  <c:v>1365.0500489999999</c:v>
                </c:pt>
                <c:pt idx="137">
                  <c:v>1360.75</c:v>
                </c:pt>
                <c:pt idx="138">
                  <c:v>1392.5</c:v>
                </c:pt>
                <c:pt idx="139">
                  <c:v>1396.599976</c:v>
                </c:pt>
                <c:pt idx="140">
                  <c:v>1393.75</c:v>
                </c:pt>
                <c:pt idx="141">
                  <c:v>1404.400024</c:v>
                </c:pt>
                <c:pt idx="142">
                  <c:v>1416.849976</c:v>
                </c:pt>
                <c:pt idx="143">
                  <c:v>1434.1999510000001</c:v>
                </c:pt>
                <c:pt idx="144">
                  <c:v>1446.150024</c:v>
                </c:pt>
                <c:pt idx="145">
                  <c:v>1430.25</c:v>
                </c:pt>
                <c:pt idx="146">
                  <c:v>1433.599976</c:v>
                </c:pt>
                <c:pt idx="147">
                  <c:v>1431.900024</c:v>
                </c:pt>
                <c:pt idx="148">
                  <c:v>1427.0500489999999</c:v>
                </c:pt>
                <c:pt idx="149">
                  <c:v>1462.0500489999999</c:v>
                </c:pt>
                <c:pt idx="150">
                  <c:v>1466.3000489999999</c:v>
                </c:pt>
                <c:pt idx="151">
                  <c:v>1485.6999510000001</c:v>
                </c:pt>
                <c:pt idx="152">
                  <c:v>1485.150024</c:v>
                </c:pt>
                <c:pt idx="153">
                  <c:v>1502.150024</c:v>
                </c:pt>
                <c:pt idx="154">
                  <c:v>1509.900024</c:v>
                </c:pt>
                <c:pt idx="155">
                  <c:v>1511.6999510000001</c:v>
                </c:pt>
                <c:pt idx="156">
                  <c:v>1493.0500489999999</c:v>
                </c:pt>
                <c:pt idx="157">
                  <c:v>1470.349976</c:v>
                </c:pt>
                <c:pt idx="158">
                  <c:v>1465.8000489999999</c:v>
                </c:pt>
                <c:pt idx="159">
                  <c:v>1472.849976</c:v>
                </c:pt>
                <c:pt idx="160">
                  <c:v>1464.849976</c:v>
                </c:pt>
                <c:pt idx="161">
                  <c:v>1465.099976</c:v>
                </c:pt>
                <c:pt idx="162">
                  <c:v>1439.400024</c:v>
                </c:pt>
                <c:pt idx="163">
                  <c:v>1486.099976</c:v>
                </c:pt>
                <c:pt idx="164">
                  <c:v>1472.150024</c:v>
                </c:pt>
                <c:pt idx="165">
                  <c:v>1485.5</c:v>
                </c:pt>
                <c:pt idx="166">
                  <c:v>1495.0500489999999</c:v>
                </c:pt>
                <c:pt idx="167">
                  <c:v>1489.349976</c:v>
                </c:pt>
                <c:pt idx="168">
                  <c:v>1482.3000489999999</c:v>
                </c:pt>
                <c:pt idx="169">
                  <c:v>1497.599976</c:v>
                </c:pt>
                <c:pt idx="170">
                  <c:v>1498.599976</c:v>
                </c:pt>
                <c:pt idx="171">
                  <c:v>1493.5500489999999</c:v>
                </c:pt>
                <c:pt idx="172">
                  <c:v>1513.099976</c:v>
                </c:pt>
                <c:pt idx="173">
                  <c:v>1528.650024</c:v>
                </c:pt>
                <c:pt idx="174">
                  <c:v>1520.6999510000001</c:v>
                </c:pt>
                <c:pt idx="175">
                  <c:v>1492.75</c:v>
                </c:pt>
                <c:pt idx="176">
                  <c:v>1502.599976</c:v>
                </c:pt>
                <c:pt idx="177">
                  <c:v>1520.6999510000001</c:v>
                </c:pt>
                <c:pt idx="178">
                  <c:v>1518.349976</c:v>
                </c:pt>
                <c:pt idx="179">
                  <c:v>1486</c:v>
                </c:pt>
                <c:pt idx="180">
                  <c:v>1446.150024</c:v>
                </c:pt>
                <c:pt idx="181">
                  <c:v>1426.650024</c:v>
                </c:pt>
                <c:pt idx="182">
                  <c:v>1413.849976</c:v>
                </c:pt>
                <c:pt idx="183">
                  <c:v>1389.5500489999999</c:v>
                </c:pt>
                <c:pt idx="184">
                  <c:v>1382.349976</c:v>
                </c:pt>
                <c:pt idx="185">
                  <c:v>1421.349976</c:v>
                </c:pt>
                <c:pt idx="186">
                  <c:v>1413.1999510000001</c:v>
                </c:pt>
                <c:pt idx="187">
                  <c:v>1453</c:v>
                </c:pt>
                <c:pt idx="188">
                  <c:v>1437</c:v>
                </c:pt>
                <c:pt idx="189">
                  <c:v>1430.8000489999999</c:v>
                </c:pt>
                <c:pt idx="190">
                  <c:v>1415</c:v>
                </c:pt>
                <c:pt idx="191">
                  <c:v>1400.650024</c:v>
                </c:pt>
                <c:pt idx="192">
                  <c:v>1409.8000489999999</c:v>
                </c:pt>
                <c:pt idx="193">
                  <c:v>1393.599976</c:v>
                </c:pt>
                <c:pt idx="194">
                  <c:v>1439</c:v>
                </c:pt>
                <c:pt idx="195">
                  <c:v>1446.5500489999999</c:v>
                </c:pt>
                <c:pt idx="196">
                  <c:v>1443.849976</c:v>
                </c:pt>
                <c:pt idx="197">
                  <c:v>1458.650024</c:v>
                </c:pt>
                <c:pt idx="198">
                  <c:v>1448.8000489999999</c:v>
                </c:pt>
                <c:pt idx="199">
                  <c:v>1438.599976</c:v>
                </c:pt>
                <c:pt idx="200">
                  <c:v>1461.0500489999999</c:v>
                </c:pt>
                <c:pt idx="201">
                  <c:v>1450.900024</c:v>
                </c:pt>
                <c:pt idx="202">
                  <c:v>1454.400024</c:v>
                </c:pt>
                <c:pt idx="203">
                  <c:v>1458.6999510000001</c:v>
                </c:pt>
                <c:pt idx="204">
                  <c:v>1496.6999510000001</c:v>
                </c:pt>
                <c:pt idx="205">
                  <c:v>1513.25</c:v>
                </c:pt>
                <c:pt idx="206">
                  <c:v>1514.1999510000001</c:v>
                </c:pt>
                <c:pt idx="207">
                  <c:v>1507.5500489999999</c:v>
                </c:pt>
                <c:pt idx="208">
                  <c:v>1497.150024</c:v>
                </c:pt>
                <c:pt idx="209">
                  <c:v>1508.8000489999999</c:v>
                </c:pt>
                <c:pt idx="210">
                  <c:v>1508.349976</c:v>
                </c:pt>
                <c:pt idx="211">
                  <c:v>1524.75</c:v>
                </c:pt>
                <c:pt idx="212">
                  <c:v>1611.150024</c:v>
                </c:pt>
                <c:pt idx="213">
                  <c:v>1615.0500489999999</c:v>
                </c:pt>
                <c:pt idx="214">
                  <c:v>1619</c:v>
                </c:pt>
                <c:pt idx="215">
                  <c:v>1632.900024</c:v>
                </c:pt>
                <c:pt idx="216">
                  <c:v>1618.150024</c:v>
                </c:pt>
                <c:pt idx="217">
                  <c:v>1613.900024</c:v>
                </c:pt>
                <c:pt idx="218">
                  <c:v>1597.349976</c:v>
                </c:pt>
                <c:pt idx="219">
                  <c:v>1595</c:v>
                </c:pt>
                <c:pt idx="220">
                  <c:v>1599.150024</c:v>
                </c:pt>
                <c:pt idx="221">
                  <c:v>1625.150024</c:v>
                </c:pt>
                <c:pt idx="222">
                  <c:v>1617.650024</c:v>
                </c:pt>
                <c:pt idx="223">
                  <c:v>1600.25</c:v>
                </c:pt>
                <c:pt idx="224">
                  <c:v>1597.849976</c:v>
                </c:pt>
                <c:pt idx="225">
                  <c:v>1608.4499510000001</c:v>
                </c:pt>
                <c:pt idx="226">
                  <c:v>1619.5</c:v>
                </c:pt>
                <c:pt idx="227">
                  <c:v>1607.099976</c:v>
                </c:pt>
                <c:pt idx="228">
                  <c:v>1612.9499510000001</c:v>
                </c:pt>
                <c:pt idx="229">
                  <c:v>1611.150024</c:v>
                </c:pt>
                <c:pt idx="230">
                  <c:v>1610.4499510000001</c:v>
                </c:pt>
                <c:pt idx="231">
                  <c:v>1619.5</c:v>
                </c:pt>
                <c:pt idx="232">
                  <c:v>1631.0500489999999</c:v>
                </c:pt>
                <c:pt idx="233">
                  <c:v>1643.75</c:v>
                </c:pt>
                <c:pt idx="234">
                  <c:v>1648.3000489999999</c:v>
                </c:pt>
                <c:pt idx="235">
                  <c:v>1662.25</c:v>
                </c:pt>
                <c:pt idx="236">
                  <c:v>1631.8000489999999</c:v>
                </c:pt>
                <c:pt idx="237">
                  <c:v>1639.650024</c:v>
                </c:pt>
                <c:pt idx="238">
                  <c:v>1644.75</c:v>
                </c:pt>
                <c:pt idx="239">
                  <c:v>1633.400024</c:v>
                </c:pt>
                <c:pt idx="240">
                  <c:v>1617.599976</c:v>
                </c:pt>
                <c:pt idx="241">
                  <c:v>1612.0500489999999</c:v>
                </c:pt>
                <c:pt idx="242">
                  <c:v>1597.650024</c:v>
                </c:pt>
                <c:pt idx="243">
                  <c:v>1629.4499510000001</c:v>
                </c:pt>
                <c:pt idx="244">
                  <c:v>1631.099976</c:v>
                </c:pt>
                <c:pt idx="245">
                  <c:v>1629.8000489999999</c:v>
                </c:pt>
                <c:pt idx="246">
                  <c:v>1641.3000489999999</c:v>
                </c:pt>
                <c:pt idx="247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C3-1A42-9CBE-0F87B8C0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1800"/>
          <c:min val="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2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</a:t>
            </a:r>
            <a:r>
              <a:rPr lang="en-GB" baseline="0"/>
              <a:t> - LONG RUN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'HDFC-3-SO'!$F$1</c:f>
              <c:strCache>
                <c:ptCount val="1"/>
                <c:pt idx="0">
                  <c:v>%K (28-DAY)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'HDFC-3-SO'!$F$2:$F$249</c:f>
              <c:numCache>
                <c:formatCode>General</c:formatCode>
                <c:ptCount val="248"/>
                <c:pt idx="27">
                  <c:v>0.63161634103019604</c:v>
                </c:pt>
                <c:pt idx="28">
                  <c:v>0.59396092362344521</c:v>
                </c:pt>
                <c:pt idx="29">
                  <c:v>0.26856127886323233</c:v>
                </c:pt>
                <c:pt idx="30">
                  <c:v>0.58934280639431647</c:v>
                </c:pt>
                <c:pt idx="31">
                  <c:v>0.57406749555950232</c:v>
                </c:pt>
                <c:pt idx="32">
                  <c:v>0.50479573712255743</c:v>
                </c:pt>
                <c:pt idx="33">
                  <c:v>0.54991119005328659</c:v>
                </c:pt>
                <c:pt idx="34">
                  <c:v>0.61456483126110129</c:v>
                </c:pt>
                <c:pt idx="35">
                  <c:v>0.61575757575757617</c:v>
                </c:pt>
                <c:pt idx="36">
                  <c:v>0.54991749174917548</c:v>
                </c:pt>
                <c:pt idx="37">
                  <c:v>7.751937984496117E-2</c:v>
                </c:pt>
                <c:pt idx="38">
                  <c:v>0.33509513742071989</c:v>
                </c:pt>
                <c:pt idx="39">
                  <c:v>0.14166031987814251</c:v>
                </c:pt>
                <c:pt idx="40">
                  <c:v>0.10601952277657237</c:v>
                </c:pt>
                <c:pt idx="41">
                  <c:v>8.2700650759219049E-2</c:v>
                </c:pt>
                <c:pt idx="42">
                  <c:v>0.14771886559802622</c:v>
                </c:pt>
                <c:pt idx="43">
                  <c:v>0.10867768595041304</c:v>
                </c:pt>
                <c:pt idx="44">
                  <c:v>0.14167340339531101</c:v>
                </c:pt>
                <c:pt idx="45">
                  <c:v>0.31831042845594165</c:v>
                </c:pt>
                <c:pt idx="46">
                  <c:v>0.40460792239288551</c:v>
                </c:pt>
                <c:pt idx="47">
                  <c:v>0.42441390460792222</c:v>
                </c:pt>
                <c:pt idx="48">
                  <c:v>0.60792239288601468</c:v>
                </c:pt>
                <c:pt idx="49">
                  <c:v>0.53274050121261074</c:v>
                </c:pt>
                <c:pt idx="50">
                  <c:v>0.64135802469135761</c:v>
                </c:pt>
                <c:pt idx="51">
                  <c:v>0.77469135802469136</c:v>
                </c:pt>
                <c:pt idx="52">
                  <c:v>0.79855967078189283</c:v>
                </c:pt>
                <c:pt idx="53">
                  <c:v>0.83312757201646104</c:v>
                </c:pt>
                <c:pt idx="54">
                  <c:v>0.75576131687242831</c:v>
                </c:pt>
                <c:pt idx="55">
                  <c:v>0.62337125129265791</c:v>
                </c:pt>
                <c:pt idx="56">
                  <c:v>0.578076525336091</c:v>
                </c:pt>
                <c:pt idx="57">
                  <c:v>0.58283350568769432</c:v>
                </c:pt>
                <c:pt idx="58">
                  <c:v>0.66577042399172714</c:v>
                </c:pt>
                <c:pt idx="59">
                  <c:v>0.77511559478772607</c:v>
                </c:pt>
                <c:pt idx="60">
                  <c:v>0.74800336275746104</c:v>
                </c:pt>
                <c:pt idx="61">
                  <c:v>0.90079865489701505</c:v>
                </c:pt>
                <c:pt idx="62">
                  <c:v>0.84785390252413662</c:v>
                </c:pt>
                <c:pt idx="63">
                  <c:v>0.73316273118529751</c:v>
                </c:pt>
                <c:pt idx="64">
                  <c:v>0.60207048970571131</c:v>
                </c:pt>
                <c:pt idx="65">
                  <c:v>0.52320576945446118</c:v>
                </c:pt>
                <c:pt idx="66">
                  <c:v>0.51901826218448288</c:v>
                </c:pt>
                <c:pt idx="67">
                  <c:v>0.47504943584971521</c:v>
                </c:pt>
                <c:pt idx="68">
                  <c:v>0.46818657671280689</c:v>
                </c:pt>
                <c:pt idx="69">
                  <c:v>0.40211701756426649</c:v>
                </c:pt>
                <c:pt idx="70">
                  <c:v>0.24043270908456421</c:v>
                </c:pt>
                <c:pt idx="71">
                  <c:v>0.11934395719437005</c:v>
                </c:pt>
                <c:pt idx="72">
                  <c:v>8.8154954060094409E-2</c:v>
                </c:pt>
                <c:pt idx="73">
                  <c:v>0.11743049384283359</c:v>
                </c:pt>
                <c:pt idx="74">
                  <c:v>6.9696584994287297E-2</c:v>
                </c:pt>
                <c:pt idx="75">
                  <c:v>0.10466138962181148</c:v>
                </c:pt>
                <c:pt idx="76">
                  <c:v>0.12174896343761739</c:v>
                </c:pt>
                <c:pt idx="77">
                  <c:v>0.12250282698831517</c:v>
                </c:pt>
                <c:pt idx="78">
                  <c:v>0.11848222138459577</c:v>
                </c:pt>
                <c:pt idx="79">
                  <c:v>0.15290865686644034</c:v>
                </c:pt>
                <c:pt idx="80">
                  <c:v>0.19901997738409311</c:v>
                </c:pt>
                <c:pt idx="81">
                  <c:v>8.1291619550194552E-2</c:v>
                </c:pt>
                <c:pt idx="82">
                  <c:v>7.2370900866943005E-2</c:v>
                </c:pt>
                <c:pt idx="83">
                  <c:v>1.1009174311926606E-2</c:v>
                </c:pt>
                <c:pt idx="84">
                  <c:v>5.7256834447964033E-2</c:v>
                </c:pt>
                <c:pt idx="85">
                  <c:v>0.10712190543235921</c:v>
                </c:pt>
                <c:pt idx="86">
                  <c:v>0.12296139856857886</c:v>
                </c:pt>
                <c:pt idx="87">
                  <c:v>2.2753792298716453E-2</c:v>
                </c:pt>
                <c:pt idx="88">
                  <c:v>8.9696412143516358E-3</c:v>
                </c:pt>
                <c:pt idx="89">
                  <c:v>4.6011216664758874E-2</c:v>
                </c:pt>
                <c:pt idx="90">
                  <c:v>7.5259067357512838E-2</c:v>
                </c:pt>
                <c:pt idx="91">
                  <c:v>9.347133757961755E-2</c:v>
                </c:pt>
                <c:pt idx="92">
                  <c:v>3.3527971369373098E-2</c:v>
                </c:pt>
                <c:pt idx="93">
                  <c:v>0.17186866639643325</c:v>
                </c:pt>
                <c:pt idx="94">
                  <c:v>0.10617177384549042</c:v>
                </c:pt>
                <c:pt idx="95">
                  <c:v>0.17774376912986481</c:v>
                </c:pt>
                <c:pt idx="96">
                  <c:v>0.22401073105298508</c:v>
                </c:pt>
                <c:pt idx="97">
                  <c:v>0.55287569573283901</c:v>
                </c:pt>
                <c:pt idx="98">
                  <c:v>0.88758323540932138</c:v>
                </c:pt>
                <c:pt idx="99">
                  <c:v>0.86080843585237288</c:v>
                </c:pt>
                <c:pt idx="100">
                  <c:v>0.76731107205623961</c:v>
                </c:pt>
                <c:pt idx="101">
                  <c:v>0.82952548330404219</c:v>
                </c:pt>
                <c:pt idx="102">
                  <c:v>0.75079086115992943</c:v>
                </c:pt>
                <c:pt idx="103">
                  <c:v>0.71669595782073847</c:v>
                </c:pt>
                <c:pt idx="104">
                  <c:v>0.69806678383128262</c:v>
                </c:pt>
                <c:pt idx="105">
                  <c:v>0.59437609841827732</c:v>
                </c:pt>
                <c:pt idx="106">
                  <c:v>0.62565905096660812</c:v>
                </c:pt>
                <c:pt idx="107">
                  <c:v>0.69630931458699441</c:v>
                </c:pt>
                <c:pt idx="108">
                  <c:v>0.50861159929701327</c:v>
                </c:pt>
                <c:pt idx="109">
                  <c:v>0.3444639718804921</c:v>
                </c:pt>
                <c:pt idx="110">
                  <c:v>0.22882249560632656</c:v>
                </c:pt>
                <c:pt idx="111">
                  <c:v>0.20773286467486787</c:v>
                </c:pt>
                <c:pt idx="112">
                  <c:v>2.2097509645738981E-2</c:v>
                </c:pt>
                <c:pt idx="113">
                  <c:v>0.12331989247311771</c:v>
                </c:pt>
                <c:pt idx="114">
                  <c:v>0.33770161290322592</c:v>
                </c:pt>
                <c:pt idx="115">
                  <c:v>0.43077956989247262</c:v>
                </c:pt>
                <c:pt idx="116">
                  <c:v>0.39314516129032268</c:v>
                </c:pt>
                <c:pt idx="117">
                  <c:v>0.43783602150537709</c:v>
                </c:pt>
                <c:pt idx="118">
                  <c:v>0.55208333333333415</c:v>
                </c:pt>
                <c:pt idx="119">
                  <c:v>0.56686827956989205</c:v>
                </c:pt>
                <c:pt idx="120">
                  <c:v>0.49663978494623734</c:v>
                </c:pt>
                <c:pt idx="121">
                  <c:v>0.48521505376344132</c:v>
                </c:pt>
                <c:pt idx="122">
                  <c:v>0.50907258064516148</c:v>
                </c:pt>
                <c:pt idx="123">
                  <c:v>0.5504032258064524</c:v>
                </c:pt>
                <c:pt idx="124">
                  <c:v>0.56216397849462441</c:v>
                </c:pt>
                <c:pt idx="125">
                  <c:v>0.53931451612903247</c:v>
                </c:pt>
                <c:pt idx="126">
                  <c:v>0.67036290322580661</c:v>
                </c:pt>
                <c:pt idx="127">
                  <c:v>0.93423524990605034</c:v>
                </c:pt>
                <c:pt idx="128">
                  <c:v>0.91743119266055051</c:v>
                </c:pt>
                <c:pt idx="129">
                  <c:v>0.96956521739130397</c:v>
                </c:pt>
                <c:pt idx="130">
                  <c:v>0.86884057971014561</c:v>
                </c:pt>
                <c:pt idx="131">
                  <c:v>0.62246376811594273</c:v>
                </c:pt>
                <c:pt idx="132">
                  <c:v>0.57644927536231849</c:v>
                </c:pt>
                <c:pt idx="133">
                  <c:v>0.66739130434782545</c:v>
                </c:pt>
                <c:pt idx="134">
                  <c:v>0.55000000000000071</c:v>
                </c:pt>
                <c:pt idx="135">
                  <c:v>0.54963768115941958</c:v>
                </c:pt>
                <c:pt idx="136">
                  <c:v>0.68079710144927574</c:v>
                </c:pt>
                <c:pt idx="137">
                  <c:v>0.64673913043478259</c:v>
                </c:pt>
                <c:pt idx="138">
                  <c:v>0.87753623188405727</c:v>
                </c:pt>
                <c:pt idx="139">
                  <c:v>0.90108695652173842</c:v>
                </c:pt>
                <c:pt idx="140">
                  <c:v>0.87536231884057936</c:v>
                </c:pt>
                <c:pt idx="141">
                  <c:v>0.95116681071737175</c:v>
                </c:pt>
                <c:pt idx="142">
                  <c:v>0.93153918791312562</c:v>
                </c:pt>
                <c:pt idx="143">
                  <c:v>0.97034252297410228</c:v>
                </c:pt>
                <c:pt idx="144">
                  <c:v>0.97802621434078718</c:v>
                </c:pt>
                <c:pt idx="145">
                  <c:v>0.83736730360934108</c:v>
                </c:pt>
                <c:pt idx="146">
                  <c:v>0.87388535031847214</c:v>
                </c:pt>
                <c:pt idx="147">
                  <c:v>0.8501061571125258</c:v>
                </c:pt>
                <c:pt idx="148">
                  <c:v>0.8178343949044582</c:v>
                </c:pt>
                <c:pt idx="149">
                  <c:v>0.97718773373223666</c:v>
                </c:pt>
                <c:pt idx="150">
                  <c:v>0.96036801132342597</c:v>
                </c:pt>
                <c:pt idx="151">
                  <c:v>0.97216764898493779</c:v>
                </c:pt>
                <c:pt idx="152">
                  <c:v>0.95907007203667327</c:v>
                </c:pt>
                <c:pt idx="153">
                  <c:v>0.96095126247798079</c:v>
                </c:pt>
                <c:pt idx="154">
                  <c:v>0.98388025331030537</c:v>
                </c:pt>
                <c:pt idx="155">
                  <c:v>0.98829908675799116</c:v>
                </c:pt>
                <c:pt idx="156">
                  <c:v>0.88555936073059394</c:v>
                </c:pt>
                <c:pt idx="157">
                  <c:v>0.75256849315068552</c:v>
                </c:pt>
                <c:pt idx="158">
                  <c:v>0.72802511415525073</c:v>
                </c:pt>
                <c:pt idx="159">
                  <c:v>0.75913242009132398</c:v>
                </c:pt>
                <c:pt idx="160">
                  <c:v>0.7166095890410954</c:v>
                </c:pt>
                <c:pt idx="161">
                  <c:v>0.71404109589041154</c:v>
                </c:pt>
                <c:pt idx="162">
                  <c:v>0.58047945205479468</c:v>
                </c:pt>
                <c:pt idx="163">
                  <c:v>0.82721518987341802</c:v>
                </c:pt>
                <c:pt idx="164">
                  <c:v>0.7337620578778129</c:v>
                </c:pt>
                <c:pt idx="165">
                  <c:v>0.81947194719472005</c:v>
                </c:pt>
                <c:pt idx="166">
                  <c:v>0.85851226993865004</c:v>
                </c:pt>
                <c:pt idx="167">
                  <c:v>0.81424148606811153</c:v>
                </c:pt>
                <c:pt idx="168">
                  <c:v>0.75773993808049578</c:v>
                </c:pt>
                <c:pt idx="169">
                  <c:v>0.84052350945225374</c:v>
                </c:pt>
                <c:pt idx="170">
                  <c:v>0.84665334665334746</c:v>
                </c:pt>
                <c:pt idx="171">
                  <c:v>0.78721278721278742</c:v>
                </c:pt>
                <c:pt idx="172">
                  <c:v>0.95692608908468069</c:v>
                </c:pt>
                <c:pt idx="173">
                  <c:v>0.91995221027479124</c:v>
                </c:pt>
                <c:pt idx="174">
                  <c:v>0.84545812033031942</c:v>
                </c:pt>
                <c:pt idx="175">
                  <c:v>0.60243492863140269</c:v>
                </c:pt>
                <c:pt idx="176">
                  <c:v>0.6679894179894188</c:v>
                </c:pt>
                <c:pt idx="177">
                  <c:v>0.79946524064171132</c:v>
                </c:pt>
                <c:pt idx="178">
                  <c:v>0.8057040998217474</c:v>
                </c:pt>
                <c:pt idx="179">
                  <c:v>0.51114081996435035</c:v>
                </c:pt>
                <c:pt idx="180">
                  <c:v>0.1617647058823537</c:v>
                </c:pt>
                <c:pt idx="181">
                  <c:v>6.3337393422655E-2</c:v>
                </c:pt>
                <c:pt idx="182">
                  <c:v>5.5742611298165552E-2</c:v>
                </c:pt>
                <c:pt idx="183">
                  <c:v>1.9948519948519382E-2</c:v>
                </c:pt>
                <c:pt idx="184">
                  <c:v>1.8856259659968806E-2</c:v>
                </c:pt>
                <c:pt idx="185">
                  <c:v>0.32678062678062758</c:v>
                </c:pt>
                <c:pt idx="186">
                  <c:v>0.2723646723646721</c:v>
                </c:pt>
                <c:pt idx="187">
                  <c:v>0.49886039886039862</c:v>
                </c:pt>
                <c:pt idx="188">
                  <c:v>0.40911680911680887</c:v>
                </c:pt>
                <c:pt idx="189">
                  <c:v>0.37407407407407461</c:v>
                </c:pt>
                <c:pt idx="190">
                  <c:v>0.28746438746438774</c:v>
                </c:pt>
                <c:pt idx="191">
                  <c:v>0.20313390313390364</c:v>
                </c:pt>
                <c:pt idx="192">
                  <c:v>0.25270655270655351</c:v>
                </c:pt>
                <c:pt idx="193">
                  <c:v>0.16324786324786378</c:v>
                </c:pt>
                <c:pt idx="194">
                  <c:v>0.43333333333333307</c:v>
                </c:pt>
                <c:pt idx="195">
                  <c:v>0.46324786324786299</c:v>
                </c:pt>
                <c:pt idx="196">
                  <c:v>0.45071225071225152</c:v>
                </c:pt>
                <c:pt idx="197">
                  <c:v>0.5344729344729342</c:v>
                </c:pt>
                <c:pt idx="198">
                  <c:v>0.47948717948718</c:v>
                </c:pt>
                <c:pt idx="199">
                  <c:v>0.41794871794871874</c:v>
                </c:pt>
                <c:pt idx="200">
                  <c:v>0.54558404558404561</c:v>
                </c:pt>
                <c:pt idx="201">
                  <c:v>0.48547008547008574</c:v>
                </c:pt>
                <c:pt idx="202">
                  <c:v>0.56118276187480354</c:v>
                </c:pt>
                <c:pt idx="203">
                  <c:v>0.58792072978924204</c:v>
                </c:pt>
                <c:pt idx="204">
                  <c:v>0.82636049072035289</c:v>
                </c:pt>
                <c:pt idx="205">
                  <c:v>0.908813662702043</c:v>
                </c:pt>
                <c:pt idx="206">
                  <c:v>0.90820372064653887</c:v>
                </c:pt>
                <c:pt idx="207">
                  <c:v>0.87557182067703521</c:v>
                </c:pt>
                <c:pt idx="208">
                  <c:v>0.80542848429399161</c:v>
                </c:pt>
                <c:pt idx="209">
                  <c:v>0.87679170478804491</c:v>
                </c:pt>
                <c:pt idx="210">
                  <c:v>0.87343702348276919</c:v>
                </c:pt>
                <c:pt idx="211">
                  <c:v>0.97712717291857276</c:v>
                </c:pt>
                <c:pt idx="212">
                  <c:v>0.90637670475488441</c:v>
                </c:pt>
                <c:pt idx="213">
                  <c:v>0.91301763423816196</c:v>
                </c:pt>
                <c:pt idx="214">
                  <c:v>0.93263324747374676</c:v>
                </c:pt>
                <c:pt idx="215">
                  <c:v>0.96220930232558144</c:v>
                </c:pt>
                <c:pt idx="216">
                  <c:v>0.90426356589147272</c:v>
                </c:pt>
                <c:pt idx="217">
                  <c:v>0.88972868217054246</c:v>
                </c:pt>
                <c:pt idx="218">
                  <c:v>0.82558139534883723</c:v>
                </c:pt>
                <c:pt idx="219">
                  <c:v>0.81356589147286862</c:v>
                </c:pt>
                <c:pt idx="220">
                  <c:v>0.83333333333333337</c:v>
                </c:pt>
                <c:pt idx="221">
                  <c:v>0.93000000000000038</c:v>
                </c:pt>
                <c:pt idx="222">
                  <c:v>0.88462433123982342</c:v>
                </c:pt>
                <c:pt idx="223">
                  <c:v>0.79707012487992324</c:v>
                </c:pt>
                <c:pt idx="224">
                  <c:v>0.78698366954851151</c:v>
                </c:pt>
                <c:pt idx="225">
                  <c:v>0.84029779058597509</c:v>
                </c:pt>
                <c:pt idx="226">
                  <c:v>0.89024975984630206</c:v>
                </c:pt>
                <c:pt idx="227">
                  <c:v>0.82221090168109989</c:v>
                </c:pt>
                <c:pt idx="228">
                  <c:v>0.8487009679062657</c:v>
                </c:pt>
                <c:pt idx="229">
                  <c:v>0.84450194049159144</c:v>
                </c:pt>
                <c:pt idx="230">
                  <c:v>0.83415265200517485</c:v>
                </c:pt>
                <c:pt idx="231">
                  <c:v>0.8728813559322034</c:v>
                </c:pt>
                <c:pt idx="232">
                  <c:v>0.92960526315789449</c:v>
                </c:pt>
                <c:pt idx="233">
                  <c:v>0.93971848225214116</c:v>
                </c:pt>
                <c:pt idx="234">
                  <c:v>0.94622049596653712</c:v>
                </c:pt>
                <c:pt idx="235">
                  <c:v>0.98169336384439332</c:v>
                </c:pt>
                <c:pt idx="236">
                  <c:v>0.77980877390326275</c:v>
                </c:pt>
                <c:pt idx="237">
                  <c:v>0.82480314960629997</c:v>
                </c:pt>
                <c:pt idx="238">
                  <c:v>0.85742407199100157</c:v>
                </c:pt>
                <c:pt idx="239">
                  <c:v>0.70975056689342497</c:v>
                </c:pt>
                <c:pt idx="240">
                  <c:v>0.33920704845814825</c:v>
                </c:pt>
                <c:pt idx="241">
                  <c:v>0.25613593455003092</c:v>
                </c:pt>
                <c:pt idx="242">
                  <c:v>0.16868163500287975</c:v>
                </c:pt>
                <c:pt idx="243">
                  <c:v>0.51986183074266135</c:v>
                </c:pt>
                <c:pt idx="244">
                  <c:v>0.54864709268854506</c:v>
                </c:pt>
                <c:pt idx="245">
                  <c:v>0.53483016695452035</c:v>
                </c:pt>
                <c:pt idx="246">
                  <c:v>0.66666666666666841</c:v>
                </c:pt>
                <c:pt idx="247">
                  <c:v>0.51007484168105932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D-DC43-835C-C609C2780A42}"/>
            </c:ext>
          </c:extLst>
        </c:ser>
        <c:ser>
          <c:idx val="1"/>
          <c:order val="1"/>
          <c:tx>
            <c:strRef>
              <c:f>'HDFC-3-SO'!$G$1</c:f>
              <c:strCache>
                <c:ptCount val="1"/>
                <c:pt idx="0">
                  <c:v>%D(28-DAY)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'HDFC-3-SO'!$A$2:$A$249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'HDFC-3-SO'!$G$2:$G$249</c:f>
              <c:numCache>
                <c:formatCode>General</c:formatCode>
                <c:ptCount val="248"/>
                <c:pt idx="29">
                  <c:v>0.49804618117229116</c:v>
                </c:pt>
                <c:pt idx="30">
                  <c:v>0.48395500296033128</c:v>
                </c:pt>
                <c:pt idx="31">
                  <c:v>0.47732386027235041</c:v>
                </c:pt>
                <c:pt idx="32">
                  <c:v>0.55606867969212537</c:v>
                </c:pt>
                <c:pt idx="33">
                  <c:v>0.54292480757844874</c:v>
                </c:pt>
                <c:pt idx="34">
                  <c:v>0.55642391947898184</c:v>
                </c:pt>
                <c:pt idx="35">
                  <c:v>0.59341119902398798</c:v>
                </c:pt>
                <c:pt idx="36">
                  <c:v>0.59341329958928435</c:v>
                </c:pt>
                <c:pt idx="37">
                  <c:v>0.41439814911723755</c:v>
                </c:pt>
                <c:pt idx="38">
                  <c:v>0.32084400300495219</c:v>
                </c:pt>
                <c:pt idx="39">
                  <c:v>0.18475827904794118</c:v>
                </c:pt>
                <c:pt idx="40">
                  <c:v>0.19425832669181156</c:v>
                </c:pt>
                <c:pt idx="41">
                  <c:v>0.11012683113797798</c:v>
                </c:pt>
                <c:pt idx="42">
                  <c:v>0.1121463463779392</c:v>
                </c:pt>
                <c:pt idx="43">
                  <c:v>0.11303240076921944</c:v>
                </c:pt>
                <c:pt idx="44">
                  <c:v>0.13268998498125009</c:v>
                </c:pt>
                <c:pt idx="45">
                  <c:v>0.18955383926722189</c:v>
                </c:pt>
                <c:pt idx="46">
                  <c:v>0.2881972514147127</c:v>
                </c:pt>
                <c:pt idx="47">
                  <c:v>0.38244408515224976</c:v>
                </c:pt>
                <c:pt idx="48">
                  <c:v>0.47898140662894084</c:v>
                </c:pt>
                <c:pt idx="49">
                  <c:v>0.5216922662355159</c:v>
                </c:pt>
                <c:pt idx="50">
                  <c:v>0.59400697292999427</c:v>
                </c:pt>
                <c:pt idx="51">
                  <c:v>0.64959662797621986</c:v>
                </c:pt>
                <c:pt idx="52">
                  <c:v>0.7382030178326473</c:v>
                </c:pt>
                <c:pt idx="53">
                  <c:v>0.80212620027434844</c:v>
                </c:pt>
                <c:pt idx="54">
                  <c:v>0.79581618655692743</c:v>
                </c:pt>
                <c:pt idx="55">
                  <c:v>0.73742004672718242</c:v>
                </c:pt>
                <c:pt idx="56">
                  <c:v>0.65240303116705911</c:v>
                </c:pt>
                <c:pt idx="57">
                  <c:v>0.59476042743881441</c:v>
                </c:pt>
                <c:pt idx="58">
                  <c:v>0.60889348500517082</c:v>
                </c:pt>
                <c:pt idx="59">
                  <c:v>0.67457317482238255</c:v>
                </c:pt>
                <c:pt idx="60">
                  <c:v>0.72962979384563809</c:v>
                </c:pt>
                <c:pt idx="61">
                  <c:v>0.80797253748073405</c:v>
                </c:pt>
                <c:pt idx="62">
                  <c:v>0.8322186400595375</c:v>
                </c:pt>
                <c:pt idx="63">
                  <c:v>0.82727176286881632</c:v>
                </c:pt>
                <c:pt idx="64">
                  <c:v>0.72769570780504855</c:v>
                </c:pt>
                <c:pt idx="65">
                  <c:v>0.61947966344848993</c:v>
                </c:pt>
                <c:pt idx="66">
                  <c:v>0.54809817378155179</c:v>
                </c:pt>
                <c:pt idx="67">
                  <c:v>0.5057578224962197</c:v>
                </c:pt>
                <c:pt idx="68">
                  <c:v>0.48741809158233496</c:v>
                </c:pt>
                <c:pt idx="69">
                  <c:v>0.4484510100422629</c:v>
                </c:pt>
                <c:pt idx="70">
                  <c:v>0.3702454344538792</c:v>
                </c:pt>
                <c:pt idx="71">
                  <c:v>0.25396456128106693</c:v>
                </c:pt>
                <c:pt idx="72">
                  <c:v>0.14931054011300957</c:v>
                </c:pt>
                <c:pt idx="73">
                  <c:v>0.10830980169909936</c:v>
                </c:pt>
                <c:pt idx="74">
                  <c:v>9.1760677632405099E-2</c:v>
                </c:pt>
                <c:pt idx="75">
                  <c:v>9.7262822819644115E-2</c:v>
                </c:pt>
                <c:pt idx="76">
                  <c:v>9.8702312684572066E-2</c:v>
                </c:pt>
                <c:pt idx="77">
                  <c:v>0.11630439334924801</c:v>
                </c:pt>
                <c:pt idx="78">
                  <c:v>0.12091133727017611</c:v>
                </c:pt>
                <c:pt idx="79">
                  <c:v>0.13129790174645042</c:v>
                </c:pt>
                <c:pt idx="80">
                  <c:v>0.15680361854504307</c:v>
                </c:pt>
                <c:pt idx="81">
                  <c:v>0.14440675126690933</c:v>
                </c:pt>
                <c:pt idx="82">
                  <c:v>0.11756083260041021</c:v>
                </c:pt>
                <c:pt idx="83">
                  <c:v>5.4890564909688057E-2</c:v>
                </c:pt>
                <c:pt idx="84">
                  <c:v>4.6878969875611215E-2</c:v>
                </c:pt>
                <c:pt idx="85">
                  <c:v>5.8462638064083285E-2</c:v>
                </c:pt>
                <c:pt idx="86">
                  <c:v>9.5780046149634035E-2</c:v>
                </c:pt>
                <c:pt idx="87">
                  <c:v>8.427903209988484E-2</c:v>
                </c:pt>
                <c:pt idx="88">
                  <c:v>5.156161069388232E-2</c:v>
                </c:pt>
                <c:pt idx="89">
                  <c:v>2.5911550059275656E-2</c:v>
                </c:pt>
                <c:pt idx="90">
                  <c:v>4.3413308412207779E-2</c:v>
                </c:pt>
                <c:pt idx="91">
                  <c:v>7.158054053396308E-2</c:v>
                </c:pt>
                <c:pt idx="92">
                  <c:v>6.7419458768834498E-2</c:v>
                </c:pt>
                <c:pt idx="93">
                  <c:v>9.9622658448474621E-2</c:v>
                </c:pt>
                <c:pt idx="94">
                  <c:v>0.10385613720376559</c:v>
                </c:pt>
                <c:pt idx="95">
                  <c:v>0.15192806979059614</c:v>
                </c:pt>
                <c:pt idx="96">
                  <c:v>0.16930875800944678</c:v>
                </c:pt>
                <c:pt idx="97">
                  <c:v>0.31821006530522961</c:v>
                </c:pt>
                <c:pt idx="98">
                  <c:v>0.55482322073171508</c:v>
                </c:pt>
                <c:pt idx="99">
                  <c:v>0.76708912233151105</c:v>
                </c:pt>
                <c:pt idx="100">
                  <c:v>0.83856758110597795</c:v>
                </c:pt>
                <c:pt idx="101">
                  <c:v>0.81921499707088474</c:v>
                </c:pt>
                <c:pt idx="102">
                  <c:v>0.78254247217340378</c:v>
                </c:pt>
                <c:pt idx="103">
                  <c:v>0.7656707674282367</c:v>
                </c:pt>
                <c:pt idx="104">
                  <c:v>0.72185120093731692</c:v>
                </c:pt>
                <c:pt idx="105">
                  <c:v>0.66971294669009962</c:v>
                </c:pt>
                <c:pt idx="106">
                  <c:v>0.63936731107205602</c:v>
                </c:pt>
                <c:pt idx="107">
                  <c:v>0.63878148799062673</c:v>
                </c:pt>
                <c:pt idx="108">
                  <c:v>0.6101933216168719</c:v>
                </c:pt>
                <c:pt idx="109">
                  <c:v>0.51646162858816658</c:v>
                </c:pt>
                <c:pt idx="110">
                  <c:v>0.36063268892794392</c:v>
                </c:pt>
                <c:pt idx="111">
                  <c:v>0.26033977738722885</c:v>
                </c:pt>
                <c:pt idx="112">
                  <c:v>0.15288428997564449</c:v>
                </c:pt>
                <c:pt idx="113">
                  <c:v>0.11771675559790819</c:v>
                </c:pt>
                <c:pt idx="114">
                  <c:v>0.16103967167402755</c:v>
                </c:pt>
                <c:pt idx="115">
                  <c:v>0.2972670250896054</c:v>
                </c:pt>
                <c:pt idx="116">
                  <c:v>0.38720878136200709</c:v>
                </c:pt>
                <c:pt idx="117">
                  <c:v>0.42058691756272415</c:v>
                </c:pt>
                <c:pt idx="118">
                  <c:v>0.46102150537634462</c:v>
                </c:pt>
                <c:pt idx="119">
                  <c:v>0.51892921146953441</c:v>
                </c:pt>
                <c:pt idx="120">
                  <c:v>0.53853046594982124</c:v>
                </c:pt>
                <c:pt idx="121">
                  <c:v>0.51624103942652366</c:v>
                </c:pt>
                <c:pt idx="122">
                  <c:v>0.49697580645161338</c:v>
                </c:pt>
                <c:pt idx="123">
                  <c:v>0.5148969534050184</c:v>
                </c:pt>
                <c:pt idx="124">
                  <c:v>0.54054659498207946</c:v>
                </c:pt>
                <c:pt idx="125">
                  <c:v>0.55062724014336972</c:v>
                </c:pt>
                <c:pt idx="126">
                  <c:v>0.59061379928315449</c:v>
                </c:pt>
                <c:pt idx="127">
                  <c:v>0.71463755642029636</c:v>
                </c:pt>
                <c:pt idx="128">
                  <c:v>0.84067644859746915</c:v>
                </c:pt>
                <c:pt idx="129">
                  <c:v>0.94041055331930157</c:v>
                </c:pt>
                <c:pt idx="130">
                  <c:v>0.91861232992066677</c:v>
                </c:pt>
                <c:pt idx="131">
                  <c:v>0.8202898550724641</c:v>
                </c:pt>
                <c:pt idx="132">
                  <c:v>0.68925120772946891</c:v>
                </c:pt>
                <c:pt idx="133">
                  <c:v>0.62210144927536215</c:v>
                </c:pt>
                <c:pt idx="134">
                  <c:v>0.59794685990338159</c:v>
                </c:pt>
                <c:pt idx="135">
                  <c:v>0.58900966183574865</c:v>
                </c:pt>
                <c:pt idx="136">
                  <c:v>0.59347826086956534</c:v>
                </c:pt>
                <c:pt idx="137">
                  <c:v>0.62572463768115938</c:v>
                </c:pt>
                <c:pt idx="138">
                  <c:v>0.73502415458937198</c:v>
                </c:pt>
                <c:pt idx="139">
                  <c:v>0.80845410628019276</c:v>
                </c:pt>
                <c:pt idx="140">
                  <c:v>0.88466183574879176</c:v>
                </c:pt>
                <c:pt idx="141">
                  <c:v>0.9092053620265631</c:v>
                </c:pt>
                <c:pt idx="142">
                  <c:v>0.9193561058236922</c:v>
                </c:pt>
                <c:pt idx="143">
                  <c:v>0.95101617386819992</c:v>
                </c:pt>
                <c:pt idx="144">
                  <c:v>0.95996930840933847</c:v>
                </c:pt>
                <c:pt idx="145">
                  <c:v>0.92857868030807689</c:v>
                </c:pt>
                <c:pt idx="146">
                  <c:v>0.89642628942286684</c:v>
                </c:pt>
                <c:pt idx="147">
                  <c:v>0.85378627034677967</c:v>
                </c:pt>
                <c:pt idx="148">
                  <c:v>0.84727530077848545</c:v>
                </c:pt>
                <c:pt idx="149">
                  <c:v>0.88170942858307344</c:v>
                </c:pt>
                <c:pt idx="150">
                  <c:v>0.91846337998670702</c:v>
                </c:pt>
                <c:pt idx="151">
                  <c:v>0.96990779801353355</c:v>
                </c:pt>
                <c:pt idx="152">
                  <c:v>0.96386857744834564</c:v>
                </c:pt>
                <c:pt idx="153">
                  <c:v>0.96406299449986399</c:v>
                </c:pt>
                <c:pt idx="154">
                  <c:v>0.96796719594165304</c:v>
                </c:pt>
                <c:pt idx="155">
                  <c:v>0.97771020084875904</c:v>
                </c:pt>
                <c:pt idx="156">
                  <c:v>0.95257956693296342</c:v>
                </c:pt>
                <c:pt idx="157">
                  <c:v>0.87547564687975699</c:v>
                </c:pt>
                <c:pt idx="158">
                  <c:v>0.78871765601217669</c:v>
                </c:pt>
                <c:pt idx="159">
                  <c:v>0.74657534246575341</c:v>
                </c:pt>
                <c:pt idx="160">
                  <c:v>0.73458904109589007</c:v>
                </c:pt>
                <c:pt idx="161">
                  <c:v>0.7299277016742769</c:v>
                </c:pt>
                <c:pt idx="162">
                  <c:v>0.67037671232876728</c:v>
                </c:pt>
                <c:pt idx="163">
                  <c:v>0.70724524593954141</c:v>
                </c:pt>
                <c:pt idx="164">
                  <c:v>0.71381889993534176</c:v>
                </c:pt>
                <c:pt idx="165">
                  <c:v>0.79348306498198362</c:v>
                </c:pt>
                <c:pt idx="166">
                  <c:v>0.80391542500372759</c:v>
                </c:pt>
                <c:pt idx="167">
                  <c:v>0.8307419010671605</c:v>
                </c:pt>
                <c:pt idx="168">
                  <c:v>0.81016456469575238</c:v>
                </c:pt>
                <c:pt idx="169">
                  <c:v>0.80416831120028709</c:v>
                </c:pt>
                <c:pt idx="170">
                  <c:v>0.81497226472869899</c:v>
                </c:pt>
                <c:pt idx="171">
                  <c:v>0.8247965477727961</c:v>
                </c:pt>
                <c:pt idx="172">
                  <c:v>0.86359740765027182</c:v>
                </c:pt>
                <c:pt idx="173">
                  <c:v>0.88803036219075315</c:v>
                </c:pt>
                <c:pt idx="174">
                  <c:v>0.90744547322993041</c:v>
                </c:pt>
                <c:pt idx="175">
                  <c:v>0.78928175307883774</c:v>
                </c:pt>
                <c:pt idx="176">
                  <c:v>0.70529415565038034</c:v>
                </c:pt>
                <c:pt idx="177">
                  <c:v>0.68996319575417753</c:v>
                </c:pt>
                <c:pt idx="178">
                  <c:v>0.75771958615095913</c:v>
                </c:pt>
                <c:pt idx="179">
                  <c:v>0.70543672014260306</c:v>
                </c:pt>
                <c:pt idx="180">
                  <c:v>0.49286987522281711</c:v>
                </c:pt>
                <c:pt idx="181">
                  <c:v>0.24541430642311968</c:v>
                </c:pt>
                <c:pt idx="182">
                  <c:v>9.3614903534391405E-2</c:v>
                </c:pt>
                <c:pt idx="183">
                  <c:v>4.6342841556446641E-2</c:v>
                </c:pt>
                <c:pt idx="184">
                  <c:v>3.1515796968884575E-2</c:v>
                </c:pt>
                <c:pt idx="185">
                  <c:v>0.12186180212970525</c:v>
                </c:pt>
                <c:pt idx="186">
                  <c:v>0.20600051960175617</c:v>
                </c:pt>
                <c:pt idx="187">
                  <c:v>0.36600189933523275</c:v>
                </c:pt>
                <c:pt idx="188">
                  <c:v>0.39344729344729323</c:v>
                </c:pt>
                <c:pt idx="189">
                  <c:v>0.42735042735042739</c:v>
                </c:pt>
                <c:pt idx="190">
                  <c:v>0.35688509021842374</c:v>
                </c:pt>
                <c:pt idx="191">
                  <c:v>0.2882241215574553</c:v>
                </c:pt>
                <c:pt idx="192">
                  <c:v>0.24776828110161497</c:v>
                </c:pt>
                <c:pt idx="193">
                  <c:v>0.20636277302944031</c:v>
                </c:pt>
                <c:pt idx="194">
                  <c:v>0.28309591642925014</c:v>
                </c:pt>
                <c:pt idx="195">
                  <c:v>0.35327635327635326</c:v>
                </c:pt>
                <c:pt idx="196">
                  <c:v>0.44909781576448254</c:v>
                </c:pt>
                <c:pt idx="197">
                  <c:v>0.48281101614434957</c:v>
                </c:pt>
                <c:pt idx="198">
                  <c:v>0.48822412155745526</c:v>
                </c:pt>
                <c:pt idx="199">
                  <c:v>0.47730294396961098</c:v>
                </c:pt>
                <c:pt idx="200">
                  <c:v>0.4810066476733148</c:v>
                </c:pt>
                <c:pt idx="201">
                  <c:v>0.4830009496676167</c:v>
                </c:pt>
                <c:pt idx="202">
                  <c:v>0.53074563097631156</c:v>
                </c:pt>
                <c:pt idx="203">
                  <c:v>0.5448578590447104</c:v>
                </c:pt>
                <c:pt idx="204">
                  <c:v>0.65848799412813286</c:v>
                </c:pt>
                <c:pt idx="205">
                  <c:v>0.77436496107054598</c:v>
                </c:pt>
                <c:pt idx="206">
                  <c:v>0.88112595802297822</c:v>
                </c:pt>
                <c:pt idx="207">
                  <c:v>0.89752973467520569</c:v>
                </c:pt>
                <c:pt idx="208">
                  <c:v>0.86306800853918852</c:v>
                </c:pt>
                <c:pt idx="209">
                  <c:v>0.85259733658635728</c:v>
                </c:pt>
                <c:pt idx="210">
                  <c:v>0.8518857375216019</c:v>
                </c:pt>
                <c:pt idx="211">
                  <c:v>0.90911863372979562</c:v>
                </c:pt>
                <c:pt idx="212">
                  <c:v>0.91898030038540879</c:v>
                </c:pt>
                <c:pt idx="213">
                  <c:v>0.93217383730387304</c:v>
                </c:pt>
                <c:pt idx="214">
                  <c:v>0.91734252882226441</c:v>
                </c:pt>
                <c:pt idx="215">
                  <c:v>0.9359533946791635</c:v>
                </c:pt>
                <c:pt idx="216">
                  <c:v>0.93303537189693364</c:v>
                </c:pt>
                <c:pt idx="217">
                  <c:v>0.91873385012919895</c:v>
                </c:pt>
                <c:pt idx="218">
                  <c:v>0.87319121447028414</c:v>
                </c:pt>
                <c:pt idx="219">
                  <c:v>0.84295865633074951</c:v>
                </c:pt>
                <c:pt idx="220">
                  <c:v>0.82416020671834644</c:v>
                </c:pt>
                <c:pt idx="221">
                  <c:v>0.85896640826873405</c:v>
                </c:pt>
                <c:pt idx="222">
                  <c:v>0.8826525548577191</c:v>
                </c:pt>
                <c:pt idx="223">
                  <c:v>0.87056481870658242</c:v>
                </c:pt>
                <c:pt idx="224">
                  <c:v>0.82289270855608609</c:v>
                </c:pt>
                <c:pt idx="225">
                  <c:v>0.80811719500480328</c:v>
                </c:pt>
                <c:pt idx="226">
                  <c:v>0.83917707332692959</c:v>
                </c:pt>
                <c:pt idx="227">
                  <c:v>0.85091948403779227</c:v>
                </c:pt>
                <c:pt idx="228">
                  <c:v>0.85372054314455592</c:v>
                </c:pt>
                <c:pt idx="229">
                  <c:v>0.83847127002631894</c:v>
                </c:pt>
                <c:pt idx="230">
                  <c:v>0.84245185346767737</c:v>
                </c:pt>
                <c:pt idx="231">
                  <c:v>0.85051198280965645</c:v>
                </c:pt>
                <c:pt idx="232">
                  <c:v>0.87887975703175758</c:v>
                </c:pt>
                <c:pt idx="233">
                  <c:v>0.91406836711407957</c:v>
                </c:pt>
                <c:pt idx="234">
                  <c:v>0.93851474712552418</c:v>
                </c:pt>
                <c:pt idx="235">
                  <c:v>0.9558774473543572</c:v>
                </c:pt>
                <c:pt idx="236">
                  <c:v>0.90257421123806436</c:v>
                </c:pt>
                <c:pt idx="237">
                  <c:v>0.86210176245131864</c:v>
                </c:pt>
                <c:pt idx="238">
                  <c:v>0.82067866516685484</c:v>
                </c:pt>
                <c:pt idx="239">
                  <c:v>0.79732592949690895</c:v>
                </c:pt>
                <c:pt idx="240">
                  <c:v>0.63546056244752491</c:v>
                </c:pt>
                <c:pt idx="241">
                  <c:v>0.4350311833005347</c:v>
                </c:pt>
                <c:pt idx="242">
                  <c:v>0.25467487267035294</c:v>
                </c:pt>
                <c:pt idx="243">
                  <c:v>0.31489313343185737</c:v>
                </c:pt>
                <c:pt idx="244">
                  <c:v>0.41239685281136201</c:v>
                </c:pt>
                <c:pt idx="245">
                  <c:v>0.53444636346190888</c:v>
                </c:pt>
                <c:pt idx="246">
                  <c:v>0.58338130876991123</c:v>
                </c:pt>
                <c:pt idx="247">
                  <c:v>0.57052389176741602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D-DC43-835C-C609C2780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30048"/>
        <c:axId val="628531696"/>
      </c:lineChart>
      <c:dateAx>
        <c:axId val="6285300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1696"/>
        <c:crosses val="autoZero"/>
        <c:auto val="1"/>
        <c:lblOffset val="100"/>
        <c:baseTimeUnit val="days"/>
      </c:dateAx>
      <c:valAx>
        <c:axId val="6285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'HDFC-3-RSI'!$O$1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'HDFC-3-RSI'!$O$2:$O$249</c:f>
              <c:numCache>
                <c:formatCode>General</c:formatCode>
                <c:ptCount val="248"/>
                <c:pt idx="27">
                  <c:v>50.550777907157624</c:v>
                </c:pt>
                <c:pt idx="28">
                  <c:v>49.920148945026583</c:v>
                </c:pt>
                <c:pt idx="29">
                  <c:v>45.65349680010771</c:v>
                </c:pt>
                <c:pt idx="30">
                  <c:v>49.983614070516026</c:v>
                </c:pt>
                <c:pt idx="31">
                  <c:v>49.79235971204421</c:v>
                </c:pt>
                <c:pt idx="32">
                  <c:v>48.91654924748547</c:v>
                </c:pt>
                <c:pt idx="33">
                  <c:v>49.499123868667617</c:v>
                </c:pt>
                <c:pt idx="34">
                  <c:v>50.475325692216373</c:v>
                </c:pt>
                <c:pt idx="35">
                  <c:v>49.319345390158489</c:v>
                </c:pt>
                <c:pt idx="36">
                  <c:v>48.332557547729408</c:v>
                </c:pt>
                <c:pt idx="37">
                  <c:v>41.219724708338795</c:v>
                </c:pt>
                <c:pt idx="38">
                  <c:v>44.999548186690703</c:v>
                </c:pt>
                <c:pt idx="39">
                  <c:v>42.684383372619607</c:v>
                </c:pt>
                <c:pt idx="40">
                  <c:v>39.054462351243629</c:v>
                </c:pt>
                <c:pt idx="41">
                  <c:v>38.840377556011923</c:v>
                </c:pt>
                <c:pt idx="42">
                  <c:v>38.53704891819072</c:v>
                </c:pt>
                <c:pt idx="43">
                  <c:v>35.846747191041672</c:v>
                </c:pt>
                <c:pt idx="44">
                  <c:v>36.179156473920436</c:v>
                </c:pt>
                <c:pt idx="45">
                  <c:v>40.777428686079759</c:v>
                </c:pt>
                <c:pt idx="46">
                  <c:v>42.898387706690727</c:v>
                </c:pt>
                <c:pt idx="47">
                  <c:v>43.299050096972422</c:v>
                </c:pt>
                <c:pt idx="48">
                  <c:v>47.557065606686947</c:v>
                </c:pt>
                <c:pt idx="49">
                  <c:v>46.101345123194342</c:v>
                </c:pt>
                <c:pt idx="50">
                  <c:v>48.240397987769427</c:v>
                </c:pt>
                <c:pt idx="51">
                  <c:v>50.909178636985764</c:v>
                </c:pt>
                <c:pt idx="52">
                  <c:v>51.43423394688763</c:v>
                </c:pt>
                <c:pt idx="53">
                  <c:v>52.06485345031038</c:v>
                </c:pt>
                <c:pt idx="54">
                  <c:v>50.73423257007007</c:v>
                </c:pt>
                <c:pt idx="55">
                  <c:v>47.633189218827113</c:v>
                </c:pt>
                <c:pt idx="56">
                  <c:v>46.683197043658978</c:v>
                </c:pt>
                <c:pt idx="57">
                  <c:v>46.860916692387377</c:v>
                </c:pt>
                <c:pt idx="58">
                  <c:v>48.636407358544744</c:v>
                </c:pt>
                <c:pt idx="59">
                  <c:v>50.888899171748299</c:v>
                </c:pt>
                <c:pt idx="60">
                  <c:v>50.288721234080093</c:v>
                </c:pt>
                <c:pt idx="61">
                  <c:v>53.369329075216449</c:v>
                </c:pt>
                <c:pt idx="62">
                  <c:v>63.336142469770948</c:v>
                </c:pt>
                <c:pt idx="63">
                  <c:v>59.117404701831425</c:v>
                </c:pt>
                <c:pt idx="64">
                  <c:v>54.653975757022337</c:v>
                </c:pt>
                <c:pt idx="65">
                  <c:v>52.224752337165008</c:v>
                </c:pt>
                <c:pt idx="66">
                  <c:v>52.076930889518003</c:v>
                </c:pt>
                <c:pt idx="67">
                  <c:v>50.764196298575051</c:v>
                </c:pt>
                <c:pt idx="68">
                  <c:v>50.574809800163365</c:v>
                </c:pt>
                <c:pt idx="69">
                  <c:v>48.551174101851288</c:v>
                </c:pt>
                <c:pt idx="70">
                  <c:v>44.096890776534863</c:v>
                </c:pt>
                <c:pt idx="71">
                  <c:v>41.100784526684059</c:v>
                </c:pt>
                <c:pt idx="72">
                  <c:v>42.028940729286944</c:v>
                </c:pt>
                <c:pt idx="73">
                  <c:v>43.557359611554361</c:v>
                </c:pt>
                <c:pt idx="74">
                  <c:v>42.471410156058823</c:v>
                </c:pt>
                <c:pt idx="75">
                  <c:v>43.265469077760606</c:v>
                </c:pt>
                <c:pt idx="76">
                  <c:v>43.765100045394156</c:v>
                </c:pt>
                <c:pt idx="77">
                  <c:v>43.80583053143981</c:v>
                </c:pt>
                <c:pt idx="78">
                  <c:v>43.727001307920325</c:v>
                </c:pt>
                <c:pt idx="79">
                  <c:v>44.863065820498036</c:v>
                </c:pt>
                <c:pt idx="80">
                  <c:v>46.478316263412729</c:v>
                </c:pt>
                <c:pt idx="81">
                  <c:v>43.200620484315458</c:v>
                </c:pt>
                <c:pt idx="82">
                  <c:v>42.999548915673664</c:v>
                </c:pt>
                <c:pt idx="83">
                  <c:v>40.721435590659205</c:v>
                </c:pt>
                <c:pt idx="84">
                  <c:v>40.928009993116689</c:v>
                </c:pt>
                <c:pt idx="85">
                  <c:v>42.873241870020564</c:v>
                </c:pt>
                <c:pt idx="86">
                  <c:v>43.55964298260249</c:v>
                </c:pt>
                <c:pt idx="87">
                  <c:v>41.478609902745781</c:v>
                </c:pt>
                <c:pt idx="88">
                  <c:v>40.693626482660747</c:v>
                </c:pt>
                <c:pt idx="89">
                  <c:v>42.030662244896547</c:v>
                </c:pt>
                <c:pt idx="90">
                  <c:v>42.894833476109739</c:v>
                </c:pt>
                <c:pt idx="91">
                  <c:v>42.887385643889886</c:v>
                </c:pt>
                <c:pt idx="92">
                  <c:v>40.90910773350182</c:v>
                </c:pt>
                <c:pt idx="93">
                  <c:v>44.274681488169449</c:v>
                </c:pt>
                <c:pt idx="94">
                  <c:v>43.004639306153379</c:v>
                </c:pt>
                <c:pt idx="95">
                  <c:v>44.461841331339379</c:v>
                </c:pt>
                <c:pt idx="96">
                  <c:v>45.415395732785193</c:v>
                </c:pt>
                <c:pt idx="97">
                  <c:v>48.915152803881639</c:v>
                </c:pt>
                <c:pt idx="98">
                  <c:v>51.090347490338857</c:v>
                </c:pt>
                <c:pt idx="99">
                  <c:v>51.886526955593517</c:v>
                </c:pt>
                <c:pt idx="100">
                  <c:v>50.750211698264934</c:v>
                </c:pt>
                <c:pt idx="101">
                  <c:v>51.268448996116838</c:v>
                </c:pt>
                <c:pt idx="102">
                  <c:v>50.360298910225666</c:v>
                </c:pt>
                <c:pt idx="103">
                  <c:v>49.908952298744239</c:v>
                </c:pt>
                <c:pt idx="104">
                  <c:v>49.730795801863508</c:v>
                </c:pt>
                <c:pt idx="105">
                  <c:v>48.202112920615235</c:v>
                </c:pt>
                <c:pt idx="106">
                  <c:v>48.697383775771378</c:v>
                </c:pt>
                <c:pt idx="107">
                  <c:v>49.766215797887092</c:v>
                </c:pt>
                <c:pt idx="108">
                  <c:v>47.136156961259097</c:v>
                </c:pt>
                <c:pt idx="109">
                  <c:v>44.871112129187281</c:v>
                </c:pt>
                <c:pt idx="110">
                  <c:v>43.577033636087585</c:v>
                </c:pt>
                <c:pt idx="111">
                  <c:v>43.174612820927557</c:v>
                </c:pt>
                <c:pt idx="112">
                  <c:v>40.922288410315751</c:v>
                </c:pt>
                <c:pt idx="113">
                  <c:v>41.937316332521405</c:v>
                </c:pt>
                <c:pt idx="114">
                  <c:v>45.650410806687226</c:v>
                </c:pt>
                <c:pt idx="115">
                  <c:v>47.206489711446771</c:v>
                </c:pt>
                <c:pt idx="116">
                  <c:v>46.601139313402882</c:v>
                </c:pt>
                <c:pt idx="117">
                  <c:v>47.14779862868383</c:v>
                </c:pt>
                <c:pt idx="118">
                  <c:v>49.200472313462114</c:v>
                </c:pt>
                <c:pt idx="119">
                  <c:v>49.467832666829409</c:v>
                </c:pt>
                <c:pt idx="120">
                  <c:v>48.352931542811689</c:v>
                </c:pt>
                <c:pt idx="121">
                  <c:v>48.140932566922231</c:v>
                </c:pt>
                <c:pt idx="122">
                  <c:v>48.626061847079242</c:v>
                </c:pt>
                <c:pt idx="123">
                  <c:v>49.324031715891344</c:v>
                </c:pt>
                <c:pt idx="124">
                  <c:v>49.558867434864098</c:v>
                </c:pt>
                <c:pt idx="125">
                  <c:v>49.179475715179272</c:v>
                </c:pt>
                <c:pt idx="126">
                  <c:v>51.532281297579267</c:v>
                </c:pt>
                <c:pt idx="127">
                  <c:v>54.413338770328032</c:v>
                </c:pt>
                <c:pt idx="128">
                  <c:v>54.561652971008172</c:v>
                </c:pt>
                <c:pt idx="129">
                  <c:v>55.60447531610177</c:v>
                </c:pt>
                <c:pt idx="130">
                  <c:v>53.582367840146958</c:v>
                </c:pt>
                <c:pt idx="131">
                  <c:v>49.193188785474881</c:v>
                </c:pt>
                <c:pt idx="132">
                  <c:v>48.370194097889559</c:v>
                </c:pt>
                <c:pt idx="133">
                  <c:v>49.77965947408385</c:v>
                </c:pt>
                <c:pt idx="134">
                  <c:v>47.988792506238781</c:v>
                </c:pt>
                <c:pt idx="135">
                  <c:v>48.055618627183932</c:v>
                </c:pt>
                <c:pt idx="136">
                  <c:v>50.306844519495037</c:v>
                </c:pt>
                <c:pt idx="137">
                  <c:v>49.741364915457915</c:v>
                </c:pt>
                <c:pt idx="138">
                  <c:v>53.72433571184321</c:v>
                </c:pt>
                <c:pt idx="139">
                  <c:v>54.210290839809296</c:v>
                </c:pt>
                <c:pt idx="140">
                  <c:v>53.803000453780477</c:v>
                </c:pt>
                <c:pt idx="141">
                  <c:v>55.110000704763394</c:v>
                </c:pt>
                <c:pt idx="142">
                  <c:v>56.59859731252611</c:v>
                </c:pt>
                <c:pt idx="143">
                  <c:v>58.583443499664064</c:v>
                </c:pt>
                <c:pt idx="144">
                  <c:v>59.893540315311256</c:v>
                </c:pt>
                <c:pt idx="145">
                  <c:v>57.388715282253074</c:v>
                </c:pt>
                <c:pt idx="146">
                  <c:v>57.774557550320587</c:v>
                </c:pt>
                <c:pt idx="147">
                  <c:v>57.500560126746933</c:v>
                </c:pt>
                <c:pt idx="148">
                  <c:v>56.704900083970294</c:v>
                </c:pt>
                <c:pt idx="149">
                  <c:v>60.767671345347509</c:v>
                </c:pt>
                <c:pt idx="150">
                  <c:v>61.225856476900212</c:v>
                </c:pt>
                <c:pt idx="151">
                  <c:v>63.257158574124844</c:v>
                </c:pt>
                <c:pt idx="152">
                  <c:v>63.159889800328806</c:v>
                </c:pt>
                <c:pt idx="153">
                  <c:v>64.890603650182754</c:v>
                </c:pt>
                <c:pt idx="154">
                  <c:v>65.653445608557917</c:v>
                </c:pt>
                <c:pt idx="155">
                  <c:v>65.832248716470417</c:v>
                </c:pt>
                <c:pt idx="156">
                  <c:v>62.344798301415608</c:v>
                </c:pt>
                <c:pt idx="157">
                  <c:v>58.437252247227939</c:v>
                </c:pt>
                <c:pt idx="158">
                  <c:v>57.685726797758768</c:v>
                </c:pt>
                <c:pt idx="159">
                  <c:v>58.542433509604649</c:v>
                </c:pt>
                <c:pt idx="160">
                  <c:v>57.180080424221757</c:v>
                </c:pt>
                <c:pt idx="161">
                  <c:v>57.21234913693506</c:v>
                </c:pt>
                <c:pt idx="162">
                  <c:v>52.957811286707781</c:v>
                </c:pt>
                <c:pt idx="163">
                  <c:v>58.739742663395795</c:v>
                </c:pt>
                <c:pt idx="164">
                  <c:v>56.585277818867368</c:v>
                </c:pt>
                <c:pt idx="165">
                  <c:v>58.11009842100961</c:v>
                </c:pt>
                <c:pt idx="166">
                  <c:v>59.17384836766481</c:v>
                </c:pt>
                <c:pt idx="167">
                  <c:v>58.25814263972282</c:v>
                </c:pt>
                <c:pt idx="168">
                  <c:v>57.124318708254627</c:v>
                </c:pt>
                <c:pt idx="169">
                  <c:v>58.923525781256487</c:v>
                </c:pt>
                <c:pt idx="170">
                  <c:v>59.040028128092672</c:v>
                </c:pt>
                <c:pt idx="171">
                  <c:v>58.175927740398208</c:v>
                </c:pt>
                <c:pt idx="172">
                  <c:v>60.497067485936995</c:v>
                </c:pt>
                <c:pt idx="173">
                  <c:v>62.226269415488133</c:v>
                </c:pt>
                <c:pt idx="174">
                  <c:v>60.814838638760762</c:v>
                </c:pt>
                <c:pt idx="175">
                  <c:v>56.169764769780087</c:v>
                </c:pt>
                <c:pt idx="176">
                  <c:v>57.360042259296712</c:v>
                </c:pt>
                <c:pt idx="177">
                  <c:v>59.458091505145646</c:v>
                </c:pt>
                <c:pt idx="178">
                  <c:v>59.066780782657688</c:v>
                </c:pt>
                <c:pt idx="179">
                  <c:v>53.993837931400734</c:v>
                </c:pt>
                <c:pt idx="180">
                  <c:v>48.655600641514205</c:v>
                </c:pt>
                <c:pt idx="181">
                  <c:v>46.33111309079294</c:v>
                </c:pt>
                <c:pt idx="182">
                  <c:v>44.871830416799327</c:v>
                </c:pt>
                <c:pt idx="183">
                  <c:v>42.251838559352493</c:v>
                </c:pt>
                <c:pt idx="184">
                  <c:v>41.507149012029849</c:v>
                </c:pt>
                <c:pt idx="185">
                  <c:v>46.776477078154208</c:v>
                </c:pt>
                <c:pt idx="186">
                  <c:v>45.88075838518489</c:v>
                </c:pt>
                <c:pt idx="187">
                  <c:v>50.665051101574861</c:v>
                </c:pt>
                <c:pt idx="188">
                  <c:v>48.864161322291544</c:v>
                </c:pt>
                <c:pt idx="189">
                  <c:v>48.176028637626558</c:v>
                </c:pt>
                <c:pt idx="190">
                  <c:v>46.447377413156481</c:v>
                </c:pt>
                <c:pt idx="191">
                  <c:v>44.928964801985252</c:v>
                </c:pt>
                <c:pt idx="192">
                  <c:v>46.094241703294394</c:v>
                </c:pt>
                <c:pt idx="193">
                  <c:v>44.37043508833851</c:v>
                </c:pt>
                <c:pt idx="194">
                  <c:v>49.823895755834279</c:v>
                </c:pt>
                <c:pt idx="195">
                  <c:v>50.658096128897981</c:v>
                </c:pt>
                <c:pt idx="196">
                  <c:v>50.347659662324844</c:v>
                </c:pt>
                <c:pt idx="197">
                  <c:v>52.019037758116845</c:v>
                </c:pt>
                <c:pt idx="198">
                  <c:v>50.837931087652834</c:v>
                </c:pt>
                <c:pt idx="199">
                  <c:v>49.627849417271747</c:v>
                </c:pt>
                <c:pt idx="200">
                  <c:v>52.223520755979287</c:v>
                </c:pt>
                <c:pt idx="201">
                  <c:v>50.991548213571463</c:v>
                </c:pt>
                <c:pt idx="202">
                  <c:v>51.401518873604111</c:v>
                </c:pt>
                <c:pt idx="203">
                  <c:v>51.914011530914713</c:v>
                </c:pt>
                <c:pt idx="204">
                  <c:v>56.151748636563134</c:v>
                </c:pt>
                <c:pt idx="205">
                  <c:v>57.830267639358262</c:v>
                </c:pt>
                <c:pt idx="206">
                  <c:v>57.926137600956984</c:v>
                </c:pt>
                <c:pt idx="207">
                  <c:v>56.985644783068729</c:v>
                </c:pt>
                <c:pt idx="208">
                  <c:v>55.523563070319724</c:v>
                </c:pt>
                <c:pt idx="209">
                  <c:v>56.810827598039616</c:v>
                </c:pt>
                <c:pt idx="210">
                  <c:v>56.745029095943664</c:v>
                </c:pt>
                <c:pt idx="211">
                  <c:v>58.558762282314376</c:v>
                </c:pt>
                <c:pt idx="212">
                  <c:v>66.282917762647202</c:v>
                </c:pt>
                <c:pt idx="213">
                  <c:v>66.5745552040554</c:v>
                </c:pt>
                <c:pt idx="214">
                  <c:v>66.875482401709903</c:v>
                </c:pt>
                <c:pt idx="215">
                  <c:v>67.929171611465037</c:v>
                </c:pt>
                <c:pt idx="216">
                  <c:v>65.631714272297799</c:v>
                </c:pt>
                <c:pt idx="217">
                  <c:v>64.975071631621191</c:v>
                </c:pt>
                <c:pt idx="218">
                  <c:v>62.451795067551529</c:v>
                </c:pt>
                <c:pt idx="219">
                  <c:v>62.096699670903995</c:v>
                </c:pt>
                <c:pt idx="220">
                  <c:v>62.487324286791861</c:v>
                </c:pt>
                <c:pt idx="221">
                  <c:v>64.841454534627673</c:v>
                </c:pt>
                <c:pt idx="222">
                  <c:v>63.646614043025693</c:v>
                </c:pt>
                <c:pt idx="223">
                  <c:v>60.944673492701064</c:v>
                </c:pt>
                <c:pt idx="224">
                  <c:v>60.576826670756098</c:v>
                </c:pt>
                <c:pt idx="225">
                  <c:v>61.637357485603083</c:v>
                </c:pt>
                <c:pt idx="226">
                  <c:v>62.721493683370582</c:v>
                </c:pt>
                <c:pt idx="227">
                  <c:v>60.724432438723767</c:v>
                </c:pt>
                <c:pt idx="228">
                  <c:v>61.326867301315914</c:v>
                </c:pt>
                <c:pt idx="229">
                  <c:v>61.028182439919718</c:v>
                </c:pt>
                <c:pt idx="230">
                  <c:v>60.908529534312194</c:v>
                </c:pt>
                <c:pt idx="231">
                  <c:v>61.909702350853102</c:v>
                </c:pt>
                <c:pt idx="232">
                  <c:v>63.158498434291133</c:v>
                </c:pt>
                <c:pt idx="233">
                  <c:v>64.486159699614859</c:v>
                </c:pt>
                <c:pt idx="234">
                  <c:v>64.955383006195902</c:v>
                </c:pt>
                <c:pt idx="235">
                  <c:v>66.368190682458561</c:v>
                </c:pt>
                <c:pt idx="236">
                  <c:v>60.818068609599031</c:v>
                </c:pt>
                <c:pt idx="237">
                  <c:v>61.674912404678182</c:v>
                </c:pt>
                <c:pt idx="238">
                  <c:v>62.231381489632831</c:v>
                </c:pt>
                <c:pt idx="239">
                  <c:v>60.213602592859786</c:v>
                </c:pt>
                <c:pt idx="240">
                  <c:v>57.521141953059868</c:v>
                </c:pt>
                <c:pt idx="241">
                  <c:v>56.599232172456539</c:v>
                </c:pt>
                <c:pt idx="242">
                  <c:v>54.259289238460454</c:v>
                </c:pt>
                <c:pt idx="243">
                  <c:v>58.215397315401525</c:v>
                </c:pt>
                <c:pt idx="244">
                  <c:v>58.408960909734276</c:v>
                </c:pt>
                <c:pt idx="245">
                  <c:v>58.188734691134457</c:v>
                </c:pt>
                <c:pt idx="246">
                  <c:v>59.586670770161234</c:v>
                </c:pt>
                <c:pt idx="247">
                  <c:v>57.31429593980765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3-D24C-A875-5097FB901A3B}"/>
            </c:ext>
          </c:extLst>
        </c:ser>
        <c:ser>
          <c:idx val="2"/>
          <c:order val="2"/>
          <c:tx>
            <c:strRef>
              <c:f>'HDFC-3-RSI'!$P$1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3-D24C-A875-5097FB901A3B}"/>
            </c:ext>
          </c:extLst>
        </c:ser>
        <c:ser>
          <c:idx val="3"/>
          <c:order val="3"/>
          <c:tx>
            <c:strRef>
              <c:f>'HDFC-3-RSI'!$Q$1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3-D24C-A875-5097FB901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'HDFC-3-RSI'!$B$1</c:f>
              <c:strCache>
                <c:ptCount val="1"/>
                <c:pt idx="0">
                  <c:v>HDFC Bank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'HDFC-3-RSI'!$B$2:$B$249</c:f>
              <c:numCache>
                <c:formatCode>0.0000</c:formatCode>
                <c:ptCount val="248"/>
                <c:pt idx="0">
                  <c:v>1502.1840999999999</c:v>
                </c:pt>
                <c:pt idx="1">
                  <c:v>1510.981812</c:v>
                </c:pt>
                <c:pt idx="2">
                  <c:v>1546.8645019999999</c:v>
                </c:pt>
                <c:pt idx="3">
                  <c:v>1522.053101</c:v>
                </c:pt>
                <c:pt idx="4">
                  <c:v>1532.729004</c:v>
                </c:pt>
                <c:pt idx="5">
                  <c:v>1541.2301030000001</c:v>
                </c:pt>
                <c:pt idx="6">
                  <c:v>1547.9025879999999</c:v>
                </c:pt>
                <c:pt idx="7">
                  <c:v>1538.758789</c:v>
                </c:pt>
                <c:pt idx="8">
                  <c:v>1510.4381100000001</c:v>
                </c:pt>
                <c:pt idx="9">
                  <c:v>1527.390991</c:v>
                </c:pt>
                <c:pt idx="10">
                  <c:v>1504.012817</c:v>
                </c:pt>
                <c:pt idx="11">
                  <c:v>1511.673706</c:v>
                </c:pt>
                <c:pt idx="12">
                  <c:v>1500.997803</c:v>
                </c:pt>
                <c:pt idx="13">
                  <c:v>1491.6564940000001</c:v>
                </c:pt>
                <c:pt idx="14">
                  <c:v>1504.1116939999999</c:v>
                </c:pt>
                <c:pt idx="15">
                  <c:v>1469.5633539999999</c:v>
                </c:pt>
                <c:pt idx="16">
                  <c:v>1470.9472659999999</c:v>
                </c:pt>
                <c:pt idx="17">
                  <c:v>1457.997803</c:v>
                </c:pt>
                <c:pt idx="18">
                  <c:v>1446.432251</c:v>
                </c:pt>
                <c:pt idx="19">
                  <c:v>1468.624268</c:v>
                </c:pt>
                <c:pt idx="20">
                  <c:v>1479.7944339999999</c:v>
                </c:pt>
                <c:pt idx="21">
                  <c:v>1513.601318</c:v>
                </c:pt>
                <c:pt idx="22">
                  <c:v>1497.9334719999999</c:v>
                </c:pt>
                <c:pt idx="23">
                  <c:v>1506.4841309999999</c:v>
                </c:pt>
                <c:pt idx="24">
                  <c:v>1451.276001</c:v>
                </c:pt>
                <c:pt idx="25">
                  <c:v>1445.0483400000001</c:v>
                </c:pt>
                <c:pt idx="26">
                  <c:v>1480.3874510000001</c:v>
                </c:pt>
                <c:pt idx="27">
                  <c:v>1507.5714109999999</c:v>
                </c:pt>
                <c:pt idx="28">
                  <c:v>1501.393188</c:v>
                </c:pt>
                <c:pt idx="29">
                  <c:v>1456.762207</c:v>
                </c:pt>
                <c:pt idx="30">
                  <c:v>1500.3553469999999</c:v>
                </c:pt>
                <c:pt idx="31">
                  <c:v>1498.328857</c:v>
                </c:pt>
                <c:pt idx="32">
                  <c:v>1489.1851810000001</c:v>
                </c:pt>
                <c:pt idx="33">
                  <c:v>1494.9678960000001</c:v>
                </c:pt>
                <c:pt idx="34">
                  <c:v>1504.6058350000001</c:v>
                </c:pt>
                <c:pt idx="35">
                  <c:v>1493.336914</c:v>
                </c:pt>
                <c:pt idx="36">
                  <c:v>1483.649658</c:v>
                </c:pt>
                <c:pt idx="37">
                  <c:v>1403.0863039999999</c:v>
                </c:pt>
                <c:pt idx="38">
                  <c:v>1439.3645019999999</c:v>
                </c:pt>
                <c:pt idx="39">
                  <c:v>1409.857544</c:v>
                </c:pt>
                <c:pt idx="40">
                  <c:v>1358.4552000000001</c:v>
                </c:pt>
                <c:pt idx="41">
                  <c:v>1355.2425539999999</c:v>
                </c:pt>
                <c:pt idx="42">
                  <c:v>1350.794312</c:v>
                </c:pt>
                <c:pt idx="43">
                  <c:v>1309.5736079999999</c:v>
                </c:pt>
                <c:pt idx="44">
                  <c:v>1312.5391850000001</c:v>
                </c:pt>
                <c:pt idx="45">
                  <c:v>1355.3908690000001</c:v>
                </c:pt>
                <c:pt idx="46">
                  <c:v>1376.693115</c:v>
                </c:pt>
                <c:pt idx="47">
                  <c:v>1380.7460940000001</c:v>
                </c:pt>
                <c:pt idx="48">
                  <c:v>1425.9702150000001</c:v>
                </c:pt>
                <c:pt idx="49">
                  <c:v>1407.633423</c:v>
                </c:pt>
                <c:pt idx="50">
                  <c:v>1431.5058590000001</c:v>
                </c:pt>
                <c:pt idx="51">
                  <c:v>1463.039307</c:v>
                </c:pt>
                <c:pt idx="52">
                  <c:v>1469.415039</c:v>
                </c:pt>
                <c:pt idx="53">
                  <c:v>1476.977173</c:v>
                </c:pt>
                <c:pt idx="54">
                  <c:v>1462.248413</c:v>
                </c:pt>
                <c:pt idx="55">
                  <c:v>1426.069092</c:v>
                </c:pt>
                <c:pt idx="56">
                  <c:v>1414.4541019999999</c:v>
                </c:pt>
                <c:pt idx="57">
                  <c:v>1416.332275</c:v>
                </c:pt>
                <c:pt idx="58">
                  <c:v>1435.1138920000001</c:v>
                </c:pt>
                <c:pt idx="59">
                  <c:v>1459.9748540000001</c:v>
                </c:pt>
                <c:pt idx="60">
                  <c:v>1453.4506839999999</c:v>
                </c:pt>
                <c:pt idx="61">
                  <c:v>1488.690918</c:v>
                </c:pt>
                <c:pt idx="62">
                  <c:v>1637.7578129999999</c:v>
                </c:pt>
                <c:pt idx="63">
                  <c:v>1589.7657469999999</c:v>
                </c:pt>
                <c:pt idx="64">
                  <c:v>1533.025513</c:v>
                </c:pt>
                <c:pt idx="65">
                  <c:v>1499.3173830000001</c:v>
                </c:pt>
                <c:pt idx="66">
                  <c:v>1497.241577</c:v>
                </c:pt>
                <c:pt idx="67">
                  <c:v>1478.9542240000001</c:v>
                </c:pt>
                <c:pt idx="68">
                  <c:v>1476.334595</c:v>
                </c:pt>
                <c:pt idx="69">
                  <c:v>1448.1126710000001</c:v>
                </c:pt>
                <c:pt idx="70">
                  <c:v>1379.411499</c:v>
                </c:pt>
                <c:pt idx="71">
                  <c:v>1326.7735600000001</c:v>
                </c:pt>
                <c:pt idx="72">
                  <c:v>1338.7344969999999</c:v>
                </c:pt>
                <c:pt idx="73">
                  <c:v>1358.554077</c:v>
                </c:pt>
                <c:pt idx="74">
                  <c:v>1340.0195309999999</c:v>
                </c:pt>
                <c:pt idx="75">
                  <c:v>1350.052856</c:v>
                </c:pt>
                <c:pt idx="76">
                  <c:v>1356.280518</c:v>
                </c:pt>
                <c:pt idx="77">
                  <c:v>1356.77478</c:v>
                </c:pt>
                <c:pt idx="78">
                  <c:v>1355.588501</c:v>
                </c:pt>
                <c:pt idx="79">
                  <c:v>1368.686279</c:v>
                </c:pt>
                <c:pt idx="80">
                  <c:v>1387.56665</c:v>
                </c:pt>
                <c:pt idx="81">
                  <c:v>1340.4149170000001</c:v>
                </c:pt>
                <c:pt idx="82">
                  <c:v>1337.400024</c:v>
                </c:pt>
                <c:pt idx="83">
                  <c:v>1302.4562989999999</c:v>
                </c:pt>
                <c:pt idx="84">
                  <c:v>1304.6804199999999</c:v>
                </c:pt>
                <c:pt idx="85">
                  <c:v>1325.636841</c:v>
                </c:pt>
                <c:pt idx="86">
                  <c:v>1333.099976</c:v>
                </c:pt>
                <c:pt idx="87">
                  <c:v>1303.0500489999999</c:v>
                </c:pt>
                <c:pt idx="88">
                  <c:v>1291.349976</c:v>
                </c:pt>
                <c:pt idx="89">
                  <c:v>1305.099976</c:v>
                </c:pt>
                <c:pt idx="90">
                  <c:v>1314</c:v>
                </c:pt>
                <c:pt idx="91">
                  <c:v>1313.900024</c:v>
                </c:pt>
                <c:pt idx="92">
                  <c:v>1287.0500489999999</c:v>
                </c:pt>
                <c:pt idx="93">
                  <c:v>1320.9499510000001</c:v>
                </c:pt>
                <c:pt idx="94">
                  <c:v>1304</c:v>
                </c:pt>
                <c:pt idx="95">
                  <c:v>1318.9499510000001</c:v>
                </c:pt>
                <c:pt idx="96">
                  <c:v>1328.8000489999999</c:v>
                </c:pt>
                <c:pt idx="97">
                  <c:v>1366.6999510000001</c:v>
                </c:pt>
                <c:pt idx="98">
                  <c:v>1392.0500489999999</c:v>
                </c:pt>
                <c:pt idx="99">
                  <c:v>1401.5500489999999</c:v>
                </c:pt>
                <c:pt idx="100">
                  <c:v>1388.9499510000001</c:v>
                </c:pt>
                <c:pt idx="101">
                  <c:v>1394.849976</c:v>
                </c:pt>
                <c:pt idx="102">
                  <c:v>1385.099976</c:v>
                </c:pt>
                <c:pt idx="103">
                  <c:v>1380.3000489999999</c:v>
                </c:pt>
                <c:pt idx="104">
                  <c:v>1378.4499510000001</c:v>
                </c:pt>
                <c:pt idx="105">
                  <c:v>1362.599976</c:v>
                </c:pt>
                <c:pt idx="106">
                  <c:v>1367.400024</c:v>
                </c:pt>
                <c:pt idx="107">
                  <c:v>1377.6999510000001</c:v>
                </c:pt>
                <c:pt idx="108">
                  <c:v>1351.099976</c:v>
                </c:pt>
                <c:pt idx="109">
                  <c:v>1326.599976</c:v>
                </c:pt>
                <c:pt idx="110">
                  <c:v>1312</c:v>
                </c:pt>
                <c:pt idx="111">
                  <c:v>1307.4499510000001</c:v>
                </c:pt>
                <c:pt idx="112">
                  <c:v>1281.3000489999999</c:v>
                </c:pt>
                <c:pt idx="113">
                  <c:v>1289.75</c:v>
                </c:pt>
                <c:pt idx="114">
                  <c:v>1322.150024</c:v>
                </c:pt>
                <c:pt idx="115">
                  <c:v>1336.5500489999999</c:v>
                </c:pt>
                <c:pt idx="116">
                  <c:v>1330.25</c:v>
                </c:pt>
                <c:pt idx="117">
                  <c:v>1335.150024</c:v>
                </c:pt>
                <c:pt idx="118">
                  <c:v>1353.8000489999999</c:v>
                </c:pt>
                <c:pt idx="119">
                  <c:v>1356.25</c:v>
                </c:pt>
                <c:pt idx="120">
                  <c:v>1345.900024</c:v>
                </c:pt>
                <c:pt idx="121">
                  <c:v>1343.9499510000001</c:v>
                </c:pt>
                <c:pt idx="122">
                  <c:v>1348</c:v>
                </c:pt>
                <c:pt idx="123">
                  <c:v>1353.75</c:v>
                </c:pt>
                <c:pt idx="124">
                  <c:v>1355.650024</c:v>
                </c:pt>
                <c:pt idx="125">
                  <c:v>1352.599976</c:v>
                </c:pt>
                <c:pt idx="126">
                  <c:v>1371.25</c:v>
                </c:pt>
                <c:pt idx="127">
                  <c:v>1395.8000489999999</c:v>
                </c:pt>
                <c:pt idx="128">
                  <c:v>1397.099976</c:v>
                </c:pt>
                <c:pt idx="129">
                  <c:v>1406.150024</c:v>
                </c:pt>
                <c:pt idx="130">
                  <c:v>1391.8000489999999</c:v>
                </c:pt>
                <c:pt idx="131">
                  <c:v>1357.849976</c:v>
                </c:pt>
                <c:pt idx="132">
                  <c:v>1351.0500489999999</c:v>
                </c:pt>
                <c:pt idx="133">
                  <c:v>1362.0500489999999</c:v>
                </c:pt>
                <c:pt idx="134">
                  <c:v>1347.5500489999999</c:v>
                </c:pt>
                <c:pt idx="135">
                  <c:v>1348.0500489999999</c:v>
                </c:pt>
                <c:pt idx="136">
                  <c:v>1365.0500489999999</c:v>
                </c:pt>
                <c:pt idx="137">
                  <c:v>1360.75</c:v>
                </c:pt>
                <c:pt idx="138">
                  <c:v>1392.5</c:v>
                </c:pt>
                <c:pt idx="139">
                  <c:v>1396.599976</c:v>
                </c:pt>
                <c:pt idx="140">
                  <c:v>1393.75</c:v>
                </c:pt>
                <c:pt idx="141">
                  <c:v>1404.400024</c:v>
                </c:pt>
                <c:pt idx="142">
                  <c:v>1416.849976</c:v>
                </c:pt>
                <c:pt idx="143">
                  <c:v>1434.1999510000001</c:v>
                </c:pt>
                <c:pt idx="144">
                  <c:v>1446.150024</c:v>
                </c:pt>
                <c:pt idx="145">
                  <c:v>1430.25</c:v>
                </c:pt>
                <c:pt idx="146">
                  <c:v>1433.599976</c:v>
                </c:pt>
                <c:pt idx="147">
                  <c:v>1431.900024</c:v>
                </c:pt>
                <c:pt idx="148">
                  <c:v>1427.0500489999999</c:v>
                </c:pt>
                <c:pt idx="149">
                  <c:v>1462.0500489999999</c:v>
                </c:pt>
                <c:pt idx="150">
                  <c:v>1466.3000489999999</c:v>
                </c:pt>
                <c:pt idx="151">
                  <c:v>1485.6999510000001</c:v>
                </c:pt>
                <c:pt idx="152">
                  <c:v>1485.150024</c:v>
                </c:pt>
                <c:pt idx="153">
                  <c:v>1502.150024</c:v>
                </c:pt>
                <c:pt idx="154">
                  <c:v>1509.900024</c:v>
                </c:pt>
                <c:pt idx="155">
                  <c:v>1511.6999510000001</c:v>
                </c:pt>
                <c:pt idx="156">
                  <c:v>1493.0500489999999</c:v>
                </c:pt>
                <c:pt idx="157">
                  <c:v>1470.349976</c:v>
                </c:pt>
                <c:pt idx="158">
                  <c:v>1465.8000489999999</c:v>
                </c:pt>
                <c:pt idx="159">
                  <c:v>1472.849976</c:v>
                </c:pt>
                <c:pt idx="160">
                  <c:v>1464.849976</c:v>
                </c:pt>
                <c:pt idx="161">
                  <c:v>1465.099976</c:v>
                </c:pt>
                <c:pt idx="162">
                  <c:v>1439.400024</c:v>
                </c:pt>
                <c:pt idx="163">
                  <c:v>1486.099976</c:v>
                </c:pt>
                <c:pt idx="164">
                  <c:v>1472.150024</c:v>
                </c:pt>
                <c:pt idx="165">
                  <c:v>1485.5</c:v>
                </c:pt>
                <c:pt idx="166">
                  <c:v>1495.0500489999999</c:v>
                </c:pt>
                <c:pt idx="167">
                  <c:v>1489.349976</c:v>
                </c:pt>
                <c:pt idx="168">
                  <c:v>1482.3000489999999</c:v>
                </c:pt>
                <c:pt idx="169">
                  <c:v>1497.599976</c:v>
                </c:pt>
                <c:pt idx="170">
                  <c:v>1498.599976</c:v>
                </c:pt>
                <c:pt idx="171">
                  <c:v>1493.5500489999999</c:v>
                </c:pt>
                <c:pt idx="172">
                  <c:v>1513.099976</c:v>
                </c:pt>
                <c:pt idx="173">
                  <c:v>1528.650024</c:v>
                </c:pt>
                <c:pt idx="174">
                  <c:v>1520.6999510000001</c:v>
                </c:pt>
                <c:pt idx="175">
                  <c:v>1492.75</c:v>
                </c:pt>
                <c:pt idx="176">
                  <c:v>1502.599976</c:v>
                </c:pt>
                <c:pt idx="177">
                  <c:v>1520.6999510000001</c:v>
                </c:pt>
                <c:pt idx="178">
                  <c:v>1518.349976</c:v>
                </c:pt>
                <c:pt idx="179">
                  <c:v>1486</c:v>
                </c:pt>
                <c:pt idx="180">
                  <c:v>1446.150024</c:v>
                </c:pt>
                <c:pt idx="181">
                  <c:v>1426.650024</c:v>
                </c:pt>
                <c:pt idx="182">
                  <c:v>1413.849976</c:v>
                </c:pt>
                <c:pt idx="183">
                  <c:v>1389.5500489999999</c:v>
                </c:pt>
                <c:pt idx="184">
                  <c:v>1382.349976</c:v>
                </c:pt>
                <c:pt idx="185">
                  <c:v>1421.349976</c:v>
                </c:pt>
                <c:pt idx="186">
                  <c:v>1413.1999510000001</c:v>
                </c:pt>
                <c:pt idx="187">
                  <c:v>1453</c:v>
                </c:pt>
                <c:pt idx="188">
                  <c:v>1437</c:v>
                </c:pt>
                <c:pt idx="189">
                  <c:v>1430.8000489999999</c:v>
                </c:pt>
                <c:pt idx="190">
                  <c:v>1415</c:v>
                </c:pt>
                <c:pt idx="191">
                  <c:v>1400.650024</c:v>
                </c:pt>
                <c:pt idx="192">
                  <c:v>1409.8000489999999</c:v>
                </c:pt>
                <c:pt idx="193">
                  <c:v>1393.599976</c:v>
                </c:pt>
                <c:pt idx="194">
                  <c:v>1439</c:v>
                </c:pt>
                <c:pt idx="195">
                  <c:v>1446.5500489999999</c:v>
                </c:pt>
                <c:pt idx="196">
                  <c:v>1443.849976</c:v>
                </c:pt>
                <c:pt idx="197">
                  <c:v>1458.650024</c:v>
                </c:pt>
                <c:pt idx="198">
                  <c:v>1448.8000489999999</c:v>
                </c:pt>
                <c:pt idx="199">
                  <c:v>1438.599976</c:v>
                </c:pt>
                <c:pt idx="200">
                  <c:v>1461.0500489999999</c:v>
                </c:pt>
                <c:pt idx="201">
                  <c:v>1450.900024</c:v>
                </c:pt>
                <c:pt idx="202">
                  <c:v>1454.400024</c:v>
                </c:pt>
                <c:pt idx="203">
                  <c:v>1458.6999510000001</c:v>
                </c:pt>
                <c:pt idx="204">
                  <c:v>1496.6999510000001</c:v>
                </c:pt>
                <c:pt idx="205">
                  <c:v>1513.25</c:v>
                </c:pt>
                <c:pt idx="206">
                  <c:v>1514.1999510000001</c:v>
                </c:pt>
                <c:pt idx="207">
                  <c:v>1507.5500489999999</c:v>
                </c:pt>
                <c:pt idx="208">
                  <c:v>1497.150024</c:v>
                </c:pt>
                <c:pt idx="209">
                  <c:v>1508.8000489999999</c:v>
                </c:pt>
                <c:pt idx="210">
                  <c:v>1508.349976</c:v>
                </c:pt>
                <c:pt idx="211">
                  <c:v>1524.75</c:v>
                </c:pt>
                <c:pt idx="212">
                  <c:v>1611.150024</c:v>
                </c:pt>
                <c:pt idx="213">
                  <c:v>1615.0500489999999</c:v>
                </c:pt>
                <c:pt idx="214">
                  <c:v>1619</c:v>
                </c:pt>
                <c:pt idx="215">
                  <c:v>1632.900024</c:v>
                </c:pt>
                <c:pt idx="216">
                  <c:v>1618.150024</c:v>
                </c:pt>
                <c:pt idx="217">
                  <c:v>1613.900024</c:v>
                </c:pt>
                <c:pt idx="218">
                  <c:v>1597.349976</c:v>
                </c:pt>
                <c:pt idx="219">
                  <c:v>1595</c:v>
                </c:pt>
                <c:pt idx="220">
                  <c:v>1599.150024</c:v>
                </c:pt>
                <c:pt idx="221">
                  <c:v>1625.150024</c:v>
                </c:pt>
                <c:pt idx="222">
                  <c:v>1617.650024</c:v>
                </c:pt>
                <c:pt idx="223">
                  <c:v>1600.25</c:v>
                </c:pt>
                <c:pt idx="224">
                  <c:v>1597.849976</c:v>
                </c:pt>
                <c:pt idx="225">
                  <c:v>1608.4499510000001</c:v>
                </c:pt>
                <c:pt idx="226">
                  <c:v>1619.5</c:v>
                </c:pt>
                <c:pt idx="227">
                  <c:v>1607.099976</c:v>
                </c:pt>
                <c:pt idx="228">
                  <c:v>1612.9499510000001</c:v>
                </c:pt>
                <c:pt idx="229">
                  <c:v>1611.150024</c:v>
                </c:pt>
                <c:pt idx="230">
                  <c:v>1610.4499510000001</c:v>
                </c:pt>
                <c:pt idx="231">
                  <c:v>1619.5</c:v>
                </c:pt>
                <c:pt idx="232">
                  <c:v>1631.0500489999999</c:v>
                </c:pt>
                <c:pt idx="233">
                  <c:v>1643.75</c:v>
                </c:pt>
                <c:pt idx="234">
                  <c:v>1648.3000489999999</c:v>
                </c:pt>
                <c:pt idx="235">
                  <c:v>1662.25</c:v>
                </c:pt>
                <c:pt idx="236">
                  <c:v>1631.8000489999999</c:v>
                </c:pt>
                <c:pt idx="237">
                  <c:v>1639.650024</c:v>
                </c:pt>
                <c:pt idx="238">
                  <c:v>1644.75</c:v>
                </c:pt>
                <c:pt idx="239">
                  <c:v>1633.400024</c:v>
                </c:pt>
                <c:pt idx="240">
                  <c:v>1617.599976</c:v>
                </c:pt>
                <c:pt idx="241">
                  <c:v>1612.0500489999999</c:v>
                </c:pt>
                <c:pt idx="242">
                  <c:v>1597.650024</c:v>
                </c:pt>
                <c:pt idx="243">
                  <c:v>1629.4499510000001</c:v>
                </c:pt>
                <c:pt idx="244">
                  <c:v>1631.099976</c:v>
                </c:pt>
                <c:pt idx="245">
                  <c:v>1629.8000489999999</c:v>
                </c:pt>
                <c:pt idx="246">
                  <c:v>1641.3000489999999</c:v>
                </c:pt>
                <c:pt idx="247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43-D24C-A875-5097FB901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1800"/>
          <c:min val="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2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'HDFC-3-RSI'!$I$1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'HDFC-3-RSI'!$I$2:$I$249</c:f>
              <c:numCache>
                <c:formatCode>General</c:formatCode>
                <c:ptCount val="248"/>
                <c:pt idx="14">
                  <c:v>50.451913742967591</c:v>
                </c:pt>
                <c:pt idx="15">
                  <c:v>42.957747132449953</c:v>
                </c:pt>
                <c:pt idx="16">
                  <c:v>43.320937507939242</c:v>
                </c:pt>
                <c:pt idx="17">
                  <c:v>40.709037971244378</c:v>
                </c:pt>
                <c:pt idx="18">
                  <c:v>38.477691939337006</c:v>
                </c:pt>
                <c:pt idx="19">
                  <c:v>44.736991073959324</c:v>
                </c:pt>
                <c:pt idx="20">
                  <c:v>47.625416779509649</c:v>
                </c:pt>
                <c:pt idx="21">
                  <c:v>55.249007086325236</c:v>
                </c:pt>
                <c:pt idx="22">
                  <c:v>51.50708471968327</c:v>
                </c:pt>
                <c:pt idx="23">
                  <c:v>53.363483914781057</c:v>
                </c:pt>
                <c:pt idx="24">
                  <c:v>42.14514077339512</c:v>
                </c:pt>
                <c:pt idx="25">
                  <c:v>41.095630244410678</c:v>
                </c:pt>
                <c:pt idx="26">
                  <c:v>48.875676902023855</c:v>
                </c:pt>
                <c:pt idx="27">
                  <c:v>53.917760587228429</c:v>
                </c:pt>
                <c:pt idx="28">
                  <c:v>52.646920252433205</c:v>
                </c:pt>
                <c:pt idx="29">
                  <c:v>44.489160812300014</c:v>
                </c:pt>
                <c:pt idx="30">
                  <c:v>52.268911272533188</c:v>
                </c:pt>
                <c:pt idx="31">
                  <c:v>51.904739828067839</c:v>
                </c:pt>
                <c:pt idx="32">
                  <c:v>50.205045418316963</c:v>
                </c:pt>
                <c:pt idx="33">
                  <c:v>51.291384138820391</c:v>
                </c:pt>
                <c:pt idx="34">
                  <c:v>53.126828915519411</c:v>
                </c:pt>
                <c:pt idx="35">
                  <c:v>50.720251818186988</c:v>
                </c:pt>
                <c:pt idx="36">
                  <c:v>48.678846284378686</c:v>
                </c:pt>
                <c:pt idx="37">
                  <c:v>35.780899390078744</c:v>
                </c:pt>
                <c:pt idx="38">
                  <c:v>43.092950651941528</c:v>
                </c:pt>
                <c:pt idx="39">
                  <c:v>39.184924691718976</c:v>
                </c:pt>
                <c:pt idx="40">
                  <c:v>33.487516707708863</c:v>
                </c:pt>
                <c:pt idx="41">
                  <c:v>33.16297063151012</c:v>
                </c:pt>
                <c:pt idx="42">
                  <c:v>32.690553208970471</c:v>
                </c:pt>
                <c:pt idx="43">
                  <c:v>28.621637950732293</c:v>
                </c:pt>
                <c:pt idx="44">
                  <c:v>29.303400876965199</c:v>
                </c:pt>
                <c:pt idx="45">
                  <c:v>38.451441075560268</c:v>
                </c:pt>
                <c:pt idx="46">
                  <c:v>42.438939409989892</c:v>
                </c:pt>
                <c:pt idx="47">
                  <c:v>43.193020353720939</c:v>
                </c:pt>
                <c:pt idx="48">
                  <c:v>50.91945321539427</c:v>
                </c:pt>
                <c:pt idx="49">
                  <c:v>48.06486808944247</c:v>
                </c:pt>
                <c:pt idx="50">
                  <c:v>51.84945543330803</c:v>
                </c:pt>
                <c:pt idx="51">
                  <c:v>56.371991975094929</c:v>
                </c:pt>
                <c:pt idx="52">
                  <c:v>57.246365891211013</c:v>
                </c:pt>
                <c:pt idx="53">
                  <c:v>58.313517344966662</c:v>
                </c:pt>
                <c:pt idx="54">
                  <c:v>55.412392450416483</c:v>
                </c:pt>
                <c:pt idx="55">
                  <c:v>48.967914976340232</c:v>
                </c:pt>
                <c:pt idx="56">
                  <c:v>47.075070636926917</c:v>
                </c:pt>
                <c:pt idx="57">
                  <c:v>47.428946874691995</c:v>
                </c:pt>
                <c:pt idx="58">
                  <c:v>50.960147100598732</c:v>
                </c:pt>
                <c:pt idx="59">
                  <c:v>55.245458731316567</c:v>
                </c:pt>
                <c:pt idx="60">
                  <c:v>53.914002639928604</c:v>
                </c:pt>
                <c:pt idx="61">
                  <c:v>59.58055388559626</c:v>
                </c:pt>
                <c:pt idx="62">
                  <c:v>74.092002788171172</c:v>
                </c:pt>
                <c:pt idx="63">
                  <c:v>65.890118603529004</c:v>
                </c:pt>
                <c:pt idx="64">
                  <c:v>57.750494237926794</c:v>
                </c:pt>
                <c:pt idx="65">
                  <c:v>53.520566063130062</c:v>
                </c:pt>
                <c:pt idx="66">
                  <c:v>53.261845893395709</c:v>
                </c:pt>
                <c:pt idx="67">
                  <c:v>50.926237902365358</c:v>
                </c:pt>
                <c:pt idx="68">
                  <c:v>50.584045061525259</c:v>
                </c:pt>
                <c:pt idx="69">
                  <c:v>46.925802134460923</c:v>
                </c:pt>
                <c:pt idx="70">
                  <c:v>39.446954632167994</c:v>
                </c:pt>
                <c:pt idx="71">
                  <c:v>34.862376528730181</c:v>
                </c:pt>
                <c:pt idx="72">
                  <c:v>36.663691474772079</c:v>
                </c:pt>
                <c:pt idx="73">
                  <c:v>39.642240683868955</c:v>
                </c:pt>
                <c:pt idx="74">
                  <c:v>37.849630477391457</c:v>
                </c:pt>
                <c:pt idx="75">
                  <c:v>39.445945172273873</c:v>
                </c:pt>
                <c:pt idx="76">
                  <c:v>40.46803681629423</c:v>
                </c:pt>
                <c:pt idx="77">
                  <c:v>40.55379737416434</c:v>
                </c:pt>
                <c:pt idx="78">
                  <c:v>40.403355363264652</c:v>
                </c:pt>
                <c:pt idx="79">
                  <c:v>42.921083256684831</c:v>
                </c:pt>
                <c:pt idx="80">
                  <c:v>46.434044972118095</c:v>
                </c:pt>
                <c:pt idx="81">
                  <c:v>39.839518785202806</c:v>
                </c:pt>
                <c:pt idx="82">
                  <c:v>39.453690871582651</c:v>
                </c:pt>
                <c:pt idx="83">
                  <c:v>35.198791511402348</c:v>
                </c:pt>
                <c:pt idx="84">
                  <c:v>35.674301952854293</c:v>
                </c:pt>
                <c:pt idx="85">
                  <c:v>40.132042440522909</c:v>
                </c:pt>
                <c:pt idx="86">
                  <c:v>41.682006798573518</c:v>
                </c:pt>
                <c:pt idx="87">
                  <c:v>37.474978190374088</c:v>
                </c:pt>
                <c:pt idx="88">
                  <c:v>35.953392031842483</c:v>
                </c:pt>
                <c:pt idx="89">
                  <c:v>39.083702881940347</c:v>
                </c:pt>
                <c:pt idx="90">
                  <c:v>41.09070719172388</c:v>
                </c:pt>
                <c:pt idx="91">
                  <c:v>41.074336213722368</c:v>
                </c:pt>
                <c:pt idx="92">
                  <c:v>36.830387652745578</c:v>
                </c:pt>
                <c:pt idx="93">
                  <c:v>44.611762610526497</c:v>
                </c:pt>
                <c:pt idx="94">
                  <c:v>41.836775180472181</c:v>
                </c:pt>
                <c:pt idx="95">
                  <c:v>45.081559534210243</c:v>
                </c:pt>
                <c:pt idx="96">
                  <c:v>47.172690900362397</c:v>
                </c:pt>
                <c:pt idx="97">
                  <c:v>54.371798864244816</c:v>
                </c:pt>
                <c:pt idx="98">
                  <c:v>58.450417511393411</c:v>
                </c:pt>
                <c:pt idx="99">
                  <c:v>59.897135218792954</c:v>
                </c:pt>
                <c:pt idx="100">
                  <c:v>57.059353536895834</c:v>
                </c:pt>
                <c:pt idx="101">
                  <c:v>58.06131800276232</c:v>
                </c:pt>
                <c:pt idx="102">
                  <c:v>55.746397937948998</c:v>
                </c:pt>
                <c:pt idx="103">
                  <c:v>54.592423513966494</c:v>
                </c:pt>
                <c:pt idx="104">
                  <c:v>54.127329491283206</c:v>
                </c:pt>
                <c:pt idx="105">
                  <c:v>50.182912860164862</c:v>
                </c:pt>
                <c:pt idx="106">
                  <c:v>51.339411743057084</c:v>
                </c:pt>
                <c:pt idx="107">
                  <c:v>53.816962879167285</c:v>
                </c:pt>
                <c:pt idx="108">
                  <c:v>47.141512799439631</c:v>
                </c:pt>
                <c:pt idx="109">
                  <c:v>41.976862913896454</c:v>
                </c:pt>
                <c:pt idx="110">
                  <c:v>39.219403697973114</c:v>
                </c:pt>
                <c:pt idx="111">
                  <c:v>38.373389034493769</c:v>
                </c:pt>
                <c:pt idx="112">
                  <c:v>33.853579122723872</c:v>
                </c:pt>
                <c:pt idx="113">
                  <c:v>36.458049163413108</c:v>
                </c:pt>
                <c:pt idx="114">
                  <c:v>45.344400912747354</c:v>
                </c:pt>
                <c:pt idx="115">
                  <c:v>48.773353495363565</c:v>
                </c:pt>
                <c:pt idx="116">
                  <c:v>47.373045744528319</c:v>
                </c:pt>
                <c:pt idx="117">
                  <c:v>48.608901375409168</c:v>
                </c:pt>
                <c:pt idx="118">
                  <c:v>53.121238398091954</c:v>
                </c:pt>
                <c:pt idx="119">
                  <c:v>53.6964015224425</c:v>
                </c:pt>
                <c:pt idx="120">
                  <c:v>50.857585365942597</c:v>
                </c:pt>
                <c:pt idx="121">
                  <c:v>50.317813730591162</c:v>
                </c:pt>
                <c:pt idx="122">
                  <c:v>51.469834182225462</c:v>
                </c:pt>
                <c:pt idx="123">
                  <c:v>53.131459757419186</c:v>
                </c:pt>
                <c:pt idx="124">
                  <c:v>53.695641708279062</c:v>
                </c:pt>
                <c:pt idx="125">
                  <c:v>52.601019652630335</c:v>
                </c:pt>
                <c:pt idx="126">
                  <c:v>58.210808683180574</c:v>
                </c:pt>
                <c:pt idx="127">
                  <c:v>64.214783125976595</c:v>
                </c:pt>
                <c:pt idx="128">
                  <c:v>64.505577677230974</c:v>
                </c:pt>
                <c:pt idx="129">
                  <c:v>66.543907368876063</c:v>
                </c:pt>
                <c:pt idx="130">
                  <c:v>60.601248072669549</c:v>
                </c:pt>
                <c:pt idx="131">
                  <c:v>49.368274584228274</c:v>
                </c:pt>
                <c:pt idx="132">
                  <c:v>47.470329538988388</c:v>
                </c:pt>
                <c:pt idx="133">
                  <c:v>50.767637272402126</c:v>
                </c:pt>
                <c:pt idx="134">
                  <c:v>46.613977086813804</c:v>
                </c:pt>
                <c:pt idx="135">
                  <c:v>46.775688528630432</c:v>
                </c:pt>
                <c:pt idx="136">
                  <c:v>52.089514785106019</c:v>
                </c:pt>
                <c:pt idx="137">
                  <c:v>50.710390457516482</c:v>
                </c:pt>
                <c:pt idx="138">
                  <c:v>59.282524601165555</c:v>
                </c:pt>
                <c:pt idx="139">
                  <c:v>60.244043999300807</c:v>
                </c:pt>
                <c:pt idx="140">
                  <c:v>59.19757659002925</c:v>
                </c:pt>
                <c:pt idx="141">
                  <c:v>61.863493241521745</c:v>
                </c:pt>
                <c:pt idx="142">
                  <c:v>64.761995787261839</c:v>
                </c:pt>
                <c:pt idx="143">
                  <c:v>68.369856765651321</c:v>
                </c:pt>
                <c:pt idx="144">
                  <c:v>70.602432862195045</c:v>
                </c:pt>
                <c:pt idx="145">
                  <c:v>64.117661190411454</c:v>
                </c:pt>
                <c:pt idx="146">
                  <c:v>64.850193129421456</c:v>
                </c:pt>
                <c:pt idx="147">
                  <c:v>64.134678706658406</c:v>
                </c:pt>
                <c:pt idx="148">
                  <c:v>62.031824338455458</c:v>
                </c:pt>
                <c:pt idx="149">
                  <c:v>69.742077066945967</c:v>
                </c:pt>
                <c:pt idx="150">
                  <c:v>70.524805538778168</c:v>
                </c:pt>
                <c:pt idx="151">
                  <c:v>73.850149127496834</c:v>
                </c:pt>
                <c:pt idx="152">
                  <c:v>73.596678144641942</c:v>
                </c:pt>
                <c:pt idx="153">
                  <c:v>76.30422707242036</c:v>
                </c:pt>
                <c:pt idx="154">
                  <c:v>77.440006949003575</c:v>
                </c:pt>
                <c:pt idx="155">
                  <c:v>77.707261180808587</c:v>
                </c:pt>
                <c:pt idx="156">
                  <c:v>68.634592813753756</c:v>
                </c:pt>
                <c:pt idx="157">
                  <c:v>59.524831613258328</c:v>
                </c:pt>
                <c:pt idx="158">
                  <c:v>57.866939359956064</c:v>
                </c:pt>
                <c:pt idx="159">
                  <c:v>59.738125500501042</c:v>
                </c:pt>
                <c:pt idx="160">
                  <c:v>56.662860610116702</c:v>
                </c:pt>
                <c:pt idx="161">
                  <c:v>56.737811041020215</c:v>
                </c:pt>
                <c:pt idx="162">
                  <c:v>47.620181782005233</c:v>
                </c:pt>
                <c:pt idx="163">
                  <c:v>60.151354622945853</c:v>
                </c:pt>
                <c:pt idx="164">
                  <c:v>55.852880913150415</c:v>
                </c:pt>
                <c:pt idx="165">
                  <c:v>58.881200751628448</c:v>
                </c:pt>
                <c:pt idx="166">
                  <c:v>60.945082889038723</c:v>
                </c:pt>
                <c:pt idx="167">
                  <c:v>59.040270070685672</c:v>
                </c:pt>
                <c:pt idx="168">
                  <c:v>56.680674728950443</c:v>
                </c:pt>
                <c:pt idx="169">
                  <c:v>60.3813290489731</c:v>
                </c:pt>
                <c:pt idx="170">
                  <c:v>60.618132738411376</c:v>
                </c:pt>
                <c:pt idx="171">
                  <c:v>58.709736820305977</c:v>
                </c:pt>
                <c:pt idx="172">
                  <c:v>63.500430376778439</c:v>
                </c:pt>
                <c:pt idx="173">
                  <c:v>66.800019382536249</c:v>
                </c:pt>
                <c:pt idx="174">
                  <c:v>63.632806548567075</c:v>
                </c:pt>
                <c:pt idx="175">
                  <c:v>53.948384232770991</c:v>
                </c:pt>
                <c:pt idx="176">
                  <c:v>56.463100239464183</c:v>
                </c:pt>
                <c:pt idx="177">
                  <c:v>60.708955047632635</c:v>
                </c:pt>
                <c:pt idx="178">
                  <c:v>59.89228157845713</c:v>
                </c:pt>
                <c:pt idx="179">
                  <c:v>49.933941723619675</c:v>
                </c:pt>
                <c:pt idx="180">
                  <c:v>40.91020311802658</c:v>
                </c:pt>
                <c:pt idx="181">
                  <c:v>37.353009644081318</c:v>
                </c:pt>
                <c:pt idx="182">
                  <c:v>35.190007824507148</c:v>
                </c:pt>
                <c:pt idx="183">
                  <c:v>31.464924184438445</c:v>
                </c:pt>
                <c:pt idx="184">
                  <c:v>30.436830468676533</c:v>
                </c:pt>
                <c:pt idx="185">
                  <c:v>41.572917284331297</c:v>
                </c:pt>
                <c:pt idx="186">
                  <c:v>40.127239370408724</c:v>
                </c:pt>
                <c:pt idx="187">
                  <c:v>49.383985264165695</c:v>
                </c:pt>
                <c:pt idx="188">
                  <c:v>46.285863461190118</c:v>
                </c:pt>
                <c:pt idx="189">
                  <c:v>45.105025664225778</c:v>
                </c:pt>
                <c:pt idx="190">
                  <c:v>42.153602815109103</c:v>
                </c:pt>
                <c:pt idx="191">
                  <c:v>39.618026077757797</c:v>
                </c:pt>
                <c:pt idx="192">
                  <c:v>42.013146704385029</c:v>
                </c:pt>
                <c:pt idx="193">
                  <c:v>39.059072595756881</c:v>
                </c:pt>
                <c:pt idx="194">
                  <c:v>49.72729829582368</c:v>
                </c:pt>
                <c:pt idx="195">
                  <c:v>51.2555219982221</c:v>
                </c:pt>
                <c:pt idx="196">
                  <c:v>50.662390749230717</c:v>
                </c:pt>
                <c:pt idx="197">
                  <c:v>53.817129285000682</c:v>
                </c:pt>
                <c:pt idx="198">
                  <c:v>51.458814705283459</c:v>
                </c:pt>
                <c:pt idx="199">
                  <c:v>49.061237812465087</c:v>
                </c:pt>
                <c:pt idx="200">
                  <c:v>54.127254965843328</c:v>
                </c:pt>
                <c:pt idx="201">
                  <c:v>51.627302558901519</c:v>
                </c:pt>
                <c:pt idx="202">
                  <c:v>52.442975449932916</c:v>
                </c:pt>
                <c:pt idx="203">
                  <c:v>53.480804072082414</c:v>
                </c:pt>
                <c:pt idx="204">
                  <c:v>61.48088632094025</c:v>
                </c:pt>
                <c:pt idx="205">
                  <c:v>64.355963472407268</c:v>
                </c:pt>
                <c:pt idx="206">
                  <c:v>64.51966304936623</c:v>
                </c:pt>
                <c:pt idx="207">
                  <c:v>62.360579042685735</c:v>
                </c:pt>
                <c:pt idx="208">
                  <c:v>59.033378994345199</c:v>
                </c:pt>
                <c:pt idx="209">
                  <c:v>61.510719612601889</c:v>
                </c:pt>
                <c:pt idx="210">
                  <c:v>61.356352103406728</c:v>
                </c:pt>
                <c:pt idx="211">
                  <c:v>64.820823386502695</c:v>
                </c:pt>
                <c:pt idx="212">
                  <c:v>76.681573456895791</c:v>
                </c:pt>
                <c:pt idx="213">
                  <c:v>77.057587256783663</c:v>
                </c:pt>
                <c:pt idx="214">
                  <c:v>77.454121506575376</c:v>
                </c:pt>
                <c:pt idx="215">
                  <c:v>78.840121747626881</c:v>
                </c:pt>
                <c:pt idx="216">
                  <c:v>73.665023167857697</c:v>
                </c:pt>
                <c:pt idx="217">
                  <c:v>72.194549192430429</c:v>
                </c:pt>
                <c:pt idx="218">
                  <c:v>66.617797662497694</c:v>
                </c:pt>
                <c:pt idx="219">
                  <c:v>65.840090395130787</c:v>
                </c:pt>
                <c:pt idx="220">
                  <c:v>66.582045478346117</c:v>
                </c:pt>
                <c:pt idx="221">
                  <c:v>70.853319422051158</c:v>
                </c:pt>
                <c:pt idx="222">
                  <c:v>68.14749232941368</c:v>
                </c:pt>
                <c:pt idx="223">
                  <c:v>62.211619177057955</c:v>
                </c:pt>
                <c:pt idx="224">
                  <c:v>61.416973429036702</c:v>
                </c:pt>
                <c:pt idx="225">
                  <c:v>63.62679672935348</c:v>
                </c:pt>
                <c:pt idx="226">
                  <c:v>65.82426762976371</c:v>
                </c:pt>
                <c:pt idx="227">
                  <c:v>61.345415727758528</c:v>
                </c:pt>
                <c:pt idx="228">
                  <c:v>62.63704549505141</c:v>
                </c:pt>
                <c:pt idx="229">
                  <c:v>61.951128091065648</c:v>
                </c:pt>
                <c:pt idx="230">
                  <c:v>61.668265567222861</c:v>
                </c:pt>
                <c:pt idx="231">
                  <c:v>63.959201197395593</c:v>
                </c:pt>
                <c:pt idx="232">
                  <c:v>66.694984156812296</c:v>
                </c:pt>
                <c:pt idx="233">
                  <c:v>69.441732448525158</c:v>
                </c:pt>
                <c:pt idx="234">
                  <c:v>70.384126374775406</c:v>
                </c:pt>
                <c:pt idx="235">
                  <c:v>73.121019470153911</c:v>
                </c:pt>
                <c:pt idx="236">
                  <c:v>60.071355791010326</c:v>
                </c:pt>
                <c:pt idx="237">
                  <c:v>61.95633179304739</c:v>
                </c:pt>
                <c:pt idx="238">
                  <c:v>63.1727288024898</c:v>
                </c:pt>
                <c:pt idx="239">
                  <c:v>58.676305271102166</c:v>
                </c:pt>
                <c:pt idx="240">
                  <c:v>53.018910079040381</c:v>
                </c:pt>
                <c:pt idx="241">
                  <c:v>51.153216766124679</c:v>
                </c:pt>
                <c:pt idx="242">
                  <c:v>46.573784427422332</c:v>
                </c:pt>
                <c:pt idx="243">
                  <c:v>55.951861847109775</c:v>
                </c:pt>
                <c:pt idx="244">
                  <c:v>56.379717193484417</c:v>
                </c:pt>
                <c:pt idx="245">
                  <c:v>55.918886870754982</c:v>
                </c:pt>
                <c:pt idx="246">
                  <c:v>59.103576025078823</c:v>
                </c:pt>
                <c:pt idx="247">
                  <c:v>54.274911417373076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7-F941-8971-F5A638B93A23}"/>
            </c:ext>
          </c:extLst>
        </c:ser>
        <c:ser>
          <c:idx val="2"/>
          <c:order val="2"/>
          <c:tx>
            <c:strRef>
              <c:f>'HDFC-3-RSI'!$J$1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'HDFC-3-RSI'!$J$2:$J$249</c:f>
              <c:numCache>
                <c:formatCode>General</c:formatCode>
                <c:ptCount val="24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7-F941-8971-F5A638B93A23}"/>
            </c:ext>
          </c:extLst>
        </c:ser>
        <c:ser>
          <c:idx val="3"/>
          <c:order val="3"/>
          <c:tx>
            <c:strRef>
              <c:f>'HDFC-3-RSI'!$K$1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7-F941-8971-F5A638B93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'HDFC-3-RSI'!$B$1</c:f>
              <c:strCache>
                <c:ptCount val="1"/>
                <c:pt idx="0">
                  <c:v>HDFC Bank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'HDFC-3-RSI'!$B$2:$B$249</c:f>
              <c:numCache>
                <c:formatCode>0.0000</c:formatCode>
                <c:ptCount val="248"/>
                <c:pt idx="0">
                  <c:v>1502.1840999999999</c:v>
                </c:pt>
                <c:pt idx="1">
                  <c:v>1510.981812</c:v>
                </c:pt>
                <c:pt idx="2">
                  <c:v>1546.8645019999999</c:v>
                </c:pt>
                <c:pt idx="3">
                  <c:v>1522.053101</c:v>
                </c:pt>
                <c:pt idx="4">
                  <c:v>1532.729004</c:v>
                </c:pt>
                <c:pt idx="5">
                  <c:v>1541.2301030000001</c:v>
                </c:pt>
                <c:pt idx="6">
                  <c:v>1547.9025879999999</c:v>
                </c:pt>
                <c:pt idx="7">
                  <c:v>1538.758789</c:v>
                </c:pt>
                <c:pt idx="8">
                  <c:v>1510.4381100000001</c:v>
                </c:pt>
                <c:pt idx="9">
                  <c:v>1527.390991</c:v>
                </c:pt>
                <c:pt idx="10">
                  <c:v>1504.012817</c:v>
                </c:pt>
                <c:pt idx="11">
                  <c:v>1511.673706</c:v>
                </c:pt>
                <c:pt idx="12">
                  <c:v>1500.997803</c:v>
                </c:pt>
                <c:pt idx="13">
                  <c:v>1491.6564940000001</c:v>
                </c:pt>
                <c:pt idx="14">
                  <c:v>1504.1116939999999</c:v>
                </c:pt>
                <c:pt idx="15">
                  <c:v>1469.5633539999999</c:v>
                </c:pt>
                <c:pt idx="16">
                  <c:v>1470.9472659999999</c:v>
                </c:pt>
                <c:pt idx="17">
                  <c:v>1457.997803</c:v>
                </c:pt>
                <c:pt idx="18">
                  <c:v>1446.432251</c:v>
                </c:pt>
                <c:pt idx="19">
                  <c:v>1468.624268</c:v>
                </c:pt>
                <c:pt idx="20">
                  <c:v>1479.7944339999999</c:v>
                </c:pt>
                <c:pt idx="21">
                  <c:v>1513.601318</c:v>
                </c:pt>
                <c:pt idx="22">
                  <c:v>1497.9334719999999</c:v>
                </c:pt>
                <c:pt idx="23">
                  <c:v>1506.4841309999999</c:v>
                </c:pt>
                <c:pt idx="24">
                  <c:v>1451.276001</c:v>
                </c:pt>
                <c:pt idx="25">
                  <c:v>1445.0483400000001</c:v>
                </c:pt>
                <c:pt idx="26">
                  <c:v>1480.3874510000001</c:v>
                </c:pt>
                <c:pt idx="27">
                  <c:v>1507.5714109999999</c:v>
                </c:pt>
                <c:pt idx="28">
                  <c:v>1501.393188</c:v>
                </c:pt>
                <c:pt idx="29">
                  <c:v>1456.762207</c:v>
                </c:pt>
                <c:pt idx="30">
                  <c:v>1500.3553469999999</c:v>
                </c:pt>
                <c:pt idx="31">
                  <c:v>1498.328857</c:v>
                </c:pt>
                <c:pt idx="32">
                  <c:v>1489.1851810000001</c:v>
                </c:pt>
                <c:pt idx="33">
                  <c:v>1494.9678960000001</c:v>
                </c:pt>
                <c:pt idx="34">
                  <c:v>1504.6058350000001</c:v>
                </c:pt>
                <c:pt idx="35">
                  <c:v>1493.336914</c:v>
                </c:pt>
                <c:pt idx="36">
                  <c:v>1483.649658</c:v>
                </c:pt>
                <c:pt idx="37">
                  <c:v>1403.0863039999999</c:v>
                </c:pt>
                <c:pt idx="38">
                  <c:v>1439.3645019999999</c:v>
                </c:pt>
                <c:pt idx="39">
                  <c:v>1409.857544</c:v>
                </c:pt>
                <c:pt idx="40">
                  <c:v>1358.4552000000001</c:v>
                </c:pt>
                <c:pt idx="41">
                  <c:v>1355.2425539999999</c:v>
                </c:pt>
                <c:pt idx="42">
                  <c:v>1350.794312</c:v>
                </c:pt>
                <c:pt idx="43">
                  <c:v>1309.5736079999999</c:v>
                </c:pt>
                <c:pt idx="44">
                  <c:v>1312.5391850000001</c:v>
                </c:pt>
                <c:pt idx="45">
                  <c:v>1355.3908690000001</c:v>
                </c:pt>
                <c:pt idx="46">
                  <c:v>1376.693115</c:v>
                </c:pt>
                <c:pt idx="47">
                  <c:v>1380.7460940000001</c:v>
                </c:pt>
                <c:pt idx="48">
                  <c:v>1425.9702150000001</c:v>
                </c:pt>
                <c:pt idx="49">
                  <c:v>1407.633423</c:v>
                </c:pt>
                <c:pt idx="50">
                  <c:v>1431.5058590000001</c:v>
                </c:pt>
                <c:pt idx="51">
                  <c:v>1463.039307</c:v>
                </c:pt>
                <c:pt idx="52">
                  <c:v>1469.415039</c:v>
                </c:pt>
                <c:pt idx="53">
                  <c:v>1476.977173</c:v>
                </c:pt>
                <c:pt idx="54">
                  <c:v>1462.248413</c:v>
                </c:pt>
                <c:pt idx="55">
                  <c:v>1426.069092</c:v>
                </c:pt>
                <c:pt idx="56">
                  <c:v>1414.4541019999999</c:v>
                </c:pt>
                <c:pt idx="57">
                  <c:v>1416.332275</c:v>
                </c:pt>
                <c:pt idx="58">
                  <c:v>1435.1138920000001</c:v>
                </c:pt>
                <c:pt idx="59">
                  <c:v>1459.9748540000001</c:v>
                </c:pt>
                <c:pt idx="60">
                  <c:v>1453.4506839999999</c:v>
                </c:pt>
                <c:pt idx="61">
                  <c:v>1488.690918</c:v>
                </c:pt>
                <c:pt idx="62">
                  <c:v>1637.7578129999999</c:v>
                </c:pt>
                <c:pt idx="63">
                  <c:v>1589.7657469999999</c:v>
                </c:pt>
                <c:pt idx="64">
                  <c:v>1533.025513</c:v>
                </c:pt>
                <c:pt idx="65">
                  <c:v>1499.3173830000001</c:v>
                </c:pt>
                <c:pt idx="66">
                  <c:v>1497.241577</c:v>
                </c:pt>
                <c:pt idx="67">
                  <c:v>1478.9542240000001</c:v>
                </c:pt>
                <c:pt idx="68">
                  <c:v>1476.334595</c:v>
                </c:pt>
                <c:pt idx="69">
                  <c:v>1448.1126710000001</c:v>
                </c:pt>
                <c:pt idx="70">
                  <c:v>1379.411499</c:v>
                </c:pt>
                <c:pt idx="71">
                  <c:v>1326.7735600000001</c:v>
                </c:pt>
                <c:pt idx="72">
                  <c:v>1338.7344969999999</c:v>
                </c:pt>
                <c:pt idx="73">
                  <c:v>1358.554077</c:v>
                </c:pt>
                <c:pt idx="74">
                  <c:v>1340.0195309999999</c:v>
                </c:pt>
                <c:pt idx="75">
                  <c:v>1350.052856</c:v>
                </c:pt>
                <c:pt idx="76">
                  <c:v>1356.280518</c:v>
                </c:pt>
                <c:pt idx="77">
                  <c:v>1356.77478</c:v>
                </c:pt>
                <c:pt idx="78">
                  <c:v>1355.588501</c:v>
                </c:pt>
                <c:pt idx="79">
                  <c:v>1368.686279</c:v>
                </c:pt>
                <c:pt idx="80">
                  <c:v>1387.56665</c:v>
                </c:pt>
                <c:pt idx="81">
                  <c:v>1340.4149170000001</c:v>
                </c:pt>
                <c:pt idx="82">
                  <c:v>1337.400024</c:v>
                </c:pt>
                <c:pt idx="83">
                  <c:v>1302.4562989999999</c:v>
                </c:pt>
                <c:pt idx="84">
                  <c:v>1304.6804199999999</c:v>
                </c:pt>
                <c:pt idx="85">
                  <c:v>1325.636841</c:v>
                </c:pt>
                <c:pt idx="86">
                  <c:v>1333.099976</c:v>
                </c:pt>
                <c:pt idx="87">
                  <c:v>1303.0500489999999</c:v>
                </c:pt>
                <c:pt idx="88">
                  <c:v>1291.349976</c:v>
                </c:pt>
                <c:pt idx="89">
                  <c:v>1305.099976</c:v>
                </c:pt>
                <c:pt idx="90">
                  <c:v>1314</c:v>
                </c:pt>
                <c:pt idx="91">
                  <c:v>1313.900024</c:v>
                </c:pt>
                <c:pt idx="92">
                  <c:v>1287.0500489999999</c:v>
                </c:pt>
                <c:pt idx="93">
                  <c:v>1320.9499510000001</c:v>
                </c:pt>
                <c:pt idx="94">
                  <c:v>1304</c:v>
                </c:pt>
                <c:pt idx="95">
                  <c:v>1318.9499510000001</c:v>
                </c:pt>
                <c:pt idx="96">
                  <c:v>1328.8000489999999</c:v>
                </c:pt>
                <c:pt idx="97">
                  <c:v>1366.6999510000001</c:v>
                </c:pt>
                <c:pt idx="98">
                  <c:v>1392.0500489999999</c:v>
                </c:pt>
                <c:pt idx="99">
                  <c:v>1401.5500489999999</c:v>
                </c:pt>
                <c:pt idx="100">
                  <c:v>1388.9499510000001</c:v>
                </c:pt>
                <c:pt idx="101">
                  <c:v>1394.849976</c:v>
                </c:pt>
                <c:pt idx="102">
                  <c:v>1385.099976</c:v>
                </c:pt>
                <c:pt idx="103">
                  <c:v>1380.3000489999999</c:v>
                </c:pt>
                <c:pt idx="104">
                  <c:v>1378.4499510000001</c:v>
                </c:pt>
                <c:pt idx="105">
                  <c:v>1362.599976</c:v>
                </c:pt>
                <c:pt idx="106">
                  <c:v>1367.400024</c:v>
                </c:pt>
                <c:pt idx="107">
                  <c:v>1377.6999510000001</c:v>
                </c:pt>
                <c:pt idx="108">
                  <c:v>1351.099976</c:v>
                </c:pt>
                <c:pt idx="109">
                  <c:v>1326.599976</c:v>
                </c:pt>
                <c:pt idx="110">
                  <c:v>1312</c:v>
                </c:pt>
                <c:pt idx="111">
                  <c:v>1307.4499510000001</c:v>
                </c:pt>
                <c:pt idx="112">
                  <c:v>1281.3000489999999</c:v>
                </c:pt>
                <c:pt idx="113">
                  <c:v>1289.75</c:v>
                </c:pt>
                <c:pt idx="114">
                  <c:v>1322.150024</c:v>
                </c:pt>
                <c:pt idx="115">
                  <c:v>1336.5500489999999</c:v>
                </c:pt>
                <c:pt idx="116">
                  <c:v>1330.25</c:v>
                </c:pt>
                <c:pt idx="117">
                  <c:v>1335.150024</c:v>
                </c:pt>
                <c:pt idx="118">
                  <c:v>1353.8000489999999</c:v>
                </c:pt>
                <c:pt idx="119">
                  <c:v>1356.25</c:v>
                </c:pt>
                <c:pt idx="120">
                  <c:v>1345.900024</c:v>
                </c:pt>
                <c:pt idx="121">
                  <c:v>1343.9499510000001</c:v>
                </c:pt>
                <c:pt idx="122">
                  <c:v>1348</c:v>
                </c:pt>
                <c:pt idx="123">
                  <c:v>1353.75</c:v>
                </c:pt>
                <c:pt idx="124">
                  <c:v>1355.650024</c:v>
                </c:pt>
                <c:pt idx="125">
                  <c:v>1352.599976</c:v>
                </c:pt>
                <c:pt idx="126">
                  <c:v>1371.25</c:v>
                </c:pt>
                <c:pt idx="127">
                  <c:v>1395.8000489999999</c:v>
                </c:pt>
                <c:pt idx="128">
                  <c:v>1397.099976</c:v>
                </c:pt>
                <c:pt idx="129">
                  <c:v>1406.150024</c:v>
                </c:pt>
                <c:pt idx="130">
                  <c:v>1391.8000489999999</c:v>
                </c:pt>
                <c:pt idx="131">
                  <c:v>1357.849976</c:v>
                </c:pt>
                <c:pt idx="132">
                  <c:v>1351.0500489999999</c:v>
                </c:pt>
                <c:pt idx="133">
                  <c:v>1362.0500489999999</c:v>
                </c:pt>
                <c:pt idx="134">
                  <c:v>1347.5500489999999</c:v>
                </c:pt>
                <c:pt idx="135">
                  <c:v>1348.0500489999999</c:v>
                </c:pt>
                <c:pt idx="136">
                  <c:v>1365.0500489999999</c:v>
                </c:pt>
                <c:pt idx="137">
                  <c:v>1360.75</c:v>
                </c:pt>
                <c:pt idx="138">
                  <c:v>1392.5</c:v>
                </c:pt>
                <c:pt idx="139">
                  <c:v>1396.599976</c:v>
                </c:pt>
                <c:pt idx="140">
                  <c:v>1393.75</c:v>
                </c:pt>
                <c:pt idx="141">
                  <c:v>1404.400024</c:v>
                </c:pt>
                <c:pt idx="142">
                  <c:v>1416.849976</c:v>
                </c:pt>
                <c:pt idx="143">
                  <c:v>1434.1999510000001</c:v>
                </c:pt>
                <c:pt idx="144">
                  <c:v>1446.150024</c:v>
                </c:pt>
                <c:pt idx="145">
                  <c:v>1430.25</c:v>
                </c:pt>
                <c:pt idx="146">
                  <c:v>1433.599976</c:v>
                </c:pt>
                <c:pt idx="147">
                  <c:v>1431.900024</c:v>
                </c:pt>
                <c:pt idx="148">
                  <c:v>1427.0500489999999</c:v>
                </c:pt>
                <c:pt idx="149">
                  <c:v>1462.0500489999999</c:v>
                </c:pt>
                <c:pt idx="150">
                  <c:v>1466.3000489999999</c:v>
                </c:pt>
                <c:pt idx="151">
                  <c:v>1485.6999510000001</c:v>
                </c:pt>
                <c:pt idx="152">
                  <c:v>1485.150024</c:v>
                </c:pt>
                <c:pt idx="153">
                  <c:v>1502.150024</c:v>
                </c:pt>
                <c:pt idx="154">
                  <c:v>1509.900024</c:v>
                </c:pt>
                <c:pt idx="155">
                  <c:v>1511.6999510000001</c:v>
                </c:pt>
                <c:pt idx="156">
                  <c:v>1493.0500489999999</c:v>
                </c:pt>
                <c:pt idx="157">
                  <c:v>1470.349976</c:v>
                </c:pt>
                <c:pt idx="158">
                  <c:v>1465.8000489999999</c:v>
                </c:pt>
                <c:pt idx="159">
                  <c:v>1472.849976</c:v>
                </c:pt>
                <c:pt idx="160">
                  <c:v>1464.849976</c:v>
                </c:pt>
                <c:pt idx="161">
                  <c:v>1465.099976</c:v>
                </c:pt>
                <c:pt idx="162">
                  <c:v>1439.400024</c:v>
                </c:pt>
                <c:pt idx="163">
                  <c:v>1486.099976</c:v>
                </c:pt>
                <c:pt idx="164">
                  <c:v>1472.150024</c:v>
                </c:pt>
                <c:pt idx="165">
                  <c:v>1485.5</c:v>
                </c:pt>
                <c:pt idx="166">
                  <c:v>1495.0500489999999</c:v>
                </c:pt>
                <c:pt idx="167">
                  <c:v>1489.349976</c:v>
                </c:pt>
                <c:pt idx="168">
                  <c:v>1482.3000489999999</c:v>
                </c:pt>
                <c:pt idx="169">
                  <c:v>1497.599976</c:v>
                </c:pt>
                <c:pt idx="170">
                  <c:v>1498.599976</c:v>
                </c:pt>
                <c:pt idx="171">
                  <c:v>1493.5500489999999</c:v>
                </c:pt>
                <c:pt idx="172">
                  <c:v>1513.099976</c:v>
                </c:pt>
                <c:pt idx="173">
                  <c:v>1528.650024</c:v>
                </c:pt>
                <c:pt idx="174">
                  <c:v>1520.6999510000001</c:v>
                </c:pt>
                <c:pt idx="175">
                  <c:v>1492.75</c:v>
                </c:pt>
                <c:pt idx="176">
                  <c:v>1502.599976</c:v>
                </c:pt>
                <c:pt idx="177">
                  <c:v>1520.6999510000001</c:v>
                </c:pt>
                <c:pt idx="178">
                  <c:v>1518.349976</c:v>
                </c:pt>
                <c:pt idx="179">
                  <c:v>1486</c:v>
                </c:pt>
                <c:pt idx="180">
                  <c:v>1446.150024</c:v>
                </c:pt>
                <c:pt idx="181">
                  <c:v>1426.650024</c:v>
                </c:pt>
                <c:pt idx="182">
                  <c:v>1413.849976</c:v>
                </c:pt>
                <c:pt idx="183">
                  <c:v>1389.5500489999999</c:v>
                </c:pt>
                <c:pt idx="184">
                  <c:v>1382.349976</c:v>
                </c:pt>
                <c:pt idx="185">
                  <c:v>1421.349976</c:v>
                </c:pt>
                <c:pt idx="186">
                  <c:v>1413.1999510000001</c:v>
                </c:pt>
                <c:pt idx="187">
                  <c:v>1453</c:v>
                </c:pt>
                <c:pt idx="188">
                  <c:v>1437</c:v>
                </c:pt>
                <c:pt idx="189">
                  <c:v>1430.8000489999999</c:v>
                </c:pt>
                <c:pt idx="190">
                  <c:v>1415</c:v>
                </c:pt>
                <c:pt idx="191">
                  <c:v>1400.650024</c:v>
                </c:pt>
                <c:pt idx="192">
                  <c:v>1409.8000489999999</c:v>
                </c:pt>
                <c:pt idx="193">
                  <c:v>1393.599976</c:v>
                </c:pt>
                <c:pt idx="194">
                  <c:v>1439</c:v>
                </c:pt>
                <c:pt idx="195">
                  <c:v>1446.5500489999999</c:v>
                </c:pt>
                <c:pt idx="196">
                  <c:v>1443.849976</c:v>
                </c:pt>
                <c:pt idx="197">
                  <c:v>1458.650024</c:v>
                </c:pt>
                <c:pt idx="198">
                  <c:v>1448.8000489999999</c:v>
                </c:pt>
                <c:pt idx="199">
                  <c:v>1438.599976</c:v>
                </c:pt>
                <c:pt idx="200">
                  <c:v>1461.0500489999999</c:v>
                </c:pt>
                <c:pt idx="201">
                  <c:v>1450.900024</c:v>
                </c:pt>
                <c:pt idx="202">
                  <c:v>1454.400024</c:v>
                </c:pt>
                <c:pt idx="203">
                  <c:v>1458.6999510000001</c:v>
                </c:pt>
                <c:pt idx="204">
                  <c:v>1496.6999510000001</c:v>
                </c:pt>
                <c:pt idx="205">
                  <c:v>1513.25</c:v>
                </c:pt>
                <c:pt idx="206">
                  <c:v>1514.1999510000001</c:v>
                </c:pt>
                <c:pt idx="207">
                  <c:v>1507.5500489999999</c:v>
                </c:pt>
                <c:pt idx="208">
                  <c:v>1497.150024</c:v>
                </c:pt>
                <c:pt idx="209">
                  <c:v>1508.8000489999999</c:v>
                </c:pt>
                <c:pt idx="210">
                  <c:v>1508.349976</c:v>
                </c:pt>
                <c:pt idx="211">
                  <c:v>1524.75</c:v>
                </c:pt>
                <c:pt idx="212">
                  <c:v>1611.150024</c:v>
                </c:pt>
                <c:pt idx="213">
                  <c:v>1615.0500489999999</c:v>
                </c:pt>
                <c:pt idx="214">
                  <c:v>1619</c:v>
                </c:pt>
                <c:pt idx="215">
                  <c:v>1632.900024</c:v>
                </c:pt>
                <c:pt idx="216">
                  <c:v>1618.150024</c:v>
                </c:pt>
                <c:pt idx="217">
                  <c:v>1613.900024</c:v>
                </c:pt>
                <c:pt idx="218">
                  <c:v>1597.349976</c:v>
                </c:pt>
                <c:pt idx="219">
                  <c:v>1595</c:v>
                </c:pt>
                <c:pt idx="220">
                  <c:v>1599.150024</c:v>
                </c:pt>
                <c:pt idx="221">
                  <c:v>1625.150024</c:v>
                </c:pt>
                <c:pt idx="222">
                  <c:v>1617.650024</c:v>
                </c:pt>
                <c:pt idx="223">
                  <c:v>1600.25</c:v>
                </c:pt>
                <c:pt idx="224">
                  <c:v>1597.849976</c:v>
                </c:pt>
                <c:pt idx="225">
                  <c:v>1608.4499510000001</c:v>
                </c:pt>
                <c:pt idx="226">
                  <c:v>1619.5</c:v>
                </c:pt>
                <c:pt idx="227">
                  <c:v>1607.099976</c:v>
                </c:pt>
                <c:pt idx="228">
                  <c:v>1612.9499510000001</c:v>
                </c:pt>
                <c:pt idx="229">
                  <c:v>1611.150024</c:v>
                </c:pt>
                <c:pt idx="230">
                  <c:v>1610.4499510000001</c:v>
                </c:pt>
                <c:pt idx="231">
                  <c:v>1619.5</c:v>
                </c:pt>
                <c:pt idx="232">
                  <c:v>1631.0500489999999</c:v>
                </c:pt>
                <c:pt idx="233">
                  <c:v>1643.75</c:v>
                </c:pt>
                <c:pt idx="234">
                  <c:v>1648.3000489999999</c:v>
                </c:pt>
                <c:pt idx="235">
                  <c:v>1662.25</c:v>
                </c:pt>
                <c:pt idx="236">
                  <c:v>1631.8000489999999</c:v>
                </c:pt>
                <c:pt idx="237">
                  <c:v>1639.650024</c:v>
                </c:pt>
                <c:pt idx="238">
                  <c:v>1644.75</c:v>
                </c:pt>
                <c:pt idx="239">
                  <c:v>1633.400024</c:v>
                </c:pt>
                <c:pt idx="240">
                  <c:v>1617.599976</c:v>
                </c:pt>
                <c:pt idx="241">
                  <c:v>1612.0500489999999</c:v>
                </c:pt>
                <c:pt idx="242">
                  <c:v>1597.650024</c:v>
                </c:pt>
                <c:pt idx="243">
                  <c:v>1629.4499510000001</c:v>
                </c:pt>
                <c:pt idx="244">
                  <c:v>1631.099976</c:v>
                </c:pt>
                <c:pt idx="245">
                  <c:v>1629.8000489999999</c:v>
                </c:pt>
                <c:pt idx="246">
                  <c:v>1641.3000489999999</c:v>
                </c:pt>
                <c:pt idx="247">
                  <c:v>1628.150024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47-F941-8971-F5A638B93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1800"/>
          <c:min val="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2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HDFC</a:t>
            </a:r>
            <a:r>
              <a:rPr lang="en-GB" baseline="0"/>
              <a:t> - SHORT RUN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'HDFC-3-SO'!$H$1</c:f>
              <c:strCache>
                <c:ptCount val="1"/>
                <c:pt idx="0">
                  <c:v>%K (14-DAY)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'HDFC-3-SO'!$A$2:$A$249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'HDFC-3-SO'!$H$2:$H$249</c:f>
              <c:numCache>
                <c:formatCode>General</c:formatCode>
                <c:ptCount val="248"/>
                <c:pt idx="13">
                  <c:v>0.31081081081081163</c:v>
                </c:pt>
                <c:pt idx="14">
                  <c:v>0.38350055741360173</c:v>
                </c:pt>
                <c:pt idx="15">
                  <c:v>0.1804720037019899</c:v>
                </c:pt>
                <c:pt idx="16">
                  <c:v>0.32739674118984485</c:v>
                </c:pt>
                <c:pt idx="17">
                  <c:v>0.29165186500888068</c:v>
                </c:pt>
                <c:pt idx="18">
                  <c:v>0.19928952042628742</c:v>
                </c:pt>
                <c:pt idx="19">
                  <c:v>0.35737122557726431</c:v>
                </c:pt>
                <c:pt idx="20">
                  <c:v>0.44866785079929017</c:v>
                </c:pt>
                <c:pt idx="21">
                  <c:v>0.77535353535353568</c:v>
                </c:pt>
                <c:pt idx="22">
                  <c:v>0.65264026402640163</c:v>
                </c:pt>
                <c:pt idx="23">
                  <c:v>0.73432343234323405</c:v>
                </c:pt>
                <c:pt idx="24">
                  <c:v>0.29063180827886631</c:v>
                </c:pt>
                <c:pt idx="25">
                  <c:v>0.24819971195391152</c:v>
                </c:pt>
                <c:pt idx="26">
                  <c:v>0.59961593855016793</c:v>
                </c:pt>
                <c:pt idx="27">
                  <c:v>0.85357657225156036</c:v>
                </c:pt>
                <c:pt idx="28">
                  <c:v>0.80268843014882219</c:v>
                </c:pt>
                <c:pt idx="29">
                  <c:v>0.36293807009121382</c:v>
                </c:pt>
                <c:pt idx="30">
                  <c:v>0.79644743158905396</c:v>
                </c:pt>
                <c:pt idx="31">
                  <c:v>0.75264830508474456</c:v>
                </c:pt>
                <c:pt idx="32">
                  <c:v>0.6493644067796599</c:v>
                </c:pt>
                <c:pt idx="33">
                  <c:v>0.71663135593220362</c:v>
                </c:pt>
                <c:pt idx="34">
                  <c:v>0.8130296610169484</c:v>
                </c:pt>
                <c:pt idx="35">
                  <c:v>0.70391949152542355</c:v>
                </c:pt>
                <c:pt idx="36">
                  <c:v>0.63222222222222324</c:v>
                </c:pt>
                <c:pt idx="37">
                  <c:v>9.0622537431048006E-2</c:v>
                </c:pt>
                <c:pt idx="38">
                  <c:v>0.37470449172576947</c:v>
                </c:pt>
                <c:pt idx="39">
                  <c:v>0.14657210401891349</c:v>
                </c:pt>
                <c:pt idx="40">
                  <c:v>0.10861111111111085</c:v>
                </c:pt>
                <c:pt idx="41">
                  <c:v>8.5314685314685321E-2</c:v>
                </c:pt>
                <c:pt idx="42">
                  <c:v>0.15195332318619906</c:v>
                </c:pt>
                <c:pt idx="43">
                  <c:v>0.11127565051829898</c:v>
                </c:pt>
                <c:pt idx="44">
                  <c:v>0.14498448810754894</c:v>
                </c:pt>
                <c:pt idx="45">
                  <c:v>0.33102143757881453</c:v>
                </c:pt>
                <c:pt idx="46">
                  <c:v>0.42076502732240384</c:v>
                </c:pt>
                <c:pt idx="47">
                  <c:v>0.44136191677175268</c:v>
                </c:pt>
                <c:pt idx="48">
                  <c:v>0.64273504273504312</c:v>
                </c:pt>
                <c:pt idx="49">
                  <c:v>0.56324786324786302</c:v>
                </c:pt>
                <c:pt idx="50">
                  <c:v>0.85867768595041272</c:v>
                </c:pt>
                <c:pt idx="51">
                  <c:v>0.9512379989893881</c:v>
                </c:pt>
                <c:pt idx="52">
                  <c:v>0.96207238472979628</c:v>
                </c:pt>
                <c:pt idx="53">
                  <c:v>0.98300558387958248</c:v>
                </c:pt>
                <c:pt idx="54">
                  <c:v>0.81333038086802534</c:v>
                </c:pt>
                <c:pt idx="55">
                  <c:v>0.66740478299380013</c:v>
                </c:pt>
                <c:pt idx="56">
                  <c:v>0.61891054030115156</c:v>
                </c:pt>
                <c:pt idx="57">
                  <c:v>0.62400354295837079</c:v>
                </c:pt>
                <c:pt idx="58">
                  <c:v>0.6735464384596026</c:v>
                </c:pt>
                <c:pt idx="59">
                  <c:v>0.71279916753381967</c:v>
                </c:pt>
                <c:pt idx="60">
                  <c:v>0.66805411030176931</c:v>
                </c:pt>
                <c:pt idx="61">
                  <c:v>0.90103270223752152</c:v>
                </c:pt>
                <c:pt idx="62">
                  <c:v>0.79578454332552739</c:v>
                </c:pt>
                <c:pt idx="63">
                  <c:v>0.64184231069477027</c:v>
                </c:pt>
                <c:pt idx="64">
                  <c:v>0.46588602654176436</c:v>
                </c:pt>
                <c:pt idx="65">
                  <c:v>0.36003122560499667</c:v>
                </c:pt>
                <c:pt idx="66">
                  <c:v>0.35441061670569868</c:v>
                </c:pt>
                <c:pt idx="67">
                  <c:v>0.29539422326307613</c:v>
                </c:pt>
                <c:pt idx="68">
                  <c:v>0.28618266978922746</c:v>
                </c:pt>
                <c:pt idx="69">
                  <c:v>0.19750195160031225</c:v>
                </c:pt>
                <c:pt idx="70">
                  <c:v>1.5825169555388093E-2</c:v>
                </c:pt>
                <c:pt idx="71">
                  <c:v>3.884727688206159E-2</c:v>
                </c:pt>
                <c:pt idx="72">
                  <c:v>6.7665354830519484E-2</c:v>
                </c:pt>
                <c:pt idx="73">
                  <c:v>0.11743049384283359</c:v>
                </c:pt>
                <c:pt idx="74">
                  <c:v>6.9696584994287297E-2</c:v>
                </c:pt>
                <c:pt idx="75">
                  <c:v>0.10466138962181148</c:v>
                </c:pt>
                <c:pt idx="76">
                  <c:v>0.13958513396715594</c:v>
                </c:pt>
                <c:pt idx="77">
                  <c:v>0.17720828789531085</c:v>
                </c:pt>
                <c:pt idx="78">
                  <c:v>0.21446440755060214</c:v>
                </c:pt>
                <c:pt idx="79">
                  <c:v>0.30258577821979082</c:v>
                </c:pt>
                <c:pt idx="80">
                  <c:v>0.42557764642665158</c:v>
                </c:pt>
                <c:pt idx="81">
                  <c:v>0.17667941015838298</c:v>
                </c:pt>
                <c:pt idx="82">
                  <c:v>0.16175231676495344</c:v>
                </c:pt>
                <c:pt idx="83">
                  <c:v>3.5460992907801393E-2</c:v>
                </c:pt>
                <c:pt idx="84">
                  <c:v>0.22131519274376293</c:v>
                </c:pt>
                <c:pt idx="85">
                  <c:v>0.41405895691609851</c:v>
                </c:pt>
                <c:pt idx="86">
                  <c:v>0.47528344671201689</c:v>
                </c:pt>
                <c:pt idx="87">
                  <c:v>8.6589698046181066E-2</c:v>
                </c:pt>
                <c:pt idx="88">
                  <c:v>3.2800672834315286E-2</c:v>
                </c:pt>
                <c:pt idx="89">
                  <c:v>0.16618437370814304</c:v>
                </c:pt>
                <c:pt idx="90">
                  <c:v>0.24018189334435672</c:v>
                </c:pt>
                <c:pt idx="91">
                  <c:v>0.24266225713104506</c:v>
                </c:pt>
                <c:pt idx="92">
                  <c:v>6.9721895808852991E-2</c:v>
                </c:pt>
                <c:pt idx="93">
                  <c:v>0.33215824520172393</c:v>
                </c:pt>
                <c:pt idx="94">
                  <c:v>0.19727345629510928</c:v>
                </c:pt>
                <c:pt idx="95">
                  <c:v>0.41606960081883387</c:v>
                </c:pt>
                <c:pt idx="96">
                  <c:v>0.64938431626701332</c:v>
                </c:pt>
                <c:pt idx="97">
                  <c:v>0.96910569105691158</c:v>
                </c:pt>
                <c:pt idx="98">
                  <c:v>0.97504302925989594</c:v>
                </c:pt>
                <c:pt idx="99">
                  <c:v>0.86080843585237288</c:v>
                </c:pt>
                <c:pt idx="100">
                  <c:v>0.76731107205623961</c:v>
                </c:pt>
                <c:pt idx="101">
                  <c:v>0.82952548330404219</c:v>
                </c:pt>
                <c:pt idx="102">
                  <c:v>0.75079086115992943</c:v>
                </c:pt>
                <c:pt idx="103">
                  <c:v>0.71669595782073847</c:v>
                </c:pt>
                <c:pt idx="104">
                  <c:v>0.69806678383128262</c:v>
                </c:pt>
                <c:pt idx="105">
                  <c:v>0.59437609841827732</c:v>
                </c:pt>
                <c:pt idx="106">
                  <c:v>0.58511881573821556</c:v>
                </c:pt>
                <c:pt idx="107">
                  <c:v>0.65259348612786428</c:v>
                </c:pt>
                <c:pt idx="108">
                  <c:v>0.43787696019300432</c:v>
                </c:pt>
                <c:pt idx="109">
                  <c:v>0.16480071652485342</c:v>
                </c:pt>
                <c:pt idx="110">
                  <c:v>4.0664626147790706E-2</c:v>
                </c:pt>
                <c:pt idx="111">
                  <c:v>7.6607947562473674E-2</c:v>
                </c:pt>
                <c:pt idx="112">
                  <c:v>2.2097509645738981E-2</c:v>
                </c:pt>
                <c:pt idx="113">
                  <c:v>0.13791807591131089</c:v>
                </c:pt>
                <c:pt idx="114">
                  <c:v>0.38758195140763568</c:v>
                </c:pt>
                <c:pt idx="115">
                  <c:v>0.49440802159660518</c:v>
                </c:pt>
                <c:pt idx="116">
                  <c:v>0.45121480910142658</c:v>
                </c:pt>
                <c:pt idx="117">
                  <c:v>0.56333765672287106</c:v>
                </c:pt>
                <c:pt idx="118">
                  <c:v>0.74920200638394918</c:v>
                </c:pt>
                <c:pt idx="119">
                  <c:v>0.76926584587323155</c:v>
                </c:pt>
                <c:pt idx="120">
                  <c:v>0.67427007299270214</c:v>
                </c:pt>
                <c:pt idx="121">
                  <c:v>0.69323091694671135</c:v>
                </c:pt>
                <c:pt idx="122">
                  <c:v>0.72731637061929844</c:v>
                </c:pt>
                <c:pt idx="123">
                  <c:v>0.7863658185309651</c:v>
                </c:pt>
                <c:pt idx="124">
                  <c:v>0.80316850696111397</c:v>
                </c:pt>
                <c:pt idx="125">
                  <c:v>0.74964969640355006</c:v>
                </c:pt>
                <c:pt idx="126">
                  <c:v>0.93180756655768371</c:v>
                </c:pt>
                <c:pt idx="127">
                  <c:v>0.9812409812409808</c:v>
                </c:pt>
                <c:pt idx="128">
                  <c:v>0.87458193979933119</c:v>
                </c:pt>
                <c:pt idx="129">
                  <c:v>0.95407326407873105</c:v>
                </c:pt>
                <c:pt idx="130">
                  <c:v>0.80207763805358223</c:v>
                </c:pt>
                <c:pt idx="131">
                  <c:v>0.34465408805031561</c:v>
                </c:pt>
                <c:pt idx="132">
                  <c:v>0.26477987421383592</c:v>
                </c:pt>
                <c:pt idx="133">
                  <c:v>0.42264150943396112</c:v>
                </c:pt>
                <c:pt idx="134">
                  <c:v>0.21886792452830303</c:v>
                </c:pt>
                <c:pt idx="135">
                  <c:v>0.21774701069855185</c:v>
                </c:pt>
                <c:pt idx="136">
                  <c:v>0.44556324732536273</c:v>
                </c:pt>
                <c:pt idx="137">
                  <c:v>0.31770468859342244</c:v>
                </c:pt>
                <c:pt idx="138">
                  <c:v>0.76347095871238513</c:v>
                </c:pt>
                <c:pt idx="139">
                  <c:v>0.80895731280615701</c:v>
                </c:pt>
                <c:pt idx="140">
                  <c:v>0.7592722183344992</c:v>
                </c:pt>
                <c:pt idx="141">
                  <c:v>0.92092372288313384</c:v>
                </c:pt>
                <c:pt idx="142">
                  <c:v>0.91559953434225849</c:v>
                </c:pt>
                <c:pt idx="143">
                  <c:v>0.96439317953861636</c:v>
                </c:pt>
                <c:pt idx="144">
                  <c:v>0.97402005469462249</c:v>
                </c:pt>
                <c:pt idx="145">
                  <c:v>0.82543299908842227</c:v>
                </c:pt>
                <c:pt idx="146">
                  <c:v>0.86463081130355601</c:v>
                </c:pt>
                <c:pt idx="147">
                  <c:v>0.83910665451230548</c:v>
                </c:pt>
                <c:pt idx="148">
                  <c:v>0.80446672743846825</c:v>
                </c:pt>
                <c:pt idx="149">
                  <c:v>0.97188940092165943</c:v>
                </c:pt>
                <c:pt idx="150">
                  <c:v>0.95070422535211341</c:v>
                </c:pt>
                <c:pt idx="151">
                  <c:v>0.96705426356589153</c:v>
                </c:pt>
                <c:pt idx="152">
                  <c:v>0.94207599629286376</c:v>
                </c:pt>
                <c:pt idx="153">
                  <c:v>0.94650040225261567</c:v>
                </c:pt>
                <c:pt idx="154">
                  <c:v>0.97807361002349291</c:v>
                </c:pt>
                <c:pt idx="155">
                  <c:v>0.98012603005332088</c:v>
                </c:pt>
                <c:pt idx="156">
                  <c:v>0.79970029970029999</c:v>
                </c:pt>
                <c:pt idx="157">
                  <c:v>0.56693306693306744</c:v>
                </c:pt>
                <c:pt idx="158">
                  <c:v>0.52397602397602261</c:v>
                </c:pt>
                <c:pt idx="159">
                  <c:v>0.5784215784215776</c:v>
                </c:pt>
                <c:pt idx="160">
                  <c:v>0.50399600399600264</c:v>
                </c:pt>
                <c:pt idx="161">
                  <c:v>0.45573058120586707</c:v>
                </c:pt>
                <c:pt idx="162">
                  <c:v>0.14881297046902053</c:v>
                </c:pt>
                <c:pt idx="163">
                  <c:v>0.67938931297710015</c:v>
                </c:pt>
                <c:pt idx="164">
                  <c:v>0.5137991779213148</c:v>
                </c:pt>
                <c:pt idx="165">
                  <c:v>0.67880211391661915</c:v>
                </c:pt>
                <c:pt idx="166">
                  <c:v>0.78332354668232496</c:v>
                </c:pt>
                <c:pt idx="167">
                  <c:v>0.7181444509688788</c:v>
                </c:pt>
                <c:pt idx="168">
                  <c:v>0.63241338813857995</c:v>
                </c:pt>
                <c:pt idx="169">
                  <c:v>0.82127913927077068</c:v>
                </c:pt>
                <c:pt idx="170">
                  <c:v>0.86546807191568631</c:v>
                </c:pt>
                <c:pt idx="171">
                  <c:v>0.79169249845009382</c:v>
                </c:pt>
                <c:pt idx="172">
                  <c:v>0.94954128440367136</c:v>
                </c:pt>
                <c:pt idx="173">
                  <c:v>0.90913200723327359</c:v>
                </c:pt>
                <c:pt idx="174">
                  <c:v>0.82486631016042911</c:v>
                </c:pt>
                <c:pt idx="175">
                  <c:v>0.57798573975044665</c:v>
                </c:pt>
                <c:pt idx="176">
                  <c:v>0.61404407995899657</c:v>
                </c:pt>
                <c:pt idx="177">
                  <c:v>0.72409564684242778</c:v>
                </c:pt>
                <c:pt idx="178">
                  <c:v>0.70757880617035585</c:v>
                </c:pt>
                <c:pt idx="179">
                  <c:v>0.22253720765414678</c:v>
                </c:pt>
                <c:pt idx="180">
                  <c:v>9.1743119266055093E-2</c:v>
                </c:pt>
                <c:pt idx="181">
                  <c:v>6.3337393422655E-2</c:v>
                </c:pt>
                <c:pt idx="182">
                  <c:v>5.5742611298165552E-2</c:v>
                </c:pt>
                <c:pt idx="183">
                  <c:v>1.9948519948519382E-2</c:v>
                </c:pt>
                <c:pt idx="184">
                  <c:v>1.8856259659968806E-2</c:v>
                </c:pt>
                <c:pt idx="185">
                  <c:v>0.32678062678062758</c:v>
                </c:pt>
                <c:pt idx="186">
                  <c:v>0.2723646723646721</c:v>
                </c:pt>
                <c:pt idx="187">
                  <c:v>0.49886039886039862</c:v>
                </c:pt>
                <c:pt idx="188">
                  <c:v>0.4517143755898077</c:v>
                </c:pt>
                <c:pt idx="189">
                  <c:v>0.41302296319597404</c:v>
                </c:pt>
                <c:pt idx="190">
                  <c:v>0.31739540736080546</c:v>
                </c:pt>
                <c:pt idx="191">
                  <c:v>0.22801407099456386</c:v>
                </c:pt>
                <c:pt idx="192">
                  <c:v>0.29380589599205115</c:v>
                </c:pt>
                <c:pt idx="193">
                  <c:v>0.26057298772169241</c:v>
                </c:pt>
                <c:pt idx="194">
                  <c:v>0.78361669242658416</c:v>
                </c:pt>
                <c:pt idx="195">
                  <c:v>0.83771251931993806</c:v>
                </c:pt>
                <c:pt idx="196">
                  <c:v>0.79139569784892549</c:v>
                </c:pt>
                <c:pt idx="197">
                  <c:v>0.83787405091558653</c:v>
                </c:pt>
                <c:pt idx="198">
                  <c:v>0.7516748548459139</c:v>
                </c:pt>
                <c:pt idx="199">
                  <c:v>0.5849462365591408</c:v>
                </c:pt>
                <c:pt idx="200">
                  <c:v>0.82580645161290278</c:v>
                </c:pt>
                <c:pt idx="201">
                  <c:v>0.7123655913978495</c:v>
                </c:pt>
                <c:pt idx="202">
                  <c:v>0.7553763440860215</c:v>
                </c:pt>
                <c:pt idx="203">
                  <c:v>0.80107526881720426</c:v>
                </c:pt>
                <c:pt idx="204">
                  <c:v>0.9859649122807026</c:v>
                </c:pt>
                <c:pt idx="205">
                  <c:v>0.89689655172413763</c:v>
                </c:pt>
                <c:pt idx="206">
                  <c:v>0.89620689655172447</c:v>
                </c:pt>
                <c:pt idx="207">
                  <c:v>0.82564102564102482</c:v>
                </c:pt>
                <c:pt idx="208">
                  <c:v>0.68710152035311356</c:v>
                </c:pt>
                <c:pt idx="209">
                  <c:v>0.78781512605041981</c:v>
                </c:pt>
                <c:pt idx="210">
                  <c:v>0.78203781512605053</c:v>
                </c:pt>
                <c:pt idx="211">
                  <c:v>0.96060924369747902</c:v>
                </c:pt>
                <c:pt idx="212">
                  <c:v>0.87459886447790736</c:v>
                </c:pt>
                <c:pt idx="213">
                  <c:v>0.88486755835300379</c:v>
                </c:pt>
                <c:pt idx="214">
                  <c:v>0.91083136637817985</c:v>
                </c:pt>
                <c:pt idx="215">
                  <c:v>0.94954721862871927</c:v>
                </c:pt>
                <c:pt idx="216">
                  <c:v>0.87218628719275526</c:v>
                </c:pt>
                <c:pt idx="217">
                  <c:v>0.83926553672316362</c:v>
                </c:pt>
                <c:pt idx="218">
                  <c:v>0.70394736842105265</c:v>
                </c:pt>
                <c:pt idx="219">
                  <c:v>0.68355263157894797</c:v>
                </c:pt>
                <c:pt idx="220">
                  <c:v>0.71710526315789469</c:v>
                </c:pt>
                <c:pt idx="221">
                  <c:v>0.89407894736842164</c:v>
                </c:pt>
                <c:pt idx="222">
                  <c:v>0.83461153717906</c:v>
                </c:pt>
                <c:pt idx="223">
                  <c:v>0.71823941313771267</c:v>
                </c:pt>
                <c:pt idx="224">
                  <c:v>0.7042347449149724</c:v>
                </c:pt>
                <c:pt idx="225">
                  <c:v>0.68166586883676417</c:v>
                </c:pt>
                <c:pt idx="226">
                  <c:v>0.5571705426356599</c:v>
                </c:pt>
                <c:pt idx="227">
                  <c:v>0.3236434108527102</c:v>
                </c:pt>
                <c:pt idx="228">
                  <c:v>0.42441860465116088</c:v>
                </c:pt>
                <c:pt idx="229">
                  <c:v>0.46294307196562784</c:v>
                </c:pt>
                <c:pt idx="230">
                  <c:v>0.41997851772287803</c:v>
                </c:pt>
                <c:pt idx="231">
                  <c:v>0.62513426423200724</c:v>
                </c:pt>
                <c:pt idx="232">
                  <c:v>0.87636761487964798</c:v>
                </c:pt>
                <c:pt idx="233">
                  <c:v>0.83786008230452447</c:v>
                </c:pt>
                <c:pt idx="234">
                  <c:v>0.8608964451313752</c:v>
                </c:pt>
                <c:pt idx="235">
                  <c:v>0.95564795564795491</c:v>
                </c:pt>
                <c:pt idx="236">
                  <c:v>0.49287564766839437</c:v>
                </c:pt>
                <c:pt idx="237">
                  <c:v>0.59650259067357592</c:v>
                </c:pt>
                <c:pt idx="238">
                  <c:v>0.65720081135902675</c:v>
                </c:pt>
                <c:pt idx="239">
                  <c:v>0.47719537100068132</c:v>
                </c:pt>
                <c:pt idx="240">
                  <c:v>0.28522804628999143</c:v>
                </c:pt>
                <c:pt idx="241">
                  <c:v>0.19537100068073443</c:v>
                </c:pt>
                <c:pt idx="242">
                  <c:v>0.16868163500287975</c:v>
                </c:pt>
                <c:pt idx="243">
                  <c:v>0.51986183074266135</c:v>
                </c:pt>
                <c:pt idx="244">
                  <c:v>0.54864709268854506</c:v>
                </c:pt>
                <c:pt idx="245">
                  <c:v>0.53483016695452035</c:v>
                </c:pt>
                <c:pt idx="246">
                  <c:v>0.66666666666666841</c:v>
                </c:pt>
                <c:pt idx="247">
                  <c:v>0.51007484168105932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0-DB4C-A97C-194AE72235FC}"/>
            </c:ext>
          </c:extLst>
        </c:ser>
        <c:ser>
          <c:idx val="1"/>
          <c:order val="1"/>
          <c:tx>
            <c:strRef>
              <c:f>'HDFC-3-SO'!$I$1</c:f>
              <c:strCache>
                <c:ptCount val="1"/>
                <c:pt idx="0">
                  <c:v>%D(14-DAY)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'HDFC-3-SO'!$A$2:$A$249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'HDFC-3-SO'!$I$2:$I$249</c:f>
              <c:numCache>
                <c:formatCode>General</c:formatCode>
                <c:ptCount val="248"/>
                <c:pt idx="15">
                  <c:v>0.29159445730880107</c:v>
                </c:pt>
                <c:pt idx="16">
                  <c:v>0.29712310076847886</c:v>
                </c:pt>
                <c:pt idx="17">
                  <c:v>0.26650686996690515</c:v>
                </c:pt>
                <c:pt idx="18">
                  <c:v>0.27277937554167098</c:v>
                </c:pt>
                <c:pt idx="19">
                  <c:v>0.28277087033747744</c:v>
                </c:pt>
                <c:pt idx="20">
                  <c:v>0.33510953226761392</c:v>
                </c:pt>
                <c:pt idx="21">
                  <c:v>0.52713087057669672</c:v>
                </c:pt>
                <c:pt idx="22">
                  <c:v>0.62555388339307572</c:v>
                </c:pt>
                <c:pt idx="23">
                  <c:v>0.72077241057439034</c:v>
                </c:pt>
                <c:pt idx="24">
                  <c:v>0.55919850154950068</c:v>
                </c:pt>
                <c:pt idx="25">
                  <c:v>0.42438498419200393</c:v>
                </c:pt>
                <c:pt idx="26">
                  <c:v>0.37948248626098185</c:v>
                </c:pt>
                <c:pt idx="27">
                  <c:v>0.56713074091854665</c:v>
                </c:pt>
                <c:pt idx="28">
                  <c:v>0.75196031365018356</c:v>
                </c:pt>
                <c:pt idx="29">
                  <c:v>0.67306769083053208</c:v>
                </c:pt>
                <c:pt idx="30">
                  <c:v>0.65402464394303006</c:v>
                </c:pt>
                <c:pt idx="31">
                  <c:v>0.63734460225500411</c:v>
                </c:pt>
                <c:pt idx="32">
                  <c:v>0.7328200478178194</c:v>
                </c:pt>
                <c:pt idx="33">
                  <c:v>0.70621468926553599</c:v>
                </c:pt>
                <c:pt idx="34">
                  <c:v>0.7263418079096039</c:v>
                </c:pt>
                <c:pt idx="35">
                  <c:v>0.74452683615819193</c:v>
                </c:pt>
                <c:pt idx="36">
                  <c:v>0.71639045825486514</c:v>
                </c:pt>
                <c:pt idx="37">
                  <c:v>0.47558808372623163</c:v>
                </c:pt>
                <c:pt idx="38">
                  <c:v>0.36584975045968021</c:v>
                </c:pt>
                <c:pt idx="39">
                  <c:v>0.20396637772524365</c:v>
                </c:pt>
                <c:pt idx="40">
                  <c:v>0.2099625689519313</c:v>
                </c:pt>
                <c:pt idx="41">
                  <c:v>0.11349930014823656</c:v>
                </c:pt>
                <c:pt idx="42">
                  <c:v>0.11529303987066508</c:v>
                </c:pt>
                <c:pt idx="43">
                  <c:v>0.11618121967306111</c:v>
                </c:pt>
                <c:pt idx="44">
                  <c:v>0.136071153937349</c:v>
                </c:pt>
                <c:pt idx="45">
                  <c:v>0.19576052540155411</c:v>
                </c:pt>
                <c:pt idx="46">
                  <c:v>0.29892365100292245</c:v>
                </c:pt>
                <c:pt idx="47">
                  <c:v>0.3977161272243237</c:v>
                </c:pt>
                <c:pt idx="48">
                  <c:v>0.5016206622763999</c:v>
                </c:pt>
                <c:pt idx="49">
                  <c:v>0.54911494091821955</c:v>
                </c:pt>
                <c:pt idx="50">
                  <c:v>0.68822019731110629</c:v>
                </c:pt>
                <c:pt idx="51">
                  <c:v>0.7910545160625545</c:v>
                </c:pt>
                <c:pt idx="52">
                  <c:v>0.92399602322319907</c:v>
                </c:pt>
                <c:pt idx="53">
                  <c:v>0.96543865586625566</c:v>
                </c:pt>
                <c:pt idx="54">
                  <c:v>0.91946944982580137</c:v>
                </c:pt>
                <c:pt idx="55">
                  <c:v>0.82124691591380261</c:v>
                </c:pt>
                <c:pt idx="56">
                  <c:v>0.69988190138765904</c:v>
                </c:pt>
                <c:pt idx="57">
                  <c:v>0.63677295541777423</c:v>
                </c:pt>
                <c:pt idx="58">
                  <c:v>0.63882017390637491</c:v>
                </c:pt>
                <c:pt idx="59">
                  <c:v>0.67011638298393095</c:v>
                </c:pt>
                <c:pt idx="60">
                  <c:v>0.68479990543173053</c:v>
                </c:pt>
                <c:pt idx="61">
                  <c:v>0.76062866002437024</c:v>
                </c:pt>
                <c:pt idx="62">
                  <c:v>0.78829045195493952</c:v>
                </c:pt>
                <c:pt idx="63">
                  <c:v>0.7795531854192731</c:v>
                </c:pt>
                <c:pt idx="64">
                  <c:v>0.63450429352068738</c:v>
                </c:pt>
                <c:pt idx="65">
                  <c:v>0.48925318761384373</c:v>
                </c:pt>
                <c:pt idx="66">
                  <c:v>0.39344262295081989</c:v>
                </c:pt>
                <c:pt idx="67">
                  <c:v>0.33661202185792383</c:v>
                </c:pt>
                <c:pt idx="68">
                  <c:v>0.31199583658600077</c:v>
                </c:pt>
                <c:pt idx="69">
                  <c:v>0.25969294821753858</c:v>
                </c:pt>
                <c:pt idx="70">
                  <c:v>0.16650326364830928</c:v>
                </c:pt>
                <c:pt idx="71">
                  <c:v>8.405813267925398E-2</c:v>
                </c:pt>
                <c:pt idx="72">
                  <c:v>4.0779267089323057E-2</c:v>
                </c:pt>
                <c:pt idx="73">
                  <c:v>7.4647708518471564E-2</c:v>
                </c:pt>
                <c:pt idx="74">
                  <c:v>8.4930811222546795E-2</c:v>
                </c:pt>
                <c:pt idx="75">
                  <c:v>9.7262822819644115E-2</c:v>
                </c:pt>
                <c:pt idx="76">
                  <c:v>0.10464770286108489</c:v>
                </c:pt>
                <c:pt idx="77">
                  <c:v>0.1404849371614261</c:v>
                </c:pt>
                <c:pt idx="78">
                  <c:v>0.17708594313768966</c:v>
                </c:pt>
                <c:pt idx="79">
                  <c:v>0.23141949122190128</c:v>
                </c:pt>
                <c:pt idx="80">
                  <c:v>0.31420927739901483</c:v>
                </c:pt>
                <c:pt idx="81">
                  <c:v>0.30161427826827508</c:v>
                </c:pt>
                <c:pt idx="82">
                  <c:v>0.25466979111666266</c:v>
                </c:pt>
                <c:pt idx="83">
                  <c:v>0.12463090661037929</c:v>
                </c:pt>
                <c:pt idx="84">
                  <c:v>0.13950950080550592</c:v>
                </c:pt>
                <c:pt idx="85">
                  <c:v>0.22361171418922096</c:v>
                </c:pt>
                <c:pt idx="86">
                  <c:v>0.37021919879062609</c:v>
                </c:pt>
                <c:pt idx="87">
                  <c:v>0.32531070055809885</c:v>
                </c:pt>
                <c:pt idx="88">
                  <c:v>0.19822460586417109</c:v>
                </c:pt>
                <c:pt idx="89">
                  <c:v>9.5191581529546473E-2</c:v>
                </c:pt>
                <c:pt idx="90">
                  <c:v>0.14638897996227168</c:v>
                </c:pt>
                <c:pt idx="91">
                  <c:v>0.21634284139451496</c:v>
                </c:pt>
                <c:pt idx="92">
                  <c:v>0.18418868209475159</c:v>
                </c:pt>
                <c:pt idx="93">
                  <c:v>0.21484746604720736</c:v>
                </c:pt>
                <c:pt idx="94">
                  <c:v>0.19971786576856207</c:v>
                </c:pt>
                <c:pt idx="95">
                  <c:v>0.31516710077188903</c:v>
                </c:pt>
                <c:pt idx="96">
                  <c:v>0.42090912446031875</c:v>
                </c:pt>
                <c:pt idx="97">
                  <c:v>0.67818653604758639</c:v>
                </c:pt>
                <c:pt idx="98">
                  <c:v>0.86451101219460702</c:v>
                </c:pt>
                <c:pt idx="99">
                  <c:v>0.93498571872306024</c:v>
                </c:pt>
                <c:pt idx="100">
                  <c:v>0.86772084572283614</c:v>
                </c:pt>
                <c:pt idx="101">
                  <c:v>0.81921499707088474</c:v>
                </c:pt>
                <c:pt idx="102">
                  <c:v>0.78254247217340378</c:v>
                </c:pt>
                <c:pt idx="103">
                  <c:v>0.7656707674282367</c:v>
                </c:pt>
                <c:pt idx="104">
                  <c:v>0.72185120093731692</c:v>
                </c:pt>
                <c:pt idx="105">
                  <c:v>0.66971294669009962</c:v>
                </c:pt>
                <c:pt idx="106">
                  <c:v>0.6258538993292585</c:v>
                </c:pt>
                <c:pt idx="107">
                  <c:v>0.61069613342811901</c:v>
                </c:pt>
                <c:pt idx="108">
                  <c:v>0.55852975401969474</c:v>
                </c:pt>
                <c:pt idx="109">
                  <c:v>0.418423720948574</c:v>
                </c:pt>
                <c:pt idx="110">
                  <c:v>0.21444743428854948</c:v>
                </c:pt>
                <c:pt idx="111">
                  <c:v>9.4024430078372592E-2</c:v>
                </c:pt>
                <c:pt idx="112">
                  <c:v>4.6456694452001124E-2</c:v>
                </c:pt>
                <c:pt idx="113">
                  <c:v>7.887451103984118E-2</c:v>
                </c:pt>
                <c:pt idx="114">
                  <c:v>0.18253251232156184</c:v>
                </c:pt>
                <c:pt idx="115">
                  <c:v>0.33996934963851722</c:v>
                </c:pt>
                <c:pt idx="116">
                  <c:v>0.44440159403522245</c:v>
                </c:pt>
                <c:pt idx="117">
                  <c:v>0.50298682914030091</c:v>
                </c:pt>
                <c:pt idx="118">
                  <c:v>0.58791815740274889</c:v>
                </c:pt>
                <c:pt idx="119">
                  <c:v>0.69393516966001734</c:v>
                </c:pt>
                <c:pt idx="120">
                  <c:v>0.73091264174996085</c:v>
                </c:pt>
                <c:pt idx="121">
                  <c:v>0.71225561193754838</c:v>
                </c:pt>
                <c:pt idx="122">
                  <c:v>0.69827245351957057</c:v>
                </c:pt>
                <c:pt idx="123">
                  <c:v>0.73563770203232492</c:v>
                </c:pt>
                <c:pt idx="124">
                  <c:v>0.77228356537045917</c:v>
                </c:pt>
                <c:pt idx="125">
                  <c:v>0.77972800729854308</c:v>
                </c:pt>
                <c:pt idx="126">
                  <c:v>0.82820858997411584</c:v>
                </c:pt>
                <c:pt idx="127">
                  <c:v>0.88756608140073823</c:v>
                </c:pt>
                <c:pt idx="128">
                  <c:v>0.92921016253266531</c:v>
                </c:pt>
                <c:pt idx="129">
                  <c:v>0.93663206170634761</c:v>
                </c:pt>
                <c:pt idx="130">
                  <c:v>0.87691094731054819</c:v>
                </c:pt>
                <c:pt idx="131">
                  <c:v>0.7002683300608763</c:v>
                </c:pt>
                <c:pt idx="132">
                  <c:v>0.47050386677257788</c:v>
                </c:pt>
                <c:pt idx="133">
                  <c:v>0.34402515723270422</c:v>
                </c:pt>
                <c:pt idx="134">
                  <c:v>0.30209643605870001</c:v>
                </c:pt>
                <c:pt idx="135">
                  <c:v>0.28641881488693866</c:v>
                </c:pt>
                <c:pt idx="136">
                  <c:v>0.29405939418407256</c:v>
                </c:pt>
                <c:pt idx="137">
                  <c:v>0.327004982205779</c:v>
                </c:pt>
                <c:pt idx="138">
                  <c:v>0.50891296487705684</c:v>
                </c:pt>
                <c:pt idx="139">
                  <c:v>0.63004432003732147</c:v>
                </c:pt>
                <c:pt idx="140">
                  <c:v>0.77723349661768049</c:v>
                </c:pt>
                <c:pt idx="141">
                  <c:v>0.82971775134126335</c:v>
                </c:pt>
                <c:pt idx="142">
                  <c:v>0.86526515851996388</c:v>
                </c:pt>
                <c:pt idx="143">
                  <c:v>0.93363881225466949</c:v>
                </c:pt>
                <c:pt idx="144">
                  <c:v>0.95133758952516578</c:v>
                </c:pt>
                <c:pt idx="145">
                  <c:v>0.92128207777388704</c:v>
                </c:pt>
                <c:pt idx="146">
                  <c:v>0.88802795502886689</c:v>
                </c:pt>
                <c:pt idx="147">
                  <c:v>0.84305682163476126</c:v>
                </c:pt>
                <c:pt idx="148">
                  <c:v>0.83606806441810999</c:v>
                </c:pt>
                <c:pt idx="149">
                  <c:v>0.87182092762414432</c:v>
                </c:pt>
                <c:pt idx="150">
                  <c:v>0.90902011790408033</c:v>
                </c:pt>
                <c:pt idx="151">
                  <c:v>0.96321596327988812</c:v>
                </c:pt>
                <c:pt idx="152">
                  <c:v>0.95327816173695623</c:v>
                </c:pt>
                <c:pt idx="153">
                  <c:v>0.95187688737045695</c:v>
                </c:pt>
                <c:pt idx="154">
                  <c:v>0.95555000285632408</c:v>
                </c:pt>
                <c:pt idx="155">
                  <c:v>0.96823334744314316</c:v>
                </c:pt>
                <c:pt idx="156">
                  <c:v>0.91929997992570467</c:v>
                </c:pt>
                <c:pt idx="157">
                  <c:v>0.78225313222889614</c:v>
                </c:pt>
                <c:pt idx="158">
                  <c:v>0.63020313020313001</c:v>
                </c:pt>
                <c:pt idx="159">
                  <c:v>0.55644355644355581</c:v>
                </c:pt>
                <c:pt idx="160">
                  <c:v>0.53546453546453421</c:v>
                </c:pt>
                <c:pt idx="161">
                  <c:v>0.5127160545411491</c:v>
                </c:pt>
                <c:pt idx="162">
                  <c:v>0.36951318522363003</c:v>
                </c:pt>
                <c:pt idx="163">
                  <c:v>0.4279776215506626</c:v>
                </c:pt>
                <c:pt idx="164">
                  <c:v>0.44733382045581188</c:v>
                </c:pt>
                <c:pt idx="165">
                  <c:v>0.623996868271678</c:v>
                </c:pt>
                <c:pt idx="166">
                  <c:v>0.65864161284008638</c:v>
                </c:pt>
                <c:pt idx="167">
                  <c:v>0.72675670385594093</c:v>
                </c:pt>
                <c:pt idx="168">
                  <c:v>0.71129379526326131</c:v>
                </c:pt>
                <c:pt idx="169">
                  <c:v>0.72394565945940981</c:v>
                </c:pt>
                <c:pt idx="170">
                  <c:v>0.77305353310834557</c:v>
                </c:pt>
                <c:pt idx="171">
                  <c:v>0.82614656987885027</c:v>
                </c:pt>
                <c:pt idx="172">
                  <c:v>0.86890061825648379</c:v>
                </c:pt>
                <c:pt idx="173">
                  <c:v>0.88345526336234625</c:v>
                </c:pt>
                <c:pt idx="174">
                  <c:v>0.89451320059912465</c:v>
                </c:pt>
                <c:pt idx="175">
                  <c:v>0.77066135238138311</c:v>
                </c:pt>
                <c:pt idx="176">
                  <c:v>0.67229870995662411</c:v>
                </c:pt>
                <c:pt idx="177">
                  <c:v>0.6387084888506237</c:v>
                </c:pt>
                <c:pt idx="178">
                  <c:v>0.68190617765726014</c:v>
                </c:pt>
                <c:pt idx="179">
                  <c:v>0.55140388688897679</c:v>
                </c:pt>
                <c:pt idx="180">
                  <c:v>0.3406197110301859</c:v>
                </c:pt>
                <c:pt idx="181">
                  <c:v>0.12587257344761896</c:v>
                </c:pt>
                <c:pt idx="182">
                  <c:v>7.0274374662291875E-2</c:v>
                </c:pt>
                <c:pt idx="183">
                  <c:v>4.6342841556446641E-2</c:v>
                </c:pt>
                <c:pt idx="184">
                  <c:v>3.1515796968884575E-2</c:v>
                </c:pt>
                <c:pt idx="185">
                  <c:v>0.12186180212970525</c:v>
                </c:pt>
                <c:pt idx="186">
                  <c:v>0.20600051960175617</c:v>
                </c:pt>
                <c:pt idx="187">
                  <c:v>0.36600189933523275</c:v>
                </c:pt>
                <c:pt idx="188">
                  <c:v>0.40764648227162614</c:v>
                </c:pt>
                <c:pt idx="189">
                  <c:v>0.45453257921539342</c:v>
                </c:pt>
                <c:pt idx="190">
                  <c:v>0.39404424871552907</c:v>
                </c:pt>
                <c:pt idx="191">
                  <c:v>0.31947748051711444</c:v>
                </c:pt>
                <c:pt idx="192">
                  <c:v>0.27973845811580683</c:v>
                </c:pt>
                <c:pt idx="193">
                  <c:v>0.26079765156943585</c:v>
                </c:pt>
                <c:pt idx="194">
                  <c:v>0.44599852538010926</c:v>
                </c:pt>
                <c:pt idx="195">
                  <c:v>0.62730073315607149</c:v>
                </c:pt>
                <c:pt idx="196">
                  <c:v>0.80424163653181591</c:v>
                </c:pt>
                <c:pt idx="197">
                  <c:v>0.82232742269481662</c:v>
                </c:pt>
                <c:pt idx="198">
                  <c:v>0.79364820120347535</c:v>
                </c:pt>
                <c:pt idx="199">
                  <c:v>0.72483171410688041</c:v>
                </c:pt>
                <c:pt idx="200">
                  <c:v>0.72080918100598579</c:v>
                </c:pt>
                <c:pt idx="201">
                  <c:v>0.70770609318996447</c:v>
                </c:pt>
                <c:pt idx="202">
                  <c:v>0.76451612903225785</c:v>
                </c:pt>
                <c:pt idx="203">
                  <c:v>0.75627240143369168</c:v>
                </c:pt>
                <c:pt idx="204">
                  <c:v>0.84747217506130956</c:v>
                </c:pt>
                <c:pt idx="205">
                  <c:v>0.8946455776073482</c:v>
                </c:pt>
                <c:pt idx="206">
                  <c:v>0.9263561201855216</c:v>
                </c:pt>
                <c:pt idx="207">
                  <c:v>0.87291482463896231</c:v>
                </c:pt>
                <c:pt idx="208">
                  <c:v>0.80298314751528765</c:v>
                </c:pt>
                <c:pt idx="209">
                  <c:v>0.76685255734818603</c:v>
                </c:pt>
                <c:pt idx="210">
                  <c:v>0.75231815384319456</c:v>
                </c:pt>
                <c:pt idx="211">
                  <c:v>0.84348739495798319</c:v>
                </c:pt>
                <c:pt idx="212">
                  <c:v>0.8724153077671456</c:v>
                </c:pt>
                <c:pt idx="213">
                  <c:v>0.90669188884279672</c:v>
                </c:pt>
                <c:pt idx="214">
                  <c:v>0.890099263069697</c:v>
                </c:pt>
                <c:pt idx="215">
                  <c:v>0.91508204778663427</c:v>
                </c:pt>
                <c:pt idx="216">
                  <c:v>0.91085495739988487</c:v>
                </c:pt>
                <c:pt idx="217">
                  <c:v>0.88699968084821279</c:v>
                </c:pt>
                <c:pt idx="218">
                  <c:v>0.80513306411232388</c:v>
                </c:pt>
                <c:pt idx="219">
                  <c:v>0.7422551789077213</c:v>
                </c:pt>
                <c:pt idx="220">
                  <c:v>0.7015350877192984</c:v>
                </c:pt>
                <c:pt idx="221">
                  <c:v>0.76491228070175465</c:v>
                </c:pt>
                <c:pt idx="222">
                  <c:v>0.81526524923512544</c:v>
                </c:pt>
                <c:pt idx="223">
                  <c:v>0.81564329922839807</c:v>
                </c:pt>
                <c:pt idx="224">
                  <c:v>0.75236189841058165</c:v>
                </c:pt>
                <c:pt idx="225">
                  <c:v>0.70138000896314967</c:v>
                </c:pt>
                <c:pt idx="226">
                  <c:v>0.64769038546246549</c:v>
                </c:pt>
                <c:pt idx="227">
                  <c:v>0.5208266074417115</c:v>
                </c:pt>
                <c:pt idx="228">
                  <c:v>0.43507751937984368</c:v>
                </c:pt>
                <c:pt idx="229">
                  <c:v>0.40366836248983295</c:v>
                </c:pt>
                <c:pt idx="230">
                  <c:v>0.4357800647798889</c:v>
                </c:pt>
                <c:pt idx="231">
                  <c:v>0.50268528464017104</c:v>
                </c:pt>
                <c:pt idx="232">
                  <c:v>0.6404934656115111</c:v>
                </c:pt>
                <c:pt idx="233">
                  <c:v>0.7797873204720599</c:v>
                </c:pt>
                <c:pt idx="234">
                  <c:v>0.85837471410518251</c:v>
                </c:pt>
                <c:pt idx="235">
                  <c:v>0.88480149436128486</c:v>
                </c:pt>
                <c:pt idx="236">
                  <c:v>0.76980668281590814</c:v>
                </c:pt>
                <c:pt idx="237">
                  <c:v>0.68167539799664179</c:v>
                </c:pt>
                <c:pt idx="238">
                  <c:v>0.58219301656699907</c:v>
                </c:pt>
                <c:pt idx="239">
                  <c:v>0.57696625767776133</c:v>
                </c:pt>
                <c:pt idx="240">
                  <c:v>0.47320807621656646</c:v>
                </c:pt>
                <c:pt idx="241">
                  <c:v>0.31926480599046908</c:v>
                </c:pt>
                <c:pt idx="242">
                  <c:v>0.21642689399120188</c:v>
                </c:pt>
                <c:pt idx="243">
                  <c:v>0.29463815547542516</c:v>
                </c:pt>
                <c:pt idx="244">
                  <c:v>0.41239685281136201</c:v>
                </c:pt>
                <c:pt idx="245">
                  <c:v>0.53444636346190888</c:v>
                </c:pt>
                <c:pt idx="246">
                  <c:v>0.58338130876991123</c:v>
                </c:pt>
                <c:pt idx="247">
                  <c:v>0.57052389176741602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0-DB4C-A97C-194AE7223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30048"/>
        <c:axId val="628531696"/>
      </c:lineChart>
      <c:dateAx>
        <c:axId val="6285300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1696"/>
        <c:crosses val="autoZero"/>
        <c:auto val="1"/>
        <c:lblOffset val="100"/>
        <c:baseTimeUnit val="days"/>
      </c:dateAx>
      <c:valAx>
        <c:axId val="6285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- 10</a:t>
            </a:r>
            <a:r>
              <a:rPr lang="en-GB" baseline="0"/>
              <a:t> DAY SMA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'ASIANPAINTS-2'!$B$2</c:f>
              <c:strCache>
                <c:ptCount val="1"/>
                <c:pt idx="0">
                  <c:v>Asian Paints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'ASIANPAINTS-2'!$B$4:$B$436</c:f>
              <c:numCache>
                <c:formatCode>0.0000</c:formatCode>
                <c:ptCount val="433"/>
                <c:pt idx="0">
                  <c:v>3434.5229490000002</c:v>
                </c:pt>
                <c:pt idx="1">
                  <c:v>3501.5395509999998</c:v>
                </c:pt>
                <c:pt idx="2">
                  <c:v>3489.476318</c:v>
                </c:pt>
                <c:pt idx="3">
                  <c:v>3550.6848140000002</c:v>
                </c:pt>
                <c:pt idx="4">
                  <c:v>3528.048096</c:v>
                </c:pt>
                <c:pt idx="5">
                  <c:v>3513.4038089999999</c:v>
                </c:pt>
                <c:pt idx="6">
                  <c:v>3518.4177249999998</c:v>
                </c:pt>
                <c:pt idx="7">
                  <c:v>3431.4946289999998</c:v>
                </c:pt>
                <c:pt idx="8">
                  <c:v>3340.30249</c:v>
                </c:pt>
                <c:pt idx="9">
                  <c:v>3354.4501949999999</c:v>
                </c:pt>
                <c:pt idx="10">
                  <c:v>3349.5358890000002</c:v>
                </c:pt>
                <c:pt idx="11">
                  <c:v>3256.9040530000002</c:v>
                </c:pt>
                <c:pt idx="12">
                  <c:v>3282.7177729999999</c:v>
                </c:pt>
                <c:pt idx="13">
                  <c:v>3251.3940429999998</c:v>
                </c:pt>
                <c:pt idx="14">
                  <c:v>3132.5512699999999</c:v>
                </c:pt>
                <c:pt idx="15">
                  <c:v>3124.5590820000002</c:v>
                </c:pt>
                <c:pt idx="16">
                  <c:v>3094.6247560000002</c:v>
                </c:pt>
                <c:pt idx="17">
                  <c:v>3088.5686040000001</c:v>
                </c:pt>
                <c:pt idx="18">
                  <c:v>3129.6721189999998</c:v>
                </c:pt>
                <c:pt idx="19">
                  <c:v>3173.3569339999999</c:v>
                </c:pt>
                <c:pt idx="20">
                  <c:v>3174.7963869999999</c:v>
                </c:pt>
                <c:pt idx="21">
                  <c:v>3180.0585940000001</c:v>
                </c:pt>
                <c:pt idx="22">
                  <c:v>3213.467529</c:v>
                </c:pt>
                <c:pt idx="23">
                  <c:v>3151.961182</c:v>
                </c:pt>
                <c:pt idx="24">
                  <c:v>3193.3129880000001</c:v>
                </c:pt>
                <c:pt idx="25">
                  <c:v>3205.2270509999998</c:v>
                </c:pt>
                <c:pt idx="26">
                  <c:v>3215.55249</c:v>
                </c:pt>
                <c:pt idx="27">
                  <c:v>3193.2634280000002</c:v>
                </c:pt>
                <c:pt idx="28">
                  <c:v>3120.9350589999999</c:v>
                </c:pt>
                <c:pt idx="29">
                  <c:v>3241.217529</c:v>
                </c:pt>
                <c:pt idx="30">
                  <c:v>3229.5517580000001</c:v>
                </c:pt>
                <c:pt idx="31">
                  <c:v>3242.4584960000002</c:v>
                </c:pt>
                <c:pt idx="32">
                  <c:v>3235.111328</c:v>
                </c:pt>
                <c:pt idx="33">
                  <c:v>3228.360107</c:v>
                </c:pt>
                <c:pt idx="34">
                  <c:v>3204.0354000000002</c:v>
                </c:pt>
                <c:pt idx="35">
                  <c:v>3214.0134280000002</c:v>
                </c:pt>
                <c:pt idx="36">
                  <c:v>3047.0678710000002</c:v>
                </c:pt>
                <c:pt idx="37">
                  <c:v>3096.8588869999999</c:v>
                </c:pt>
                <c:pt idx="38">
                  <c:v>3151.9113769999999</c:v>
                </c:pt>
                <c:pt idx="39">
                  <c:v>3007.2553710000002</c:v>
                </c:pt>
                <c:pt idx="40">
                  <c:v>2851.3298340000001</c:v>
                </c:pt>
                <c:pt idx="41">
                  <c:v>2718.5378420000002</c:v>
                </c:pt>
                <c:pt idx="42">
                  <c:v>2689.0505370000001</c:v>
                </c:pt>
                <c:pt idx="43">
                  <c:v>2703.8937989999999</c:v>
                </c:pt>
                <c:pt idx="44">
                  <c:v>2854.358154</c:v>
                </c:pt>
                <c:pt idx="45">
                  <c:v>2891.9372560000002</c:v>
                </c:pt>
                <c:pt idx="46">
                  <c:v>2910.9995119999999</c:v>
                </c:pt>
                <c:pt idx="47">
                  <c:v>2941.5791020000001</c:v>
                </c:pt>
                <c:pt idx="48">
                  <c:v>2965.7546390000002</c:v>
                </c:pt>
                <c:pt idx="49">
                  <c:v>3020.2116700000001</c:v>
                </c:pt>
                <c:pt idx="50">
                  <c:v>3114.1342770000001</c:v>
                </c:pt>
                <c:pt idx="51">
                  <c:v>3023.9348140000002</c:v>
                </c:pt>
                <c:pt idx="52">
                  <c:v>3029.296143</c:v>
                </c:pt>
                <c:pt idx="53">
                  <c:v>2995.1923830000001</c:v>
                </c:pt>
                <c:pt idx="54">
                  <c:v>3003.6811520000001</c:v>
                </c:pt>
                <c:pt idx="55">
                  <c:v>3025.126221</c:v>
                </c:pt>
                <c:pt idx="56">
                  <c:v>3005.7658689999998</c:v>
                </c:pt>
                <c:pt idx="57">
                  <c:v>3020.8073730000001</c:v>
                </c:pt>
                <c:pt idx="58">
                  <c:v>3059.4785160000001</c:v>
                </c:pt>
                <c:pt idx="59">
                  <c:v>3057.889893</c:v>
                </c:pt>
                <c:pt idx="60">
                  <c:v>3091.844971</c:v>
                </c:pt>
                <c:pt idx="61">
                  <c:v>3095.6674800000001</c:v>
                </c:pt>
                <c:pt idx="62">
                  <c:v>3118.3041990000002</c:v>
                </c:pt>
                <c:pt idx="63">
                  <c:v>3131.4096679999998</c:v>
                </c:pt>
                <c:pt idx="64">
                  <c:v>3132.4023440000001</c:v>
                </c:pt>
                <c:pt idx="65">
                  <c:v>3183.2854000000002</c:v>
                </c:pt>
                <c:pt idx="66">
                  <c:v>3134.8347170000002</c:v>
                </c:pt>
                <c:pt idx="67">
                  <c:v>3106.2409670000002</c:v>
                </c:pt>
                <c:pt idx="68">
                  <c:v>3058.5847170000002</c:v>
                </c:pt>
                <c:pt idx="69">
                  <c:v>2999.908203</c:v>
                </c:pt>
                <c:pt idx="70">
                  <c:v>2969.775635</c:v>
                </c:pt>
                <c:pt idx="71">
                  <c:v>3060.9179690000001</c:v>
                </c:pt>
                <c:pt idx="72">
                  <c:v>3135.6291500000002</c:v>
                </c:pt>
                <c:pt idx="73">
                  <c:v>3141.735107</c:v>
                </c:pt>
                <c:pt idx="74">
                  <c:v>3108.1772460000002</c:v>
                </c:pt>
                <c:pt idx="75">
                  <c:v>3103.2624510000001</c:v>
                </c:pt>
                <c:pt idx="76">
                  <c:v>3125.8000489999999</c:v>
                </c:pt>
                <c:pt idx="77">
                  <c:v>3224.4384770000001</c:v>
                </c:pt>
                <c:pt idx="78">
                  <c:v>3214.0134280000002</c:v>
                </c:pt>
                <c:pt idx="79">
                  <c:v>3177.080078</c:v>
                </c:pt>
                <c:pt idx="80">
                  <c:v>3078.6403810000002</c:v>
                </c:pt>
                <c:pt idx="81">
                  <c:v>3054.5141600000002</c:v>
                </c:pt>
                <c:pt idx="82">
                  <c:v>2994.64624</c:v>
                </c:pt>
                <c:pt idx="83">
                  <c:v>2983.7250979999999</c:v>
                </c:pt>
                <c:pt idx="84">
                  <c:v>3064.2441410000001</c:v>
                </c:pt>
                <c:pt idx="85">
                  <c:v>3031.7783199999999</c:v>
                </c:pt>
                <c:pt idx="86">
                  <c:v>3018.1762699999999</c:v>
                </c:pt>
                <c:pt idx="87">
                  <c:v>3042.0541990000002</c:v>
                </c:pt>
                <c:pt idx="88">
                  <c:v>2978.413086</c:v>
                </c:pt>
                <c:pt idx="89">
                  <c:v>3028.1545409999999</c:v>
                </c:pt>
                <c:pt idx="90">
                  <c:v>3077.8957519999999</c:v>
                </c:pt>
                <c:pt idx="91">
                  <c:v>3025.0764159999999</c:v>
                </c:pt>
                <c:pt idx="92">
                  <c:v>3087.6750489999999</c:v>
                </c:pt>
                <c:pt idx="93">
                  <c:v>3151.4648440000001</c:v>
                </c:pt>
                <c:pt idx="94">
                  <c:v>3064.7407229999999</c:v>
                </c:pt>
                <c:pt idx="95">
                  <c:v>2817.7226559999999</c:v>
                </c:pt>
                <c:pt idx="96">
                  <c:v>2819.8076169999999</c:v>
                </c:pt>
                <c:pt idx="97">
                  <c:v>2814.545654</c:v>
                </c:pt>
                <c:pt idx="98">
                  <c:v>2823.6298830000001</c:v>
                </c:pt>
                <c:pt idx="99">
                  <c:v>2839.1677249999998</c:v>
                </c:pt>
                <c:pt idx="100">
                  <c:v>2832.0690920000002</c:v>
                </c:pt>
                <c:pt idx="101">
                  <c:v>2887.717529</c:v>
                </c:pt>
                <c:pt idx="102">
                  <c:v>2866.2224120000001</c:v>
                </c:pt>
                <c:pt idx="103">
                  <c:v>2797.2700199999999</c:v>
                </c:pt>
                <c:pt idx="104">
                  <c:v>2725.04126</c:v>
                </c:pt>
                <c:pt idx="105">
                  <c:v>2685.8239749999998</c:v>
                </c:pt>
                <c:pt idx="106">
                  <c:v>2682.9284670000002</c:v>
                </c:pt>
                <c:pt idx="107">
                  <c:v>2704.8466800000001</c:v>
                </c:pt>
                <c:pt idx="108">
                  <c:v>2656.9157709999999</c:v>
                </c:pt>
                <c:pt idx="109">
                  <c:v>2631.6022950000001</c:v>
                </c:pt>
                <c:pt idx="110">
                  <c:v>2657.3151859999998</c:v>
                </c:pt>
                <c:pt idx="111">
                  <c:v>2653.6206050000001</c:v>
                </c:pt>
                <c:pt idx="112">
                  <c:v>2576.4819339999999</c:v>
                </c:pt>
                <c:pt idx="113">
                  <c:v>2656.8659670000002</c:v>
                </c:pt>
                <c:pt idx="114">
                  <c:v>2674.4904790000001</c:v>
                </c:pt>
                <c:pt idx="115">
                  <c:v>2662.5078130000002</c:v>
                </c:pt>
                <c:pt idx="116">
                  <c:v>2754.2253420000002</c:v>
                </c:pt>
                <c:pt idx="117">
                  <c:v>2756.9213869999999</c:v>
                </c:pt>
                <c:pt idx="118">
                  <c:v>2816.88501</c:v>
                </c:pt>
                <c:pt idx="119">
                  <c:v>2722.5710450000001</c:v>
                </c:pt>
                <c:pt idx="120">
                  <c:v>2693.9125979999999</c:v>
                </c:pt>
                <c:pt idx="121">
                  <c:v>2691.3161620000001</c:v>
                </c:pt>
                <c:pt idx="122">
                  <c:v>2769.1538089999999</c:v>
                </c:pt>
                <c:pt idx="123">
                  <c:v>2786.279297</c:v>
                </c:pt>
                <c:pt idx="124">
                  <c:v>2762.6135250000002</c:v>
                </c:pt>
                <c:pt idx="125">
                  <c:v>2857.2766109999998</c:v>
                </c:pt>
                <c:pt idx="126">
                  <c:v>2887.2333979999999</c:v>
                </c:pt>
                <c:pt idx="127">
                  <c:v>2875.6501459999999</c:v>
                </c:pt>
                <c:pt idx="128">
                  <c:v>2928.8234859999998</c:v>
                </c:pt>
                <c:pt idx="129">
                  <c:v>2889.0307619999999</c:v>
                </c:pt>
                <c:pt idx="130">
                  <c:v>2936.9616700000001</c:v>
                </c:pt>
                <c:pt idx="131">
                  <c:v>2934.9145509999998</c:v>
                </c:pt>
                <c:pt idx="132">
                  <c:v>2973.8583979999999</c:v>
                </c:pt>
                <c:pt idx="133">
                  <c:v>3013.5014649999998</c:v>
                </c:pt>
                <c:pt idx="134">
                  <c:v>3014.7495119999999</c:v>
                </c:pt>
                <c:pt idx="135">
                  <c:v>3002.1176759999998</c:v>
                </c:pt>
                <c:pt idx="136">
                  <c:v>3061.681885</c:v>
                </c:pt>
                <c:pt idx="137">
                  <c:v>3062.9797359999998</c:v>
                </c:pt>
                <c:pt idx="138">
                  <c:v>3100.4758299999999</c:v>
                </c:pt>
                <c:pt idx="139">
                  <c:v>3104.0207519999999</c:v>
                </c:pt>
                <c:pt idx="140">
                  <c:v>3181.4589839999999</c:v>
                </c:pt>
                <c:pt idx="141">
                  <c:v>3267.6843260000001</c:v>
                </c:pt>
                <c:pt idx="142">
                  <c:v>3328.9460450000001</c:v>
                </c:pt>
                <c:pt idx="143">
                  <c:v>3319.7592770000001</c:v>
                </c:pt>
                <c:pt idx="144">
                  <c:v>3391.2561040000001</c:v>
                </c:pt>
                <c:pt idx="145">
                  <c:v>3434.6933589999999</c:v>
                </c:pt>
                <c:pt idx="146">
                  <c:v>3455.5134280000002</c:v>
                </c:pt>
                <c:pt idx="147">
                  <c:v>3468.8940429999998</c:v>
                </c:pt>
                <c:pt idx="148">
                  <c:v>3453.4663089999999</c:v>
                </c:pt>
                <c:pt idx="149">
                  <c:v>3406.733643</c:v>
                </c:pt>
                <c:pt idx="150">
                  <c:v>3400.2929690000001</c:v>
                </c:pt>
                <c:pt idx="151">
                  <c:v>3422.9106449999999</c:v>
                </c:pt>
                <c:pt idx="152">
                  <c:v>3495.955078</c:v>
                </c:pt>
                <c:pt idx="153">
                  <c:v>3518.6223140000002</c:v>
                </c:pt>
                <c:pt idx="154">
                  <c:v>3530.255615</c:v>
                </c:pt>
                <c:pt idx="155">
                  <c:v>3477.5317380000001</c:v>
                </c:pt>
                <c:pt idx="156">
                  <c:v>3344.923096</c:v>
                </c:pt>
                <c:pt idx="157">
                  <c:v>3351.7631839999999</c:v>
                </c:pt>
                <c:pt idx="158">
                  <c:v>3373.9812010000001</c:v>
                </c:pt>
                <c:pt idx="159">
                  <c:v>3357.6545409999999</c:v>
                </c:pt>
                <c:pt idx="160">
                  <c:v>3318.7607419999999</c:v>
                </c:pt>
                <c:pt idx="161">
                  <c:v>3338.4323730000001</c:v>
                </c:pt>
                <c:pt idx="162">
                  <c:v>3386.7128910000001</c:v>
                </c:pt>
                <c:pt idx="163">
                  <c:v>3441.5834960000002</c:v>
                </c:pt>
                <c:pt idx="164">
                  <c:v>3426.1059570000002</c:v>
                </c:pt>
                <c:pt idx="165">
                  <c:v>3419.86499</c:v>
                </c:pt>
                <c:pt idx="166">
                  <c:v>3390.357422</c:v>
                </c:pt>
                <c:pt idx="167">
                  <c:v>3395.4501949999999</c:v>
                </c:pt>
                <c:pt idx="168">
                  <c:v>3445.1782229999999</c:v>
                </c:pt>
                <c:pt idx="169">
                  <c:v>3436.8903810000002</c:v>
                </c:pt>
                <c:pt idx="170">
                  <c:v>3427.2541500000002</c:v>
                </c:pt>
                <c:pt idx="171">
                  <c:v>3417.2685550000001</c:v>
                </c:pt>
                <c:pt idx="172">
                  <c:v>3433.994385</c:v>
                </c:pt>
                <c:pt idx="173">
                  <c:v>3390.5070799999999</c:v>
                </c:pt>
                <c:pt idx="174">
                  <c:v>3317.7622070000002</c:v>
                </c:pt>
                <c:pt idx="175">
                  <c:v>3311.4711910000001</c:v>
                </c:pt>
                <c:pt idx="176">
                  <c:v>3388.3103030000002</c:v>
                </c:pt>
                <c:pt idx="177">
                  <c:v>3351.2138669999999</c:v>
                </c:pt>
                <c:pt idx="178">
                  <c:v>3431.048828</c:v>
                </c:pt>
                <c:pt idx="179">
                  <c:v>3390.357422</c:v>
                </c:pt>
                <c:pt idx="180">
                  <c:v>3433.095703</c:v>
                </c:pt>
                <c:pt idx="181">
                  <c:v>3465.648682</c:v>
                </c:pt>
                <c:pt idx="182">
                  <c:v>3565.5046390000002</c:v>
                </c:pt>
                <c:pt idx="183">
                  <c:v>3379.922607</c:v>
                </c:pt>
                <c:pt idx="184">
                  <c:v>3337.6335450000001</c:v>
                </c:pt>
                <c:pt idx="185">
                  <c:v>3298.1403810000002</c:v>
                </c:pt>
                <c:pt idx="186">
                  <c:v>3332.9401859999998</c:v>
                </c:pt>
                <c:pt idx="187">
                  <c:v>3324.1528320000002</c:v>
                </c:pt>
                <c:pt idx="188">
                  <c:v>3338.8815920000002</c:v>
                </c:pt>
                <c:pt idx="189">
                  <c:v>3273.226318</c:v>
                </c:pt>
                <c:pt idx="190">
                  <c:v>3293.9465329999998</c:v>
                </c:pt>
                <c:pt idx="191">
                  <c:v>3243.5192870000001</c:v>
                </c:pt>
                <c:pt idx="192">
                  <c:v>3204.375732</c:v>
                </c:pt>
                <c:pt idx="193">
                  <c:v>3180.9096679999998</c:v>
                </c:pt>
                <c:pt idx="194">
                  <c:v>3192.992432</c:v>
                </c:pt>
                <c:pt idx="195">
                  <c:v>3221.2016600000002</c:v>
                </c:pt>
                <c:pt idx="196">
                  <c:v>3208.1203609999998</c:v>
                </c:pt>
                <c:pt idx="197">
                  <c:v>3136.373779</c:v>
                </c:pt>
                <c:pt idx="198">
                  <c:v>3087.9438479999999</c:v>
                </c:pt>
                <c:pt idx="199">
                  <c:v>3117.1516109999998</c:v>
                </c:pt>
                <c:pt idx="200">
                  <c:v>3080.4545899999998</c:v>
                </c:pt>
                <c:pt idx="201">
                  <c:v>3039.064453</c:v>
                </c:pt>
                <c:pt idx="202">
                  <c:v>3049</c:v>
                </c:pt>
                <c:pt idx="203">
                  <c:v>3107.6999510000001</c:v>
                </c:pt>
                <c:pt idx="204">
                  <c:v>3159.3999020000001</c:v>
                </c:pt>
                <c:pt idx="205">
                  <c:v>3131.8999020000001</c:v>
                </c:pt>
                <c:pt idx="206">
                  <c:v>3141.3000489999999</c:v>
                </c:pt>
                <c:pt idx="207">
                  <c:v>3181.3500979999999</c:v>
                </c:pt>
                <c:pt idx="208">
                  <c:v>3103.5500489999999</c:v>
                </c:pt>
                <c:pt idx="209">
                  <c:v>3086.5</c:v>
                </c:pt>
                <c:pt idx="210">
                  <c:v>3045.1499020000001</c:v>
                </c:pt>
                <c:pt idx="211">
                  <c:v>3055.3999020000001</c:v>
                </c:pt>
                <c:pt idx="212">
                  <c:v>3053.1999510000001</c:v>
                </c:pt>
                <c:pt idx="213">
                  <c:v>3079.3000489999999</c:v>
                </c:pt>
                <c:pt idx="214">
                  <c:v>3083.0500489999999</c:v>
                </c:pt>
                <c:pt idx="215">
                  <c:v>3071.6000979999999</c:v>
                </c:pt>
                <c:pt idx="216">
                  <c:v>3095.5</c:v>
                </c:pt>
                <c:pt idx="217">
                  <c:v>3095.3000489999999</c:v>
                </c:pt>
                <c:pt idx="218">
                  <c:v>3103.8500979999999</c:v>
                </c:pt>
                <c:pt idx="219">
                  <c:v>3100.8000489999999</c:v>
                </c:pt>
                <c:pt idx="220">
                  <c:v>3115.3000489999999</c:v>
                </c:pt>
                <c:pt idx="221">
                  <c:v>3108.1499020000001</c:v>
                </c:pt>
                <c:pt idx="222">
                  <c:v>3151.1999510000001</c:v>
                </c:pt>
                <c:pt idx="223">
                  <c:v>3135.0500489999999</c:v>
                </c:pt>
                <c:pt idx="224">
                  <c:v>3175.1499020000001</c:v>
                </c:pt>
                <c:pt idx="225">
                  <c:v>3179.3500979999999</c:v>
                </c:pt>
                <c:pt idx="226">
                  <c:v>3143.4499510000001</c:v>
                </c:pt>
                <c:pt idx="227">
                  <c:v>3156.8999020000001</c:v>
                </c:pt>
                <c:pt idx="228">
                  <c:v>3161.6999510000001</c:v>
                </c:pt>
                <c:pt idx="229">
                  <c:v>3226.5</c:v>
                </c:pt>
                <c:pt idx="230">
                  <c:v>3221.4499510000001</c:v>
                </c:pt>
                <c:pt idx="231">
                  <c:v>3226.9499510000001</c:v>
                </c:pt>
                <c:pt idx="232">
                  <c:v>3166.3500979999999</c:v>
                </c:pt>
                <c:pt idx="233">
                  <c:v>3178.5</c:v>
                </c:pt>
                <c:pt idx="234">
                  <c:v>3145.9499510000001</c:v>
                </c:pt>
                <c:pt idx="235">
                  <c:v>3130.6000979999999</c:v>
                </c:pt>
                <c:pt idx="236">
                  <c:v>3055.8999020000001</c:v>
                </c:pt>
                <c:pt idx="237">
                  <c:v>3080.9499510000001</c:v>
                </c:pt>
                <c:pt idx="238">
                  <c:v>3082.1499020000001</c:v>
                </c:pt>
                <c:pt idx="239">
                  <c:v>3069.6499020000001</c:v>
                </c:pt>
                <c:pt idx="240">
                  <c:v>3088.5500489999999</c:v>
                </c:pt>
                <c:pt idx="241">
                  <c:v>3057.8999020000001</c:v>
                </c:pt>
                <c:pt idx="242">
                  <c:v>3056.0500489999999</c:v>
                </c:pt>
                <c:pt idx="243">
                  <c:v>3112.6000979999999</c:v>
                </c:pt>
                <c:pt idx="244">
                  <c:v>3123.6999510000001</c:v>
                </c:pt>
                <c:pt idx="245">
                  <c:v>3115.1499020000001</c:v>
                </c:pt>
                <c:pt idx="246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9C-CA47-9901-FD4A1B4FCC1B}"/>
            </c:ext>
          </c:extLst>
        </c:ser>
        <c:ser>
          <c:idx val="1"/>
          <c:order val="1"/>
          <c:tx>
            <c:strRef>
              <c:f>'ASIANPAINTS-2'!$C$2:$C$3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'ASIANPAINTS-2'!$C$4:$C$436</c:f>
              <c:numCache>
                <c:formatCode>General</c:formatCode>
                <c:ptCount val="433"/>
                <c:pt idx="9" formatCode="0.0000">
                  <c:v>3466.2340575999997</c:v>
                </c:pt>
                <c:pt idx="10" formatCode="0.0000">
                  <c:v>3457.7353516000003</c:v>
                </c:pt>
                <c:pt idx="11" formatCode="0.0000">
                  <c:v>3433.2718018</c:v>
                </c:pt>
                <c:pt idx="12" formatCode="0.0000">
                  <c:v>3412.5959472999994</c:v>
                </c:pt>
                <c:pt idx="13" formatCode="0.0000">
                  <c:v>3382.6668701999997</c:v>
                </c:pt>
                <c:pt idx="14" formatCode="0.0000">
                  <c:v>3343.1171875999999</c:v>
                </c:pt>
                <c:pt idx="15" formatCode="0.0000">
                  <c:v>3304.2327148999998</c:v>
                </c:pt>
                <c:pt idx="16" formatCode="0.0000">
                  <c:v>3261.8534180000001</c:v>
                </c:pt>
                <c:pt idx="17" formatCode="0.0000">
                  <c:v>3227.5608155</c:v>
                </c:pt>
                <c:pt idx="18" formatCode="0.0000">
                  <c:v>3206.4977783999998</c:v>
                </c:pt>
                <c:pt idx="19" formatCode="0.0000">
                  <c:v>3188.3884523000002</c:v>
                </c:pt>
                <c:pt idx="20" formatCode="0.0000">
                  <c:v>3170.9145020999995</c:v>
                </c:pt>
                <c:pt idx="21" formatCode="0.0000">
                  <c:v>3163.2299561999998</c:v>
                </c:pt>
                <c:pt idx="22" formatCode="0.0000">
                  <c:v>3156.3049317999998</c:v>
                </c:pt>
                <c:pt idx="23" formatCode="0.0000">
                  <c:v>3146.3616456999998</c:v>
                </c:pt>
                <c:pt idx="24" formatCode="0.0000">
                  <c:v>3152.4378175000002</c:v>
                </c:pt>
                <c:pt idx="25" formatCode="0.0000">
                  <c:v>3160.5046143999998</c:v>
                </c:pt>
                <c:pt idx="26" formatCode="0.0000">
                  <c:v>3172.5973878000004</c:v>
                </c:pt>
                <c:pt idx="27" formatCode="0.0000">
                  <c:v>3183.0668702000003</c:v>
                </c:pt>
                <c:pt idx="28" formatCode="0.0000">
                  <c:v>3182.1931642</c:v>
                </c:pt>
                <c:pt idx="29" formatCode="0.0000">
                  <c:v>3188.9792236999997</c:v>
                </c:pt>
                <c:pt idx="30" formatCode="0.0000">
                  <c:v>3194.4547607999998</c:v>
                </c:pt>
                <c:pt idx="31" formatCode="0.0000">
                  <c:v>3200.694751</c:v>
                </c:pt>
                <c:pt idx="32" formatCode="0.0000">
                  <c:v>3202.8591309000003</c:v>
                </c:pt>
                <c:pt idx="33" formatCode="0.0000">
                  <c:v>3210.4990234000002</c:v>
                </c:pt>
                <c:pt idx="34" formatCode="0.0000">
                  <c:v>3211.5712646000002</c:v>
                </c:pt>
                <c:pt idx="35" formatCode="0.0000">
                  <c:v>3212.4499022999998</c:v>
                </c:pt>
                <c:pt idx="36" formatCode="0.0000">
                  <c:v>3195.6014404000002</c:v>
                </c:pt>
                <c:pt idx="37" formatCode="0.0000">
                  <c:v>3185.9609863000001</c:v>
                </c:pt>
                <c:pt idx="38" formatCode="0.0000">
                  <c:v>3189.0586180999999</c:v>
                </c:pt>
                <c:pt idx="39" formatCode="0.0000">
                  <c:v>3165.6624022999995</c:v>
                </c:pt>
                <c:pt idx="40" formatCode="0.0000">
                  <c:v>3127.8402099</c:v>
                </c:pt>
                <c:pt idx="41" formatCode="0.0000">
                  <c:v>3075.4481445000001</c:v>
                </c:pt>
                <c:pt idx="42" formatCode="0.0000">
                  <c:v>3020.8420653999997</c:v>
                </c:pt>
                <c:pt idx="43" formatCode="0.0000">
                  <c:v>2968.3954346000005</c:v>
                </c:pt>
                <c:pt idx="44" formatCode="0.0000">
                  <c:v>2933.4277100000004</c:v>
                </c:pt>
                <c:pt idx="45" formatCode="0.0000">
                  <c:v>2901.2200928000007</c:v>
                </c:pt>
                <c:pt idx="46" formatCode="0.0000">
                  <c:v>2887.6132569000001</c:v>
                </c:pt>
                <c:pt idx="47" formatCode="0.0000">
                  <c:v>2872.0852784000003</c:v>
                </c:pt>
                <c:pt idx="48" formatCode="0.0000">
                  <c:v>2853.4696045999999</c:v>
                </c:pt>
                <c:pt idx="49" formatCode="0.0000">
                  <c:v>2854.7652344999997</c:v>
                </c:pt>
                <c:pt idx="50" formatCode="0.0000">
                  <c:v>2881.0456788000001</c:v>
                </c:pt>
                <c:pt idx="51" formatCode="0.0000">
                  <c:v>2911.585376</c:v>
                </c:pt>
                <c:pt idx="52" formatCode="0.0000">
                  <c:v>2945.6099366000003</c:v>
                </c:pt>
                <c:pt idx="53" formatCode="0.0000">
                  <c:v>2974.7397950000004</c:v>
                </c:pt>
                <c:pt idx="54" formatCode="0.0000">
                  <c:v>2989.6720948000002</c:v>
                </c:pt>
                <c:pt idx="55" formatCode="0.0000">
                  <c:v>3002.9909913000001</c:v>
                </c:pt>
                <c:pt idx="56" formatCode="0.0000">
                  <c:v>3012.467627</c:v>
                </c:pt>
                <c:pt idx="57" formatCode="0.0000">
                  <c:v>3020.3904541000002</c:v>
                </c:pt>
                <c:pt idx="58" formatCode="0.0000">
                  <c:v>3029.7628417999995</c:v>
                </c:pt>
                <c:pt idx="59" formatCode="0.0000">
                  <c:v>3033.5306640999997</c:v>
                </c:pt>
                <c:pt idx="60" formatCode="0.0000">
                  <c:v>3031.3017334999995</c:v>
                </c:pt>
                <c:pt idx="61" formatCode="0.0000">
                  <c:v>3038.4750000999998</c:v>
                </c:pt>
                <c:pt idx="62" formatCode="0.0000">
                  <c:v>3047.3758057</c:v>
                </c:pt>
                <c:pt idx="63" formatCode="0.0000">
                  <c:v>3060.9975341999998</c:v>
                </c:pt>
                <c:pt idx="64" formatCode="0.0000">
                  <c:v>3073.8696534000001</c:v>
                </c:pt>
                <c:pt idx="65" formatCode="0.0000">
                  <c:v>3089.6855713000004</c:v>
                </c:pt>
                <c:pt idx="66" formatCode="0.0000">
                  <c:v>3102.5924561000002</c:v>
                </c:pt>
                <c:pt idx="67" formatCode="0.0000">
                  <c:v>3111.1358155000003</c:v>
                </c:pt>
                <c:pt idx="68" formatCode="0.0000">
                  <c:v>3111.0464356000007</c:v>
                </c:pt>
                <c:pt idx="69" formatCode="0.0000">
                  <c:v>3105.2482666000005</c:v>
                </c:pt>
                <c:pt idx="70" formatCode="0.0000">
                  <c:v>3093.0413330000001</c:v>
                </c:pt>
                <c:pt idx="71" formatCode="0.0000">
                  <c:v>3089.5663819000001</c:v>
                </c:pt>
                <c:pt idx="72" formatCode="0.0000">
                  <c:v>3091.2988770000002</c:v>
                </c:pt>
                <c:pt idx="73" formatCode="0.0000">
                  <c:v>3092.3314209000005</c:v>
                </c:pt>
                <c:pt idx="74" formatCode="0.0000">
                  <c:v>3089.9089111000003</c:v>
                </c:pt>
                <c:pt idx="75" formatCode="0.0000">
                  <c:v>3081.9066161999999</c:v>
                </c:pt>
                <c:pt idx="76" formatCode="0.0000">
                  <c:v>3081.0031494</c:v>
                </c:pt>
                <c:pt idx="77" formatCode="0.0000">
                  <c:v>3092.8229004</c:v>
                </c:pt>
                <c:pt idx="78" formatCode="0.0000">
                  <c:v>3108.3657714999999</c:v>
                </c:pt>
                <c:pt idx="79" formatCode="0.0000">
                  <c:v>3126.0829590000003</c:v>
                </c:pt>
                <c:pt idx="80" formatCode="0.0000">
                  <c:v>3136.9694336000002</c:v>
                </c:pt>
                <c:pt idx="81" formatCode="0.0000">
                  <c:v>3136.3290526999999</c:v>
                </c:pt>
                <c:pt idx="82" formatCode="0.0000">
                  <c:v>3122.2307616999997</c:v>
                </c:pt>
                <c:pt idx="83" formatCode="0.0000">
                  <c:v>3106.4297607999997</c:v>
                </c:pt>
                <c:pt idx="84" formatCode="0.0000">
                  <c:v>3102.0364502999996</c:v>
                </c:pt>
                <c:pt idx="85" formatCode="0.0000">
                  <c:v>3094.8880371999994</c:v>
                </c:pt>
                <c:pt idx="86" formatCode="0.0000">
                  <c:v>3084.1256593000003</c:v>
                </c:pt>
                <c:pt idx="87" formatCode="0.0000">
                  <c:v>3065.8872314999999</c:v>
                </c:pt>
                <c:pt idx="88" formatCode="0.0000">
                  <c:v>3042.3271973000001</c:v>
                </c:pt>
                <c:pt idx="89" formatCode="0.0000">
                  <c:v>3027.4346436000005</c:v>
                </c:pt>
                <c:pt idx="90" formatCode="0.0000">
                  <c:v>3027.3601807</c:v>
                </c:pt>
                <c:pt idx="91" formatCode="0.0000">
                  <c:v>3024.4164062999998</c:v>
                </c:pt>
                <c:pt idx="92" formatCode="0.0000">
                  <c:v>3033.7192872000001</c:v>
                </c:pt>
                <c:pt idx="93" formatCode="0.0000">
                  <c:v>3050.4932617999998</c:v>
                </c:pt>
                <c:pt idx="94" formatCode="0.0000">
                  <c:v>3050.5429200000003</c:v>
                </c:pt>
                <c:pt idx="95" formatCode="0.0000">
                  <c:v>3029.1373536000001</c:v>
                </c:pt>
                <c:pt idx="96" formatCode="0.0000">
                  <c:v>3009.3004883000003</c:v>
                </c:pt>
                <c:pt idx="97" formatCode="0.0000">
                  <c:v>2986.5496337999998</c:v>
                </c:pt>
                <c:pt idx="98" formatCode="0.0000">
                  <c:v>2971.0713134999996</c:v>
                </c:pt>
                <c:pt idx="99" formatCode="0.0000">
                  <c:v>2952.1726318999999</c:v>
                </c:pt>
                <c:pt idx="100" formatCode="0.0000">
                  <c:v>2927.5899659000002</c:v>
                </c:pt>
                <c:pt idx="101" formatCode="0.0000">
                  <c:v>2913.8540772000006</c:v>
                </c:pt>
                <c:pt idx="102" formatCode="0.0000">
                  <c:v>2891.7088135000004</c:v>
                </c:pt>
                <c:pt idx="103" formatCode="0.0000">
                  <c:v>2856.2893310999998</c:v>
                </c:pt>
                <c:pt idx="104" formatCode="0.0000">
                  <c:v>2822.3193848000001</c:v>
                </c:pt>
                <c:pt idx="105" formatCode="0.0000">
                  <c:v>2809.1295166999998</c:v>
                </c:pt>
                <c:pt idx="106" formatCode="0.0000">
                  <c:v>2795.4416016999999</c:v>
                </c:pt>
                <c:pt idx="107" formatCode="0.0000">
                  <c:v>2784.4717042999996</c:v>
                </c:pt>
                <c:pt idx="108" formatCode="0.0000">
                  <c:v>2767.8002931000001</c:v>
                </c:pt>
                <c:pt idx="109" formatCode="0.0000">
                  <c:v>2747.0437501000001</c:v>
                </c:pt>
                <c:pt idx="110" formatCode="0.0000">
                  <c:v>2729.5683595</c:v>
                </c:pt>
                <c:pt idx="111" formatCode="0.0000">
                  <c:v>2706.1586671</c:v>
                </c:pt>
                <c:pt idx="112" formatCode="0.0000">
                  <c:v>2677.1846192999997</c:v>
                </c:pt>
                <c:pt idx="113" formatCode="0.0000">
                  <c:v>2663.1442140000004</c:v>
                </c:pt>
                <c:pt idx="114" formatCode="0.0000">
                  <c:v>2658.0891359000002</c:v>
                </c:pt>
                <c:pt idx="115" formatCode="0.0000">
                  <c:v>2655.7575197000001</c:v>
                </c:pt>
                <c:pt idx="116" formatCode="0.0000">
                  <c:v>2662.8872072000004</c:v>
                </c:pt>
                <c:pt idx="117" formatCode="0.0000">
                  <c:v>2668.0946779000001</c:v>
                </c:pt>
                <c:pt idx="118" formatCode="0.0000">
                  <c:v>2684.0916017999998</c:v>
                </c:pt>
                <c:pt idx="119" formatCode="0.0000">
                  <c:v>2693.1884768</c:v>
                </c:pt>
                <c:pt idx="120" formatCode="0.0000">
                  <c:v>2696.8482180000001</c:v>
                </c:pt>
                <c:pt idx="121" formatCode="0.0000">
                  <c:v>2700.6177737000003</c:v>
                </c:pt>
                <c:pt idx="122" formatCode="0.0000">
                  <c:v>2719.8849611999999</c:v>
                </c:pt>
                <c:pt idx="123" formatCode="0.0000">
                  <c:v>2732.8262941999997</c:v>
                </c:pt>
                <c:pt idx="124" formatCode="0.0000">
                  <c:v>2741.6385988000002</c:v>
                </c:pt>
                <c:pt idx="125" formatCode="0.0000">
                  <c:v>2761.1154786000002</c:v>
                </c:pt>
                <c:pt idx="126" formatCode="0.0000">
                  <c:v>2774.4162842000001</c:v>
                </c:pt>
                <c:pt idx="127" formatCode="0.0000">
                  <c:v>2786.2891601000001</c:v>
                </c:pt>
                <c:pt idx="128" formatCode="0.0000">
                  <c:v>2797.4830077000001</c:v>
                </c:pt>
                <c:pt idx="129" formatCode="0.0000">
                  <c:v>2814.1289793999999</c:v>
                </c:pt>
                <c:pt idx="130" formatCode="0.0000">
                  <c:v>2838.4338865999998</c:v>
                </c:pt>
                <c:pt idx="131" formatCode="0.0000">
                  <c:v>2862.7937255000006</c:v>
                </c:pt>
                <c:pt idx="132" formatCode="0.0000">
                  <c:v>2883.2641844</c:v>
                </c:pt>
                <c:pt idx="133" formatCode="0.0000">
                  <c:v>2905.9864012000003</c:v>
                </c:pt>
                <c:pt idx="134" formatCode="0.0000">
                  <c:v>2931.1999999</c:v>
                </c:pt>
                <c:pt idx="135" formatCode="0.0000">
                  <c:v>2945.6841064</c:v>
                </c:pt>
                <c:pt idx="136" formatCode="0.0000">
                  <c:v>2963.1289550999995</c:v>
                </c:pt>
                <c:pt idx="137" formatCode="0.0000">
                  <c:v>2981.8619140999995</c:v>
                </c:pt>
                <c:pt idx="138" formatCode="0.0000">
                  <c:v>2999.0271485000003</c:v>
                </c:pt>
                <c:pt idx="139" formatCode="0.0000">
                  <c:v>3020.5261474999998</c:v>
                </c:pt>
                <c:pt idx="140" formatCode="0.0000">
                  <c:v>3044.9758789000002</c:v>
                </c:pt>
                <c:pt idx="141" formatCode="0.0000">
                  <c:v>3078.2528563999999</c:v>
                </c:pt>
                <c:pt idx="142" formatCode="0.0000">
                  <c:v>3113.7616211</c:v>
                </c:pt>
                <c:pt idx="143" formatCode="0.0000">
                  <c:v>3144.3874022999998</c:v>
                </c:pt>
                <c:pt idx="144" formatCode="0.0000">
                  <c:v>3182.0380614999999</c:v>
                </c:pt>
                <c:pt idx="145" formatCode="0.0000">
                  <c:v>3225.2956297999999</c:v>
                </c:pt>
                <c:pt idx="146" formatCode="0.0000">
                  <c:v>3264.6787840999996</c:v>
                </c:pt>
                <c:pt idx="147" formatCode="0.0000">
                  <c:v>3305.2702148000003</c:v>
                </c:pt>
                <c:pt idx="148" formatCode="0.0000">
                  <c:v>3340.5692627000003</c:v>
                </c:pt>
                <c:pt idx="149" formatCode="0.0000">
                  <c:v>3370.8405518000009</c:v>
                </c:pt>
                <c:pt idx="150" formatCode="0.0000">
                  <c:v>3392.7239502999996</c:v>
                </c:pt>
                <c:pt idx="151" formatCode="0.0000">
                  <c:v>3408.2465821999999</c:v>
                </c:pt>
                <c:pt idx="152" formatCode="0.0000">
                  <c:v>3424.9474854999999</c:v>
                </c:pt>
                <c:pt idx="153" formatCode="0.0000">
                  <c:v>3444.8337891999995</c:v>
                </c:pt>
                <c:pt idx="154" formatCode="0.0000">
                  <c:v>3458.7337402999997</c:v>
                </c:pt>
                <c:pt idx="155" formatCode="0.0000">
                  <c:v>3463.0175781999997</c:v>
                </c:pt>
                <c:pt idx="156" formatCode="0.0000">
                  <c:v>3451.9585450000004</c:v>
                </c:pt>
                <c:pt idx="157" formatCode="0.0000">
                  <c:v>3440.2454591000001</c:v>
                </c:pt>
                <c:pt idx="158" formatCode="0.0000">
                  <c:v>3432.2969483000002</c:v>
                </c:pt>
                <c:pt idx="159" formatCode="0.0000">
                  <c:v>3427.3890380999997</c:v>
                </c:pt>
                <c:pt idx="160" formatCode="0.0000">
                  <c:v>3419.2358153999994</c:v>
                </c:pt>
                <c:pt idx="161" formatCode="0.0000">
                  <c:v>3410.7879882000002</c:v>
                </c:pt>
                <c:pt idx="162" formatCode="0.0000">
                  <c:v>3399.8637694999998</c:v>
                </c:pt>
                <c:pt idx="163" formatCode="0.0000">
                  <c:v>3392.1598876999997</c:v>
                </c:pt>
                <c:pt idx="164" formatCode="0.0000">
                  <c:v>3381.7449218999996</c:v>
                </c:pt>
                <c:pt idx="165" formatCode="0.0000">
                  <c:v>3375.9782470999999</c:v>
                </c:pt>
                <c:pt idx="166" formatCode="0.0000">
                  <c:v>3380.5216797000003</c:v>
                </c:pt>
                <c:pt idx="167" formatCode="0.0000">
                  <c:v>3384.8903807999995</c:v>
                </c:pt>
                <c:pt idx="168" formatCode="0.0000">
                  <c:v>3392.0100830000001</c:v>
                </c:pt>
                <c:pt idx="169" formatCode="0.0000">
                  <c:v>3399.9336669999998</c:v>
                </c:pt>
                <c:pt idx="170" formatCode="0.0000">
                  <c:v>3410.7830077999997</c:v>
                </c:pt>
                <c:pt idx="171" formatCode="0.0000">
                  <c:v>3418.6666260000006</c:v>
                </c:pt>
                <c:pt idx="172" formatCode="0.0000">
                  <c:v>3423.3947754000001</c:v>
                </c:pt>
                <c:pt idx="173" formatCode="0.0000">
                  <c:v>3418.2871338000004</c:v>
                </c:pt>
                <c:pt idx="174" formatCode="0.0000">
                  <c:v>3407.4527588000005</c:v>
                </c:pt>
                <c:pt idx="175" formatCode="0.0000">
                  <c:v>3396.6133789</c:v>
                </c:pt>
                <c:pt idx="176" formatCode="0.0000">
                  <c:v>3396.4086669999997</c:v>
                </c:pt>
                <c:pt idx="177" formatCode="0.0000">
                  <c:v>3391.9850342</c:v>
                </c:pt>
                <c:pt idx="178" formatCode="0.0000">
                  <c:v>3390.5720947</c:v>
                </c:pt>
                <c:pt idx="179" formatCode="0.0000">
                  <c:v>3385.9187987999999</c:v>
                </c:pt>
                <c:pt idx="180" formatCode="0.0000">
                  <c:v>3386.5029540999994</c:v>
                </c:pt>
                <c:pt idx="181" formatCode="0.0000">
                  <c:v>3391.3409667999999</c:v>
                </c:pt>
                <c:pt idx="182" formatCode="0.0000">
                  <c:v>3404.4919921999999</c:v>
                </c:pt>
                <c:pt idx="183" formatCode="0.0000">
                  <c:v>3403.4335449</c:v>
                </c:pt>
                <c:pt idx="184" formatCode="0.0000">
                  <c:v>3405.4206786999994</c:v>
                </c:pt>
                <c:pt idx="185" formatCode="0.0000">
                  <c:v>3404.0875976999996</c:v>
                </c:pt>
                <c:pt idx="186" formatCode="0.0000">
                  <c:v>3398.5505859999998</c:v>
                </c:pt>
                <c:pt idx="187" formatCode="0.0000">
                  <c:v>3395.8444824999997</c:v>
                </c:pt>
                <c:pt idx="188" formatCode="0.0000">
                  <c:v>3386.6277588999997</c:v>
                </c:pt>
                <c:pt idx="189" formatCode="0.0000">
                  <c:v>3374.9146485000006</c:v>
                </c:pt>
                <c:pt idx="190" formatCode="0.0000">
                  <c:v>3360.9997315000001</c:v>
                </c:pt>
                <c:pt idx="191" formatCode="0.0000">
                  <c:v>3338.7867920000003</c:v>
                </c:pt>
                <c:pt idx="192" formatCode="0.0000">
                  <c:v>3302.6739012999997</c:v>
                </c:pt>
                <c:pt idx="193" formatCode="0.0000">
                  <c:v>3282.7726073999997</c:v>
                </c:pt>
                <c:pt idx="194" formatCode="0.0000">
                  <c:v>3268.3084960999995</c:v>
                </c:pt>
                <c:pt idx="195" formatCode="0.0000">
                  <c:v>3260.6146239999994</c:v>
                </c:pt>
                <c:pt idx="196" formatCode="0.0000">
                  <c:v>3248.1326414999999</c:v>
                </c:pt>
                <c:pt idx="197" formatCode="0.0000">
                  <c:v>3229.3547361999999</c:v>
                </c:pt>
                <c:pt idx="198" formatCode="0.0000">
                  <c:v>3204.2609617999997</c:v>
                </c:pt>
                <c:pt idx="199" formatCode="0.0000">
                  <c:v>3188.6534911000003</c:v>
                </c:pt>
                <c:pt idx="200" formatCode="0.0000">
                  <c:v>3167.3042968</c:v>
                </c:pt>
                <c:pt idx="201" formatCode="0.0000">
                  <c:v>3146.8588134000001</c:v>
                </c:pt>
                <c:pt idx="202" formatCode="0.0000">
                  <c:v>3131.3212401999999</c:v>
                </c:pt>
                <c:pt idx="203" formatCode="0.0000">
                  <c:v>3124.0002684999999</c:v>
                </c:pt>
                <c:pt idx="204" formatCode="0.0000">
                  <c:v>3120.6410154999999</c:v>
                </c:pt>
                <c:pt idx="205" formatCode="0.0000">
                  <c:v>3111.7108397000002</c:v>
                </c:pt>
                <c:pt idx="206" formatCode="0.0000">
                  <c:v>3105.0288085000002</c:v>
                </c:pt>
                <c:pt idx="207" formatCode="0.0000">
                  <c:v>3109.5264404</c:v>
                </c:pt>
                <c:pt idx="208" formatCode="0.0000">
                  <c:v>3111.0870605000005</c:v>
                </c:pt>
                <c:pt idx="209" formatCode="0.0000">
                  <c:v>3108.0218994000002</c:v>
                </c:pt>
                <c:pt idx="210" formatCode="0.0000">
                  <c:v>3104.4914306000001</c:v>
                </c:pt>
                <c:pt idx="211" formatCode="0.0000">
                  <c:v>3106.1249755000003</c:v>
                </c:pt>
                <c:pt idx="212" formatCode="0.0000">
                  <c:v>3106.5449706000004</c:v>
                </c:pt>
                <c:pt idx="213" formatCode="0.0000">
                  <c:v>3103.7049804000003</c:v>
                </c:pt>
                <c:pt idx="214" formatCode="0.0000">
                  <c:v>3096.0699951000001</c:v>
                </c:pt>
                <c:pt idx="215" formatCode="0.0000">
                  <c:v>3090.0400147</c:v>
                </c:pt>
                <c:pt idx="216" formatCode="0.0000">
                  <c:v>3085.4600098000001</c:v>
                </c:pt>
                <c:pt idx="217" formatCode="0.0000">
                  <c:v>3076.8550049</c:v>
                </c:pt>
                <c:pt idx="218" formatCode="0.0000">
                  <c:v>3076.8850097999998</c:v>
                </c:pt>
                <c:pt idx="219" formatCode="0.0000">
                  <c:v>3078.3150147000001</c:v>
                </c:pt>
                <c:pt idx="220" formatCode="0.0000">
                  <c:v>3085.3300294000001</c:v>
                </c:pt>
                <c:pt idx="221" formatCode="0.0000">
                  <c:v>3090.6050294000006</c:v>
                </c:pt>
                <c:pt idx="222" formatCode="0.0000">
                  <c:v>3100.4050293999999</c:v>
                </c:pt>
                <c:pt idx="223" formatCode="0.0000">
                  <c:v>3105.9800294000006</c:v>
                </c:pt>
                <c:pt idx="224" formatCode="0.0000">
                  <c:v>3115.1900147000001</c:v>
                </c:pt>
                <c:pt idx="225" formatCode="0.0000">
                  <c:v>3125.9650147000002</c:v>
                </c:pt>
                <c:pt idx="226" formatCode="0.0000">
                  <c:v>3130.7600097999998</c:v>
                </c:pt>
                <c:pt idx="227" formatCode="0.0000">
                  <c:v>3136.9199951000001</c:v>
                </c:pt>
                <c:pt idx="228" formatCode="0.0000">
                  <c:v>3142.7049803999998</c:v>
                </c:pt>
                <c:pt idx="229" formatCode="0.0000">
                  <c:v>3155.2749754999995</c:v>
                </c:pt>
                <c:pt idx="230" formatCode="0.0000">
                  <c:v>3165.8899656999993</c:v>
                </c:pt>
                <c:pt idx="231" formatCode="0.0000">
                  <c:v>3177.7699705999994</c:v>
                </c:pt>
                <c:pt idx="232" formatCode="0.0000">
                  <c:v>3179.2849852999998</c:v>
                </c:pt>
                <c:pt idx="233" formatCode="0.0000">
                  <c:v>3183.6299804</c:v>
                </c:pt>
                <c:pt idx="234" formatCode="0.0000">
                  <c:v>3180.7099852999995</c:v>
                </c:pt>
                <c:pt idx="235" formatCode="0.0000">
                  <c:v>3175.8349852999995</c:v>
                </c:pt>
                <c:pt idx="236" formatCode="0.0000">
                  <c:v>3167.0799803999998</c:v>
                </c:pt>
                <c:pt idx="237" formatCode="0.0000">
                  <c:v>3159.4849853000001</c:v>
                </c:pt>
                <c:pt idx="238" formatCode="0.0000">
                  <c:v>3151.5299803999997</c:v>
                </c:pt>
                <c:pt idx="239" formatCode="0.0000">
                  <c:v>3135.8449706000001</c:v>
                </c:pt>
                <c:pt idx="240" formatCode="0.0000">
                  <c:v>3122.5549804000002</c:v>
                </c:pt>
                <c:pt idx="241" formatCode="0.0000">
                  <c:v>3105.6499755000004</c:v>
                </c:pt>
                <c:pt idx="242" formatCode="0.0000">
                  <c:v>3094.6199706000007</c:v>
                </c:pt>
                <c:pt idx="243" formatCode="0.0000">
                  <c:v>3088.0299804000001</c:v>
                </c:pt>
                <c:pt idx="244" formatCode="0.0000">
                  <c:v>3085.8049804000002</c:v>
                </c:pt>
                <c:pt idx="245" formatCode="0.0000">
                  <c:v>3084.2599608</c:v>
                </c:pt>
                <c:pt idx="246" formatCode="0.0000">
                  <c:v>3087.4599607999999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9C-CA47-9901-FD4A1B4FC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- 10 DAY 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'ASIANPAINTS-2'!$B$2</c:f>
              <c:strCache>
                <c:ptCount val="1"/>
                <c:pt idx="0">
                  <c:v>Asian Paints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'ASIANPAINTS-2'!$B$4:$B$436</c:f>
              <c:numCache>
                <c:formatCode>0.0000</c:formatCode>
                <c:ptCount val="433"/>
                <c:pt idx="0">
                  <c:v>3434.5229490000002</c:v>
                </c:pt>
                <c:pt idx="1">
                  <c:v>3501.5395509999998</c:v>
                </c:pt>
                <c:pt idx="2">
                  <c:v>3489.476318</c:v>
                </c:pt>
                <c:pt idx="3">
                  <c:v>3550.6848140000002</c:v>
                </c:pt>
                <c:pt idx="4">
                  <c:v>3528.048096</c:v>
                </c:pt>
                <c:pt idx="5">
                  <c:v>3513.4038089999999</c:v>
                </c:pt>
                <c:pt idx="6">
                  <c:v>3518.4177249999998</c:v>
                </c:pt>
                <c:pt idx="7">
                  <c:v>3431.4946289999998</c:v>
                </c:pt>
                <c:pt idx="8">
                  <c:v>3340.30249</c:v>
                </c:pt>
                <c:pt idx="9">
                  <c:v>3354.4501949999999</c:v>
                </c:pt>
                <c:pt idx="10">
                  <c:v>3349.5358890000002</c:v>
                </c:pt>
                <c:pt idx="11">
                  <c:v>3256.9040530000002</c:v>
                </c:pt>
                <c:pt idx="12">
                  <c:v>3282.7177729999999</c:v>
                </c:pt>
                <c:pt idx="13">
                  <c:v>3251.3940429999998</c:v>
                </c:pt>
                <c:pt idx="14">
                  <c:v>3132.5512699999999</c:v>
                </c:pt>
                <c:pt idx="15">
                  <c:v>3124.5590820000002</c:v>
                </c:pt>
                <c:pt idx="16">
                  <c:v>3094.6247560000002</c:v>
                </c:pt>
                <c:pt idx="17">
                  <c:v>3088.5686040000001</c:v>
                </c:pt>
                <c:pt idx="18">
                  <c:v>3129.6721189999998</c:v>
                </c:pt>
                <c:pt idx="19">
                  <c:v>3173.3569339999999</c:v>
                </c:pt>
                <c:pt idx="20">
                  <c:v>3174.7963869999999</c:v>
                </c:pt>
                <c:pt idx="21">
                  <c:v>3180.0585940000001</c:v>
                </c:pt>
                <c:pt idx="22">
                  <c:v>3213.467529</c:v>
                </c:pt>
                <c:pt idx="23">
                  <c:v>3151.961182</c:v>
                </c:pt>
                <c:pt idx="24">
                  <c:v>3193.3129880000001</c:v>
                </c:pt>
                <c:pt idx="25">
                  <c:v>3205.2270509999998</c:v>
                </c:pt>
                <c:pt idx="26">
                  <c:v>3215.55249</c:v>
                </c:pt>
                <c:pt idx="27">
                  <c:v>3193.2634280000002</c:v>
                </c:pt>
                <c:pt idx="28">
                  <c:v>3120.9350589999999</c:v>
                </c:pt>
                <c:pt idx="29">
                  <c:v>3241.217529</c:v>
                </c:pt>
                <c:pt idx="30">
                  <c:v>3229.5517580000001</c:v>
                </c:pt>
                <c:pt idx="31">
                  <c:v>3242.4584960000002</c:v>
                </c:pt>
                <c:pt idx="32">
                  <c:v>3235.111328</c:v>
                </c:pt>
                <c:pt idx="33">
                  <c:v>3228.360107</c:v>
                </c:pt>
                <c:pt idx="34">
                  <c:v>3204.0354000000002</c:v>
                </c:pt>
                <c:pt idx="35">
                  <c:v>3214.0134280000002</c:v>
                </c:pt>
                <c:pt idx="36">
                  <c:v>3047.0678710000002</c:v>
                </c:pt>
                <c:pt idx="37">
                  <c:v>3096.8588869999999</c:v>
                </c:pt>
                <c:pt idx="38">
                  <c:v>3151.9113769999999</c:v>
                </c:pt>
                <c:pt idx="39">
                  <c:v>3007.2553710000002</c:v>
                </c:pt>
                <c:pt idx="40">
                  <c:v>2851.3298340000001</c:v>
                </c:pt>
                <c:pt idx="41">
                  <c:v>2718.5378420000002</c:v>
                </c:pt>
                <c:pt idx="42">
                  <c:v>2689.0505370000001</c:v>
                </c:pt>
                <c:pt idx="43">
                  <c:v>2703.8937989999999</c:v>
                </c:pt>
                <c:pt idx="44">
                  <c:v>2854.358154</c:v>
                </c:pt>
                <c:pt idx="45">
                  <c:v>2891.9372560000002</c:v>
                </c:pt>
                <c:pt idx="46">
                  <c:v>2910.9995119999999</c:v>
                </c:pt>
                <c:pt idx="47">
                  <c:v>2941.5791020000001</c:v>
                </c:pt>
                <c:pt idx="48">
                  <c:v>2965.7546390000002</c:v>
                </c:pt>
                <c:pt idx="49">
                  <c:v>3020.2116700000001</c:v>
                </c:pt>
                <c:pt idx="50">
                  <c:v>3114.1342770000001</c:v>
                </c:pt>
                <c:pt idx="51">
                  <c:v>3023.9348140000002</c:v>
                </c:pt>
                <c:pt idx="52">
                  <c:v>3029.296143</c:v>
                </c:pt>
                <c:pt idx="53">
                  <c:v>2995.1923830000001</c:v>
                </c:pt>
                <c:pt idx="54">
                  <c:v>3003.6811520000001</c:v>
                </c:pt>
                <c:pt idx="55">
                  <c:v>3025.126221</c:v>
                </c:pt>
                <c:pt idx="56">
                  <c:v>3005.7658689999998</c:v>
                </c:pt>
                <c:pt idx="57">
                  <c:v>3020.8073730000001</c:v>
                </c:pt>
                <c:pt idx="58">
                  <c:v>3059.4785160000001</c:v>
                </c:pt>
                <c:pt idx="59">
                  <c:v>3057.889893</c:v>
                </c:pt>
                <c:pt idx="60">
                  <c:v>3091.844971</c:v>
                </c:pt>
                <c:pt idx="61">
                  <c:v>3095.6674800000001</c:v>
                </c:pt>
                <c:pt idx="62">
                  <c:v>3118.3041990000002</c:v>
                </c:pt>
                <c:pt idx="63">
                  <c:v>3131.4096679999998</c:v>
                </c:pt>
                <c:pt idx="64">
                  <c:v>3132.4023440000001</c:v>
                </c:pt>
                <c:pt idx="65">
                  <c:v>3183.2854000000002</c:v>
                </c:pt>
                <c:pt idx="66">
                  <c:v>3134.8347170000002</c:v>
                </c:pt>
                <c:pt idx="67">
                  <c:v>3106.2409670000002</c:v>
                </c:pt>
                <c:pt idx="68">
                  <c:v>3058.5847170000002</c:v>
                </c:pt>
                <c:pt idx="69">
                  <c:v>2999.908203</c:v>
                </c:pt>
                <c:pt idx="70">
                  <c:v>2969.775635</c:v>
                </c:pt>
                <c:pt idx="71">
                  <c:v>3060.9179690000001</c:v>
                </c:pt>
                <c:pt idx="72">
                  <c:v>3135.6291500000002</c:v>
                </c:pt>
                <c:pt idx="73">
                  <c:v>3141.735107</c:v>
                </c:pt>
                <c:pt idx="74">
                  <c:v>3108.1772460000002</c:v>
                </c:pt>
                <c:pt idx="75">
                  <c:v>3103.2624510000001</c:v>
                </c:pt>
                <c:pt idx="76">
                  <c:v>3125.8000489999999</c:v>
                </c:pt>
                <c:pt idx="77">
                  <c:v>3224.4384770000001</c:v>
                </c:pt>
                <c:pt idx="78">
                  <c:v>3214.0134280000002</c:v>
                </c:pt>
                <c:pt idx="79">
                  <c:v>3177.080078</c:v>
                </c:pt>
                <c:pt idx="80">
                  <c:v>3078.6403810000002</c:v>
                </c:pt>
                <c:pt idx="81">
                  <c:v>3054.5141600000002</c:v>
                </c:pt>
                <c:pt idx="82">
                  <c:v>2994.64624</c:v>
                </c:pt>
                <c:pt idx="83">
                  <c:v>2983.7250979999999</c:v>
                </c:pt>
                <c:pt idx="84">
                  <c:v>3064.2441410000001</c:v>
                </c:pt>
                <c:pt idx="85">
                  <c:v>3031.7783199999999</c:v>
                </c:pt>
                <c:pt idx="86">
                  <c:v>3018.1762699999999</c:v>
                </c:pt>
                <c:pt idx="87">
                  <c:v>3042.0541990000002</c:v>
                </c:pt>
                <c:pt idx="88">
                  <c:v>2978.413086</c:v>
                </c:pt>
                <c:pt idx="89">
                  <c:v>3028.1545409999999</c:v>
                </c:pt>
                <c:pt idx="90">
                  <c:v>3077.8957519999999</c:v>
                </c:pt>
                <c:pt idx="91">
                  <c:v>3025.0764159999999</c:v>
                </c:pt>
                <c:pt idx="92">
                  <c:v>3087.6750489999999</c:v>
                </c:pt>
                <c:pt idx="93">
                  <c:v>3151.4648440000001</c:v>
                </c:pt>
                <c:pt idx="94">
                  <c:v>3064.7407229999999</c:v>
                </c:pt>
                <c:pt idx="95">
                  <c:v>2817.7226559999999</c:v>
                </c:pt>
                <c:pt idx="96">
                  <c:v>2819.8076169999999</c:v>
                </c:pt>
                <c:pt idx="97">
                  <c:v>2814.545654</c:v>
                </c:pt>
                <c:pt idx="98">
                  <c:v>2823.6298830000001</c:v>
                </c:pt>
                <c:pt idx="99">
                  <c:v>2839.1677249999998</c:v>
                </c:pt>
                <c:pt idx="100">
                  <c:v>2832.0690920000002</c:v>
                </c:pt>
                <c:pt idx="101">
                  <c:v>2887.717529</c:v>
                </c:pt>
                <c:pt idx="102">
                  <c:v>2866.2224120000001</c:v>
                </c:pt>
                <c:pt idx="103">
                  <c:v>2797.2700199999999</c:v>
                </c:pt>
                <c:pt idx="104">
                  <c:v>2725.04126</c:v>
                </c:pt>
                <c:pt idx="105">
                  <c:v>2685.8239749999998</c:v>
                </c:pt>
                <c:pt idx="106">
                  <c:v>2682.9284670000002</c:v>
                </c:pt>
                <c:pt idx="107">
                  <c:v>2704.8466800000001</c:v>
                </c:pt>
                <c:pt idx="108">
                  <c:v>2656.9157709999999</c:v>
                </c:pt>
                <c:pt idx="109">
                  <c:v>2631.6022950000001</c:v>
                </c:pt>
                <c:pt idx="110">
                  <c:v>2657.3151859999998</c:v>
                </c:pt>
                <c:pt idx="111">
                  <c:v>2653.6206050000001</c:v>
                </c:pt>
                <c:pt idx="112">
                  <c:v>2576.4819339999999</c:v>
                </c:pt>
                <c:pt idx="113">
                  <c:v>2656.8659670000002</c:v>
                </c:pt>
                <c:pt idx="114">
                  <c:v>2674.4904790000001</c:v>
                </c:pt>
                <c:pt idx="115">
                  <c:v>2662.5078130000002</c:v>
                </c:pt>
                <c:pt idx="116">
                  <c:v>2754.2253420000002</c:v>
                </c:pt>
                <c:pt idx="117">
                  <c:v>2756.9213869999999</c:v>
                </c:pt>
                <c:pt idx="118">
                  <c:v>2816.88501</c:v>
                </c:pt>
                <c:pt idx="119">
                  <c:v>2722.5710450000001</c:v>
                </c:pt>
                <c:pt idx="120">
                  <c:v>2693.9125979999999</c:v>
                </c:pt>
                <c:pt idx="121">
                  <c:v>2691.3161620000001</c:v>
                </c:pt>
                <c:pt idx="122">
                  <c:v>2769.1538089999999</c:v>
                </c:pt>
                <c:pt idx="123">
                  <c:v>2786.279297</c:v>
                </c:pt>
                <c:pt idx="124">
                  <c:v>2762.6135250000002</c:v>
                </c:pt>
                <c:pt idx="125">
                  <c:v>2857.2766109999998</c:v>
                </c:pt>
                <c:pt idx="126">
                  <c:v>2887.2333979999999</c:v>
                </c:pt>
                <c:pt idx="127">
                  <c:v>2875.6501459999999</c:v>
                </c:pt>
                <c:pt idx="128">
                  <c:v>2928.8234859999998</c:v>
                </c:pt>
                <c:pt idx="129">
                  <c:v>2889.0307619999999</c:v>
                </c:pt>
                <c:pt idx="130">
                  <c:v>2936.9616700000001</c:v>
                </c:pt>
                <c:pt idx="131">
                  <c:v>2934.9145509999998</c:v>
                </c:pt>
                <c:pt idx="132">
                  <c:v>2973.8583979999999</c:v>
                </c:pt>
                <c:pt idx="133">
                  <c:v>3013.5014649999998</c:v>
                </c:pt>
                <c:pt idx="134">
                  <c:v>3014.7495119999999</c:v>
                </c:pt>
                <c:pt idx="135">
                  <c:v>3002.1176759999998</c:v>
                </c:pt>
                <c:pt idx="136">
                  <c:v>3061.681885</c:v>
                </c:pt>
                <c:pt idx="137">
                  <c:v>3062.9797359999998</c:v>
                </c:pt>
                <c:pt idx="138">
                  <c:v>3100.4758299999999</c:v>
                </c:pt>
                <c:pt idx="139">
                  <c:v>3104.0207519999999</c:v>
                </c:pt>
                <c:pt idx="140">
                  <c:v>3181.4589839999999</c:v>
                </c:pt>
                <c:pt idx="141">
                  <c:v>3267.6843260000001</c:v>
                </c:pt>
                <c:pt idx="142">
                  <c:v>3328.9460450000001</c:v>
                </c:pt>
                <c:pt idx="143">
                  <c:v>3319.7592770000001</c:v>
                </c:pt>
                <c:pt idx="144">
                  <c:v>3391.2561040000001</c:v>
                </c:pt>
                <c:pt idx="145">
                  <c:v>3434.6933589999999</c:v>
                </c:pt>
                <c:pt idx="146">
                  <c:v>3455.5134280000002</c:v>
                </c:pt>
                <c:pt idx="147">
                  <c:v>3468.8940429999998</c:v>
                </c:pt>
                <c:pt idx="148">
                  <c:v>3453.4663089999999</c:v>
                </c:pt>
                <c:pt idx="149">
                  <c:v>3406.733643</c:v>
                </c:pt>
                <c:pt idx="150">
                  <c:v>3400.2929690000001</c:v>
                </c:pt>
                <c:pt idx="151">
                  <c:v>3422.9106449999999</c:v>
                </c:pt>
                <c:pt idx="152">
                  <c:v>3495.955078</c:v>
                </c:pt>
                <c:pt idx="153">
                  <c:v>3518.6223140000002</c:v>
                </c:pt>
                <c:pt idx="154">
                  <c:v>3530.255615</c:v>
                </c:pt>
                <c:pt idx="155">
                  <c:v>3477.5317380000001</c:v>
                </c:pt>
                <c:pt idx="156">
                  <c:v>3344.923096</c:v>
                </c:pt>
                <c:pt idx="157">
                  <c:v>3351.7631839999999</c:v>
                </c:pt>
                <c:pt idx="158">
                  <c:v>3373.9812010000001</c:v>
                </c:pt>
                <c:pt idx="159">
                  <c:v>3357.6545409999999</c:v>
                </c:pt>
                <c:pt idx="160">
                  <c:v>3318.7607419999999</c:v>
                </c:pt>
                <c:pt idx="161">
                  <c:v>3338.4323730000001</c:v>
                </c:pt>
                <c:pt idx="162">
                  <c:v>3386.7128910000001</c:v>
                </c:pt>
                <c:pt idx="163">
                  <c:v>3441.5834960000002</c:v>
                </c:pt>
                <c:pt idx="164">
                  <c:v>3426.1059570000002</c:v>
                </c:pt>
                <c:pt idx="165">
                  <c:v>3419.86499</c:v>
                </c:pt>
                <c:pt idx="166">
                  <c:v>3390.357422</c:v>
                </c:pt>
                <c:pt idx="167">
                  <c:v>3395.4501949999999</c:v>
                </c:pt>
                <c:pt idx="168">
                  <c:v>3445.1782229999999</c:v>
                </c:pt>
                <c:pt idx="169">
                  <c:v>3436.8903810000002</c:v>
                </c:pt>
                <c:pt idx="170">
                  <c:v>3427.2541500000002</c:v>
                </c:pt>
                <c:pt idx="171">
                  <c:v>3417.2685550000001</c:v>
                </c:pt>
                <c:pt idx="172">
                  <c:v>3433.994385</c:v>
                </c:pt>
                <c:pt idx="173">
                  <c:v>3390.5070799999999</c:v>
                </c:pt>
                <c:pt idx="174">
                  <c:v>3317.7622070000002</c:v>
                </c:pt>
                <c:pt idx="175">
                  <c:v>3311.4711910000001</c:v>
                </c:pt>
                <c:pt idx="176">
                  <c:v>3388.3103030000002</c:v>
                </c:pt>
                <c:pt idx="177">
                  <c:v>3351.2138669999999</c:v>
                </c:pt>
                <c:pt idx="178">
                  <c:v>3431.048828</c:v>
                </c:pt>
                <c:pt idx="179">
                  <c:v>3390.357422</c:v>
                </c:pt>
                <c:pt idx="180">
                  <c:v>3433.095703</c:v>
                </c:pt>
                <c:pt idx="181">
                  <c:v>3465.648682</c:v>
                </c:pt>
                <c:pt idx="182">
                  <c:v>3565.5046390000002</c:v>
                </c:pt>
                <c:pt idx="183">
                  <c:v>3379.922607</c:v>
                </c:pt>
                <c:pt idx="184">
                  <c:v>3337.6335450000001</c:v>
                </c:pt>
                <c:pt idx="185">
                  <c:v>3298.1403810000002</c:v>
                </c:pt>
                <c:pt idx="186">
                  <c:v>3332.9401859999998</c:v>
                </c:pt>
                <c:pt idx="187">
                  <c:v>3324.1528320000002</c:v>
                </c:pt>
                <c:pt idx="188">
                  <c:v>3338.8815920000002</c:v>
                </c:pt>
                <c:pt idx="189">
                  <c:v>3273.226318</c:v>
                </c:pt>
                <c:pt idx="190">
                  <c:v>3293.9465329999998</c:v>
                </c:pt>
                <c:pt idx="191">
                  <c:v>3243.5192870000001</c:v>
                </c:pt>
                <c:pt idx="192">
                  <c:v>3204.375732</c:v>
                </c:pt>
                <c:pt idx="193">
                  <c:v>3180.9096679999998</c:v>
                </c:pt>
                <c:pt idx="194">
                  <c:v>3192.992432</c:v>
                </c:pt>
                <c:pt idx="195">
                  <c:v>3221.2016600000002</c:v>
                </c:pt>
                <c:pt idx="196">
                  <c:v>3208.1203609999998</c:v>
                </c:pt>
                <c:pt idx="197">
                  <c:v>3136.373779</c:v>
                </c:pt>
                <c:pt idx="198">
                  <c:v>3087.9438479999999</c:v>
                </c:pt>
                <c:pt idx="199">
                  <c:v>3117.1516109999998</c:v>
                </c:pt>
                <c:pt idx="200">
                  <c:v>3080.4545899999998</c:v>
                </c:pt>
                <c:pt idx="201">
                  <c:v>3039.064453</c:v>
                </c:pt>
                <c:pt idx="202">
                  <c:v>3049</c:v>
                </c:pt>
                <c:pt idx="203">
                  <c:v>3107.6999510000001</c:v>
                </c:pt>
                <c:pt idx="204">
                  <c:v>3159.3999020000001</c:v>
                </c:pt>
                <c:pt idx="205">
                  <c:v>3131.8999020000001</c:v>
                </c:pt>
                <c:pt idx="206">
                  <c:v>3141.3000489999999</c:v>
                </c:pt>
                <c:pt idx="207">
                  <c:v>3181.3500979999999</c:v>
                </c:pt>
                <c:pt idx="208">
                  <c:v>3103.5500489999999</c:v>
                </c:pt>
                <c:pt idx="209">
                  <c:v>3086.5</c:v>
                </c:pt>
                <c:pt idx="210">
                  <c:v>3045.1499020000001</c:v>
                </c:pt>
                <c:pt idx="211">
                  <c:v>3055.3999020000001</c:v>
                </c:pt>
                <c:pt idx="212">
                  <c:v>3053.1999510000001</c:v>
                </c:pt>
                <c:pt idx="213">
                  <c:v>3079.3000489999999</c:v>
                </c:pt>
                <c:pt idx="214">
                  <c:v>3083.0500489999999</c:v>
                </c:pt>
                <c:pt idx="215">
                  <c:v>3071.6000979999999</c:v>
                </c:pt>
                <c:pt idx="216">
                  <c:v>3095.5</c:v>
                </c:pt>
                <c:pt idx="217">
                  <c:v>3095.3000489999999</c:v>
                </c:pt>
                <c:pt idx="218">
                  <c:v>3103.8500979999999</c:v>
                </c:pt>
                <c:pt idx="219">
                  <c:v>3100.8000489999999</c:v>
                </c:pt>
                <c:pt idx="220">
                  <c:v>3115.3000489999999</c:v>
                </c:pt>
                <c:pt idx="221">
                  <c:v>3108.1499020000001</c:v>
                </c:pt>
                <c:pt idx="222">
                  <c:v>3151.1999510000001</c:v>
                </c:pt>
                <c:pt idx="223">
                  <c:v>3135.0500489999999</c:v>
                </c:pt>
                <c:pt idx="224">
                  <c:v>3175.1499020000001</c:v>
                </c:pt>
                <c:pt idx="225">
                  <c:v>3179.3500979999999</c:v>
                </c:pt>
                <c:pt idx="226">
                  <c:v>3143.4499510000001</c:v>
                </c:pt>
                <c:pt idx="227">
                  <c:v>3156.8999020000001</c:v>
                </c:pt>
                <c:pt idx="228">
                  <c:v>3161.6999510000001</c:v>
                </c:pt>
                <c:pt idx="229">
                  <c:v>3226.5</c:v>
                </c:pt>
                <c:pt idx="230">
                  <c:v>3221.4499510000001</c:v>
                </c:pt>
                <c:pt idx="231">
                  <c:v>3226.9499510000001</c:v>
                </c:pt>
                <c:pt idx="232">
                  <c:v>3166.3500979999999</c:v>
                </c:pt>
                <c:pt idx="233">
                  <c:v>3178.5</c:v>
                </c:pt>
                <c:pt idx="234">
                  <c:v>3145.9499510000001</c:v>
                </c:pt>
                <c:pt idx="235">
                  <c:v>3130.6000979999999</c:v>
                </c:pt>
                <c:pt idx="236">
                  <c:v>3055.8999020000001</c:v>
                </c:pt>
                <c:pt idx="237">
                  <c:v>3080.9499510000001</c:v>
                </c:pt>
                <c:pt idx="238">
                  <c:v>3082.1499020000001</c:v>
                </c:pt>
                <c:pt idx="239">
                  <c:v>3069.6499020000001</c:v>
                </c:pt>
                <c:pt idx="240">
                  <c:v>3088.5500489999999</c:v>
                </c:pt>
                <c:pt idx="241">
                  <c:v>3057.8999020000001</c:v>
                </c:pt>
                <c:pt idx="242">
                  <c:v>3056.0500489999999</c:v>
                </c:pt>
                <c:pt idx="243">
                  <c:v>3112.6000979999999</c:v>
                </c:pt>
                <c:pt idx="244">
                  <c:v>3123.6999510000001</c:v>
                </c:pt>
                <c:pt idx="245">
                  <c:v>3115.1499020000001</c:v>
                </c:pt>
                <c:pt idx="246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F-2C4F-AEFA-F37510AE2432}"/>
            </c:ext>
          </c:extLst>
        </c:ser>
        <c:ser>
          <c:idx val="2"/>
          <c:order val="1"/>
          <c:tx>
            <c:strRef>
              <c:f>'ASIANPAINTS-2'!$D$2:$D$3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'ASIANPAINTS-2'!$D$4:$D$436</c:f>
              <c:numCache>
                <c:formatCode>General</c:formatCode>
                <c:ptCount val="433"/>
                <c:pt idx="9" formatCode="0.0000">
                  <c:v>3466.2340575999997</c:v>
                </c:pt>
                <c:pt idx="10">
                  <c:v>3445.0162087636359</c:v>
                </c:pt>
                <c:pt idx="11">
                  <c:v>3410.8139986247925</c:v>
                </c:pt>
                <c:pt idx="12">
                  <c:v>3387.5237757839213</c:v>
                </c:pt>
                <c:pt idx="13">
                  <c:v>3362.7729152777533</c:v>
                </c:pt>
                <c:pt idx="14">
                  <c:v>3320.9144343181615</c:v>
                </c:pt>
                <c:pt idx="15">
                  <c:v>3285.2134611694046</c:v>
                </c:pt>
                <c:pt idx="16">
                  <c:v>3250.5609693204219</c:v>
                </c:pt>
                <c:pt idx="17">
                  <c:v>3221.107811989436</c:v>
                </c:pt>
                <c:pt idx="18">
                  <c:v>3204.4831405368109</c:v>
                </c:pt>
                <c:pt idx="19">
                  <c:v>3198.8238302573909</c:v>
                </c:pt>
                <c:pt idx="20">
                  <c:v>3194.4552042105925</c:v>
                </c:pt>
                <c:pt idx="21">
                  <c:v>3191.8376387177573</c:v>
                </c:pt>
                <c:pt idx="22">
                  <c:v>3195.7703460418011</c:v>
                </c:pt>
                <c:pt idx="23">
                  <c:v>3187.8050434887464</c:v>
                </c:pt>
                <c:pt idx="24">
                  <c:v>3188.8064879453377</c:v>
                </c:pt>
                <c:pt idx="25">
                  <c:v>3191.7920448643667</c:v>
                </c:pt>
                <c:pt idx="26">
                  <c:v>3196.1121257981176</c:v>
                </c:pt>
                <c:pt idx="27">
                  <c:v>3195.5941807439144</c:v>
                </c:pt>
                <c:pt idx="28">
                  <c:v>3182.0197949722933</c:v>
                </c:pt>
                <c:pt idx="29">
                  <c:v>3192.7830193409668</c:v>
                </c:pt>
                <c:pt idx="30">
                  <c:v>3199.4682445517001</c:v>
                </c:pt>
                <c:pt idx="31">
                  <c:v>3207.2846539059365</c:v>
                </c:pt>
                <c:pt idx="32">
                  <c:v>3212.3440491957658</c:v>
                </c:pt>
                <c:pt idx="33">
                  <c:v>3215.2560597056263</c:v>
                </c:pt>
                <c:pt idx="34">
                  <c:v>3213.2159397591486</c:v>
                </c:pt>
                <c:pt idx="35">
                  <c:v>3213.3609376211216</c:v>
                </c:pt>
                <c:pt idx="36">
                  <c:v>3183.1258345990991</c:v>
                </c:pt>
                <c:pt idx="37">
                  <c:v>3167.4409350356264</c:v>
                </c:pt>
                <c:pt idx="38">
                  <c:v>3164.6173790291487</c:v>
                </c:pt>
                <c:pt idx="39">
                  <c:v>3136.0061048420303</c:v>
                </c:pt>
                <c:pt idx="40">
                  <c:v>3084.2467828707518</c:v>
                </c:pt>
                <c:pt idx="41">
                  <c:v>3017.7542481669789</c:v>
                </c:pt>
                <c:pt idx="42">
                  <c:v>2957.9899370457097</c:v>
                </c:pt>
                <c:pt idx="43">
                  <c:v>2911.7906392192167</c:v>
                </c:pt>
                <c:pt idx="44">
                  <c:v>2901.348369179359</c:v>
                </c:pt>
                <c:pt idx="45">
                  <c:v>2899.6372576922031</c:v>
                </c:pt>
                <c:pt idx="46">
                  <c:v>2901.7031221118023</c:v>
                </c:pt>
                <c:pt idx="47">
                  <c:v>2908.9533002732924</c:v>
                </c:pt>
                <c:pt idx="48">
                  <c:v>2919.2808164054209</c:v>
                </c:pt>
                <c:pt idx="49">
                  <c:v>2937.6318806953441</c:v>
                </c:pt>
                <c:pt idx="50">
                  <c:v>2969.7232254780083</c:v>
                </c:pt>
                <c:pt idx="51">
                  <c:v>2979.5798779365523</c:v>
                </c:pt>
                <c:pt idx="52">
                  <c:v>2988.6191988571791</c:v>
                </c:pt>
                <c:pt idx="53">
                  <c:v>2989.8143232467828</c:v>
                </c:pt>
                <c:pt idx="54">
                  <c:v>2992.3355648382767</c:v>
                </c:pt>
                <c:pt idx="55">
                  <c:v>2998.2975023222261</c:v>
                </c:pt>
                <c:pt idx="56">
                  <c:v>2999.6553871727306</c:v>
                </c:pt>
                <c:pt idx="57">
                  <c:v>3003.5012027776884</c:v>
                </c:pt>
                <c:pt idx="58">
                  <c:v>3013.6788960908357</c:v>
                </c:pt>
                <c:pt idx="59">
                  <c:v>3021.7172591652288</c:v>
                </c:pt>
                <c:pt idx="60">
                  <c:v>3034.4677522260963</c:v>
                </c:pt>
                <c:pt idx="61">
                  <c:v>3045.594975457715</c:v>
                </c:pt>
                <c:pt idx="62">
                  <c:v>3058.8148342835848</c:v>
                </c:pt>
                <c:pt idx="63">
                  <c:v>3072.0138949592965</c:v>
                </c:pt>
                <c:pt idx="64">
                  <c:v>3082.9936129666967</c:v>
                </c:pt>
                <c:pt idx="65">
                  <c:v>3101.2284833363879</c:v>
                </c:pt>
                <c:pt idx="66">
                  <c:v>3107.3387076388626</c:v>
                </c:pt>
                <c:pt idx="67">
                  <c:v>3107.1391184317963</c:v>
                </c:pt>
                <c:pt idx="68">
                  <c:v>3098.3110454441971</c:v>
                </c:pt>
                <c:pt idx="69">
                  <c:v>3080.4196195452519</c:v>
                </c:pt>
                <c:pt idx="70">
                  <c:v>3060.3025314461152</c:v>
                </c:pt>
                <c:pt idx="71">
                  <c:v>3060.4144291831849</c:v>
                </c:pt>
                <c:pt idx="72">
                  <c:v>3074.0898329680604</c:v>
                </c:pt>
                <c:pt idx="73">
                  <c:v>3086.38897370114</c:v>
                </c:pt>
                <c:pt idx="74">
                  <c:v>3090.3504777554781</c:v>
                </c:pt>
                <c:pt idx="75">
                  <c:v>3092.698109254482</c:v>
                </c:pt>
                <c:pt idx="76">
                  <c:v>3098.7166437536671</c:v>
                </c:pt>
                <c:pt idx="77">
                  <c:v>3121.5751588893636</c:v>
                </c:pt>
                <c:pt idx="78">
                  <c:v>3138.3821169094795</c:v>
                </c:pt>
                <c:pt idx="79">
                  <c:v>3145.4181098350282</c:v>
                </c:pt>
                <c:pt idx="80">
                  <c:v>3133.2767045922956</c:v>
                </c:pt>
                <c:pt idx="81">
                  <c:v>3118.9562419391509</c:v>
                </c:pt>
                <c:pt idx="82">
                  <c:v>3096.3544234047595</c:v>
                </c:pt>
                <c:pt idx="83">
                  <c:v>3075.8763642402578</c:v>
                </c:pt>
                <c:pt idx="84">
                  <c:v>3073.7614145602111</c:v>
                </c:pt>
                <c:pt idx="85">
                  <c:v>3066.1281246401722</c:v>
                </c:pt>
                <c:pt idx="86">
                  <c:v>3057.4096056146864</c:v>
                </c:pt>
                <c:pt idx="87">
                  <c:v>3054.6177135029247</c:v>
                </c:pt>
                <c:pt idx="88">
                  <c:v>3040.7623266842111</c:v>
                </c:pt>
                <c:pt idx="89">
                  <c:v>3038.4700020143546</c:v>
                </c:pt>
                <c:pt idx="90">
                  <c:v>3045.6383201935628</c:v>
                </c:pt>
                <c:pt idx="91">
                  <c:v>3041.8997921583691</c:v>
                </c:pt>
                <c:pt idx="92">
                  <c:v>3050.2225661295743</c:v>
                </c:pt>
                <c:pt idx="93">
                  <c:v>3068.6302530151061</c:v>
                </c:pt>
                <c:pt idx="94">
                  <c:v>3067.923065739632</c:v>
                </c:pt>
                <c:pt idx="95">
                  <c:v>3022.432082150608</c:v>
                </c:pt>
                <c:pt idx="96">
                  <c:v>2985.5912703050426</c:v>
                </c:pt>
                <c:pt idx="97">
                  <c:v>2954.492067340489</c:v>
                </c:pt>
                <c:pt idx="98">
                  <c:v>2930.6989429149453</c:v>
                </c:pt>
                <c:pt idx="99">
                  <c:v>2914.0569032940457</c:v>
                </c:pt>
                <c:pt idx="100">
                  <c:v>2899.1500285133097</c:v>
                </c:pt>
                <c:pt idx="101">
                  <c:v>2897.0713922381624</c:v>
                </c:pt>
                <c:pt idx="102">
                  <c:v>2891.4624867403145</c:v>
                </c:pt>
                <c:pt idx="103">
                  <c:v>2874.3365836966204</c:v>
                </c:pt>
                <c:pt idx="104">
                  <c:v>2847.1919793881439</c:v>
                </c:pt>
                <c:pt idx="105">
                  <c:v>2817.852342226663</c:v>
                </c:pt>
                <c:pt idx="106">
                  <c:v>2793.320728549088</c:v>
                </c:pt>
                <c:pt idx="107">
                  <c:v>2777.2345379037993</c:v>
                </c:pt>
                <c:pt idx="108">
                  <c:v>2755.3583984667448</c:v>
                </c:pt>
                <c:pt idx="109">
                  <c:v>2732.8572887455184</c:v>
                </c:pt>
                <c:pt idx="110">
                  <c:v>2719.1223609736057</c:v>
                </c:pt>
                <c:pt idx="111">
                  <c:v>2707.2129507965865</c:v>
                </c:pt>
                <c:pt idx="112">
                  <c:v>2683.4436750153886</c:v>
                </c:pt>
                <c:pt idx="113">
                  <c:v>2678.6113644671359</c:v>
                </c:pt>
                <c:pt idx="114">
                  <c:v>2677.8621125640202</c:v>
                </c:pt>
                <c:pt idx="115">
                  <c:v>2675.0704217341981</c:v>
                </c:pt>
                <c:pt idx="116">
                  <c:v>2689.4622254188889</c:v>
                </c:pt>
                <c:pt idx="117">
                  <c:v>2701.7275275245452</c:v>
                </c:pt>
                <c:pt idx="118">
                  <c:v>2722.6652516109912</c:v>
                </c:pt>
                <c:pt idx="119">
                  <c:v>2722.6481231362654</c:v>
                </c:pt>
                <c:pt idx="120">
                  <c:v>2717.4234822023986</c:v>
                </c:pt>
                <c:pt idx="121">
                  <c:v>2712.6766967110534</c:v>
                </c:pt>
                <c:pt idx="122">
                  <c:v>2722.9452625817707</c:v>
                </c:pt>
                <c:pt idx="123">
                  <c:v>2734.4605415669034</c:v>
                </c:pt>
                <c:pt idx="124">
                  <c:v>2739.5792658274663</c:v>
                </c:pt>
                <c:pt idx="125">
                  <c:v>2760.978783131563</c:v>
                </c:pt>
                <c:pt idx="126">
                  <c:v>2783.9341676530967</c:v>
                </c:pt>
                <c:pt idx="127">
                  <c:v>2800.6098000798065</c:v>
                </c:pt>
                <c:pt idx="128">
                  <c:v>2823.9213793380231</c:v>
                </c:pt>
                <c:pt idx="129">
                  <c:v>2835.7594489129278</c:v>
                </c:pt>
                <c:pt idx="130">
                  <c:v>2854.1598527469409</c:v>
                </c:pt>
                <c:pt idx="131">
                  <c:v>2868.8425251565877</c:v>
                </c:pt>
                <c:pt idx="132">
                  <c:v>2887.9363202190261</c:v>
                </c:pt>
                <c:pt idx="133">
                  <c:v>2910.7663465428395</c:v>
                </c:pt>
                <c:pt idx="134">
                  <c:v>2929.6723766259593</c:v>
                </c:pt>
                <c:pt idx="135">
                  <c:v>2942.8442492394206</c:v>
                </c:pt>
                <c:pt idx="136">
                  <c:v>2964.4510921049805</c:v>
                </c:pt>
                <c:pt idx="137">
                  <c:v>2982.3653909949835</c:v>
                </c:pt>
                <c:pt idx="138">
                  <c:v>3003.8400162686225</c:v>
                </c:pt>
                <c:pt idx="139">
                  <c:v>3022.0546954925089</c:v>
                </c:pt>
                <c:pt idx="140">
                  <c:v>3051.0372934029615</c:v>
                </c:pt>
                <c:pt idx="141">
                  <c:v>3090.427662966059</c:v>
                </c:pt>
                <c:pt idx="142">
                  <c:v>3133.7946415176848</c:v>
                </c:pt>
                <c:pt idx="143">
                  <c:v>3167.6063934235603</c:v>
                </c:pt>
                <c:pt idx="144">
                  <c:v>3208.2699771647312</c:v>
                </c:pt>
                <c:pt idx="145">
                  <c:v>3249.4378647711437</c:v>
                </c:pt>
                <c:pt idx="146">
                  <c:v>3286.9061489945716</c:v>
                </c:pt>
                <c:pt idx="147">
                  <c:v>3319.9948569955586</c:v>
                </c:pt>
                <c:pt idx="148">
                  <c:v>3344.2623937236385</c:v>
                </c:pt>
                <c:pt idx="149">
                  <c:v>3355.6208026829768</c:v>
                </c:pt>
                <c:pt idx="150">
                  <c:v>3363.7430147406171</c:v>
                </c:pt>
                <c:pt idx="151">
                  <c:v>3374.5007656968683</c:v>
                </c:pt>
                <c:pt idx="152">
                  <c:v>3396.5833679338011</c:v>
                </c:pt>
                <c:pt idx="153">
                  <c:v>3418.7722672185646</c:v>
                </c:pt>
                <c:pt idx="154">
                  <c:v>3439.041966815189</c:v>
                </c:pt>
                <c:pt idx="155">
                  <c:v>3446.0401070306089</c:v>
                </c:pt>
                <c:pt idx="156">
                  <c:v>3427.6551959341341</c:v>
                </c:pt>
                <c:pt idx="157">
                  <c:v>3413.8566483097457</c:v>
                </c:pt>
                <c:pt idx="158">
                  <c:v>3406.6065669807012</c:v>
                </c:pt>
                <c:pt idx="159">
                  <c:v>3397.7061986205736</c:v>
                </c:pt>
                <c:pt idx="160">
                  <c:v>3383.3524792350145</c:v>
                </c:pt>
                <c:pt idx="161">
                  <c:v>3375.1851871922845</c:v>
                </c:pt>
                <c:pt idx="162">
                  <c:v>3377.2811333391414</c:v>
                </c:pt>
                <c:pt idx="163">
                  <c:v>3388.9724720047516</c:v>
                </c:pt>
                <c:pt idx="164">
                  <c:v>3395.7240147311604</c:v>
                </c:pt>
                <c:pt idx="165">
                  <c:v>3400.1132829618582</c:v>
                </c:pt>
                <c:pt idx="166">
                  <c:v>3398.3394900597023</c:v>
                </c:pt>
                <c:pt idx="167">
                  <c:v>3397.814163685211</c:v>
                </c:pt>
                <c:pt idx="168">
                  <c:v>3406.4258108333543</c:v>
                </c:pt>
                <c:pt idx="169">
                  <c:v>3411.9648235909258</c:v>
                </c:pt>
                <c:pt idx="170">
                  <c:v>3414.7447011198483</c:v>
                </c:pt>
                <c:pt idx="171">
                  <c:v>3415.203583643512</c:v>
                </c:pt>
                <c:pt idx="172">
                  <c:v>3418.6200929810552</c:v>
                </c:pt>
                <c:pt idx="173">
                  <c:v>3413.5086360754085</c:v>
                </c:pt>
                <c:pt idx="174">
                  <c:v>3396.1001944253344</c:v>
                </c:pt>
                <c:pt idx="175">
                  <c:v>3380.7131028934555</c:v>
                </c:pt>
                <c:pt idx="176">
                  <c:v>3382.0944120037366</c:v>
                </c:pt>
                <c:pt idx="177">
                  <c:v>3376.4797674576021</c:v>
                </c:pt>
                <c:pt idx="178">
                  <c:v>3386.4014148289471</c:v>
                </c:pt>
                <c:pt idx="179">
                  <c:v>3387.1206888600477</c:v>
                </c:pt>
                <c:pt idx="180">
                  <c:v>3395.4797823400386</c:v>
                </c:pt>
                <c:pt idx="181">
                  <c:v>3408.237764096395</c:v>
                </c:pt>
                <c:pt idx="182">
                  <c:v>3436.8317413515956</c:v>
                </c:pt>
                <c:pt idx="183">
                  <c:v>3426.4846260149416</c:v>
                </c:pt>
                <c:pt idx="184">
                  <c:v>3410.3298840122243</c:v>
                </c:pt>
                <c:pt idx="185">
                  <c:v>3389.931792555456</c:v>
                </c:pt>
                <c:pt idx="186">
                  <c:v>3379.5696822726454</c:v>
                </c:pt>
                <c:pt idx="187">
                  <c:v>3369.4938913139822</c:v>
                </c:pt>
                <c:pt idx="188">
                  <c:v>3363.9280187114396</c:v>
                </c:pt>
                <c:pt idx="189">
                  <c:v>3347.4368004002686</c:v>
                </c:pt>
                <c:pt idx="190">
                  <c:v>3337.7112972365831</c:v>
                </c:pt>
                <c:pt idx="191">
                  <c:v>3320.5854771935678</c:v>
                </c:pt>
                <c:pt idx="192">
                  <c:v>3299.4564326129189</c:v>
                </c:pt>
                <c:pt idx="193">
                  <c:v>3277.9024754105694</c:v>
                </c:pt>
                <c:pt idx="194">
                  <c:v>3262.464285699557</c:v>
                </c:pt>
                <c:pt idx="195">
                  <c:v>3254.9619901178189</c:v>
                </c:pt>
                <c:pt idx="196">
                  <c:v>3246.4453302782149</c:v>
                </c:pt>
                <c:pt idx="197">
                  <c:v>3226.4323209549029</c:v>
                </c:pt>
                <c:pt idx="198">
                  <c:v>3201.2525985994657</c:v>
                </c:pt>
                <c:pt idx="199">
                  <c:v>3185.961509945017</c:v>
                </c:pt>
                <c:pt idx="200">
                  <c:v>3166.7784335913775</c:v>
                </c:pt>
                <c:pt idx="201">
                  <c:v>3143.5577098474905</c:v>
                </c:pt>
                <c:pt idx="202">
                  <c:v>3126.3653989661284</c:v>
                </c:pt>
                <c:pt idx="203">
                  <c:v>3122.9716811541048</c:v>
                </c:pt>
                <c:pt idx="204">
                  <c:v>3129.5949940351766</c:v>
                </c:pt>
                <c:pt idx="205">
                  <c:v>3130.0140682105989</c:v>
                </c:pt>
                <c:pt idx="206">
                  <c:v>3132.0660647177629</c:v>
                </c:pt>
                <c:pt idx="207">
                  <c:v>3141.0267980418057</c:v>
                </c:pt>
                <c:pt idx="208">
                  <c:v>3134.2128436705684</c:v>
                </c:pt>
                <c:pt idx="209">
                  <c:v>3125.5377811850103</c:v>
                </c:pt>
                <c:pt idx="210">
                  <c:v>3110.9218031513719</c:v>
                </c:pt>
                <c:pt idx="211">
                  <c:v>3100.8269120329405</c:v>
                </c:pt>
                <c:pt idx="212">
                  <c:v>3092.1674645724056</c:v>
                </c:pt>
                <c:pt idx="213">
                  <c:v>3089.8279344683319</c:v>
                </c:pt>
                <c:pt idx="214">
                  <c:v>3088.5955916559078</c:v>
                </c:pt>
                <c:pt idx="215">
                  <c:v>3085.505501900288</c:v>
                </c:pt>
                <c:pt idx="216">
                  <c:v>3087.3226833729627</c:v>
                </c:pt>
                <c:pt idx="217">
                  <c:v>3088.7731134869696</c:v>
                </c:pt>
                <c:pt idx="218">
                  <c:v>3091.5143833984293</c:v>
                </c:pt>
                <c:pt idx="219">
                  <c:v>3093.2026862350785</c:v>
                </c:pt>
                <c:pt idx="220">
                  <c:v>3097.2203885559734</c:v>
                </c:pt>
                <c:pt idx="221">
                  <c:v>3099.2075728185237</c:v>
                </c:pt>
                <c:pt idx="222">
                  <c:v>3108.6607324878828</c:v>
                </c:pt>
                <c:pt idx="223">
                  <c:v>3113.45879003554</c:v>
                </c:pt>
                <c:pt idx="224">
                  <c:v>3124.6753558472601</c:v>
                </c:pt>
                <c:pt idx="225">
                  <c:v>3134.616218056849</c:v>
                </c:pt>
                <c:pt idx="226">
                  <c:v>3136.2223513192398</c:v>
                </c:pt>
                <c:pt idx="227">
                  <c:v>3139.981905988469</c:v>
                </c:pt>
                <c:pt idx="228">
                  <c:v>3143.9306414451107</c:v>
                </c:pt>
                <c:pt idx="229">
                  <c:v>3158.9432520914538</c:v>
                </c:pt>
                <c:pt idx="230">
                  <c:v>3170.3081064384623</c:v>
                </c:pt>
                <c:pt idx="231">
                  <c:v>3180.6066236314691</c:v>
                </c:pt>
                <c:pt idx="232">
                  <c:v>3178.0145280621109</c:v>
                </c:pt>
                <c:pt idx="233">
                  <c:v>3178.1027956871817</c:v>
                </c:pt>
                <c:pt idx="234">
                  <c:v>3172.2568239258758</c:v>
                </c:pt>
                <c:pt idx="235">
                  <c:v>3164.6828737575343</c:v>
                </c:pt>
                <c:pt idx="236">
                  <c:v>3144.9041516198004</c:v>
                </c:pt>
                <c:pt idx="237">
                  <c:v>3133.2761151434729</c:v>
                </c:pt>
                <c:pt idx="238">
                  <c:v>3123.9804400264779</c:v>
                </c:pt>
                <c:pt idx="239">
                  <c:v>3114.1021603853001</c:v>
                </c:pt>
                <c:pt idx="240">
                  <c:v>3109.456321951609</c:v>
                </c:pt>
                <c:pt idx="241">
                  <c:v>3100.0824274149527</c:v>
                </c:pt>
                <c:pt idx="242">
                  <c:v>3092.0765404304157</c:v>
                </c:pt>
                <c:pt idx="243">
                  <c:v>3095.8080963521579</c:v>
                </c:pt>
                <c:pt idx="244">
                  <c:v>3100.8793426517655</c:v>
                </c:pt>
                <c:pt idx="245">
                  <c:v>3103.4739898059897</c:v>
                </c:pt>
                <c:pt idx="246">
                  <c:v>3100.6423374776277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F-2C4F-AEFA-F37510AE2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'ASIANPAINTS-2'!$B$2</c:f>
              <c:strCache>
                <c:ptCount val="1"/>
                <c:pt idx="0">
                  <c:v>Asian Paints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'ASIANPAINTS-2'!$B$4:$B$436</c:f>
              <c:numCache>
                <c:formatCode>0.0000</c:formatCode>
                <c:ptCount val="433"/>
                <c:pt idx="0">
                  <c:v>3434.5229490000002</c:v>
                </c:pt>
                <c:pt idx="1">
                  <c:v>3501.5395509999998</c:v>
                </c:pt>
                <c:pt idx="2">
                  <c:v>3489.476318</c:v>
                </c:pt>
                <c:pt idx="3">
                  <c:v>3550.6848140000002</c:v>
                </c:pt>
                <c:pt idx="4">
                  <c:v>3528.048096</c:v>
                </c:pt>
                <c:pt idx="5">
                  <c:v>3513.4038089999999</c:v>
                </c:pt>
                <c:pt idx="6">
                  <c:v>3518.4177249999998</c:v>
                </c:pt>
                <c:pt idx="7">
                  <c:v>3431.4946289999998</c:v>
                </c:pt>
                <c:pt idx="8">
                  <c:v>3340.30249</c:v>
                </c:pt>
                <c:pt idx="9">
                  <c:v>3354.4501949999999</c:v>
                </c:pt>
                <c:pt idx="10">
                  <c:v>3349.5358890000002</c:v>
                </c:pt>
                <c:pt idx="11">
                  <c:v>3256.9040530000002</c:v>
                </c:pt>
                <c:pt idx="12">
                  <c:v>3282.7177729999999</c:v>
                </c:pt>
                <c:pt idx="13">
                  <c:v>3251.3940429999998</c:v>
                </c:pt>
                <c:pt idx="14">
                  <c:v>3132.5512699999999</c:v>
                </c:pt>
                <c:pt idx="15">
                  <c:v>3124.5590820000002</c:v>
                </c:pt>
                <c:pt idx="16">
                  <c:v>3094.6247560000002</c:v>
                </c:pt>
                <c:pt idx="17">
                  <c:v>3088.5686040000001</c:v>
                </c:pt>
                <c:pt idx="18">
                  <c:v>3129.6721189999998</c:v>
                </c:pt>
                <c:pt idx="19">
                  <c:v>3173.3569339999999</c:v>
                </c:pt>
                <c:pt idx="20">
                  <c:v>3174.7963869999999</c:v>
                </c:pt>
                <c:pt idx="21">
                  <c:v>3180.0585940000001</c:v>
                </c:pt>
                <c:pt idx="22">
                  <c:v>3213.467529</c:v>
                </c:pt>
                <c:pt idx="23">
                  <c:v>3151.961182</c:v>
                </c:pt>
                <c:pt idx="24">
                  <c:v>3193.3129880000001</c:v>
                </c:pt>
                <c:pt idx="25">
                  <c:v>3205.2270509999998</c:v>
                </c:pt>
                <c:pt idx="26">
                  <c:v>3215.55249</c:v>
                </c:pt>
                <c:pt idx="27">
                  <c:v>3193.2634280000002</c:v>
                </c:pt>
                <c:pt idx="28">
                  <c:v>3120.9350589999999</c:v>
                </c:pt>
                <c:pt idx="29">
                  <c:v>3241.217529</c:v>
                </c:pt>
                <c:pt idx="30">
                  <c:v>3229.5517580000001</c:v>
                </c:pt>
                <c:pt idx="31">
                  <c:v>3242.4584960000002</c:v>
                </c:pt>
                <c:pt idx="32">
                  <c:v>3235.111328</c:v>
                </c:pt>
                <c:pt idx="33">
                  <c:v>3228.360107</c:v>
                </c:pt>
                <c:pt idx="34">
                  <c:v>3204.0354000000002</c:v>
                </c:pt>
                <c:pt idx="35">
                  <c:v>3214.0134280000002</c:v>
                </c:pt>
                <c:pt idx="36">
                  <c:v>3047.0678710000002</c:v>
                </c:pt>
                <c:pt idx="37">
                  <c:v>3096.8588869999999</c:v>
                </c:pt>
                <c:pt idx="38">
                  <c:v>3151.9113769999999</c:v>
                </c:pt>
                <c:pt idx="39">
                  <c:v>3007.2553710000002</c:v>
                </c:pt>
                <c:pt idx="40">
                  <c:v>2851.3298340000001</c:v>
                </c:pt>
                <c:pt idx="41">
                  <c:v>2718.5378420000002</c:v>
                </c:pt>
                <c:pt idx="42">
                  <c:v>2689.0505370000001</c:v>
                </c:pt>
                <c:pt idx="43">
                  <c:v>2703.8937989999999</c:v>
                </c:pt>
                <c:pt idx="44">
                  <c:v>2854.358154</c:v>
                </c:pt>
                <c:pt idx="45">
                  <c:v>2891.9372560000002</c:v>
                </c:pt>
                <c:pt idx="46">
                  <c:v>2910.9995119999999</c:v>
                </c:pt>
                <c:pt idx="47">
                  <c:v>2941.5791020000001</c:v>
                </c:pt>
                <c:pt idx="48">
                  <c:v>2965.7546390000002</c:v>
                </c:pt>
                <c:pt idx="49">
                  <c:v>3020.2116700000001</c:v>
                </c:pt>
                <c:pt idx="50">
                  <c:v>3114.1342770000001</c:v>
                </c:pt>
                <c:pt idx="51">
                  <c:v>3023.9348140000002</c:v>
                </c:pt>
                <c:pt idx="52">
                  <c:v>3029.296143</c:v>
                </c:pt>
                <c:pt idx="53">
                  <c:v>2995.1923830000001</c:v>
                </c:pt>
                <c:pt idx="54">
                  <c:v>3003.6811520000001</c:v>
                </c:pt>
                <c:pt idx="55">
                  <c:v>3025.126221</c:v>
                </c:pt>
                <c:pt idx="56">
                  <c:v>3005.7658689999998</c:v>
                </c:pt>
                <c:pt idx="57">
                  <c:v>3020.8073730000001</c:v>
                </c:pt>
                <c:pt idx="58">
                  <c:v>3059.4785160000001</c:v>
                </c:pt>
                <c:pt idx="59">
                  <c:v>3057.889893</c:v>
                </c:pt>
                <c:pt idx="60">
                  <c:v>3091.844971</c:v>
                </c:pt>
                <c:pt idx="61">
                  <c:v>3095.6674800000001</c:v>
                </c:pt>
                <c:pt idx="62">
                  <c:v>3118.3041990000002</c:v>
                </c:pt>
                <c:pt idx="63">
                  <c:v>3131.4096679999998</c:v>
                </c:pt>
                <c:pt idx="64">
                  <c:v>3132.4023440000001</c:v>
                </c:pt>
                <c:pt idx="65">
                  <c:v>3183.2854000000002</c:v>
                </c:pt>
                <c:pt idx="66">
                  <c:v>3134.8347170000002</c:v>
                </c:pt>
                <c:pt idx="67">
                  <c:v>3106.2409670000002</c:v>
                </c:pt>
                <c:pt idx="68">
                  <c:v>3058.5847170000002</c:v>
                </c:pt>
                <c:pt idx="69">
                  <c:v>2999.908203</c:v>
                </c:pt>
                <c:pt idx="70">
                  <c:v>2969.775635</c:v>
                </c:pt>
                <c:pt idx="71">
                  <c:v>3060.9179690000001</c:v>
                </c:pt>
                <c:pt idx="72">
                  <c:v>3135.6291500000002</c:v>
                </c:pt>
                <c:pt idx="73">
                  <c:v>3141.735107</c:v>
                </c:pt>
                <c:pt idx="74">
                  <c:v>3108.1772460000002</c:v>
                </c:pt>
                <c:pt idx="75">
                  <c:v>3103.2624510000001</c:v>
                </c:pt>
                <c:pt idx="76">
                  <c:v>3125.8000489999999</c:v>
                </c:pt>
                <c:pt idx="77">
                  <c:v>3224.4384770000001</c:v>
                </c:pt>
                <c:pt idx="78">
                  <c:v>3214.0134280000002</c:v>
                </c:pt>
                <c:pt idx="79">
                  <c:v>3177.080078</c:v>
                </c:pt>
                <c:pt idx="80">
                  <c:v>3078.6403810000002</c:v>
                </c:pt>
                <c:pt idx="81">
                  <c:v>3054.5141600000002</c:v>
                </c:pt>
                <c:pt idx="82">
                  <c:v>2994.64624</c:v>
                </c:pt>
                <c:pt idx="83">
                  <c:v>2983.7250979999999</c:v>
                </c:pt>
                <c:pt idx="84">
                  <c:v>3064.2441410000001</c:v>
                </c:pt>
                <c:pt idx="85">
                  <c:v>3031.7783199999999</c:v>
                </c:pt>
                <c:pt idx="86">
                  <c:v>3018.1762699999999</c:v>
                </c:pt>
                <c:pt idx="87">
                  <c:v>3042.0541990000002</c:v>
                </c:pt>
                <c:pt idx="88">
                  <c:v>2978.413086</c:v>
                </c:pt>
                <c:pt idx="89">
                  <c:v>3028.1545409999999</c:v>
                </c:pt>
                <c:pt idx="90">
                  <c:v>3077.8957519999999</c:v>
                </c:pt>
                <c:pt idx="91">
                  <c:v>3025.0764159999999</c:v>
                </c:pt>
                <c:pt idx="92">
                  <c:v>3087.6750489999999</c:v>
                </c:pt>
                <c:pt idx="93">
                  <c:v>3151.4648440000001</c:v>
                </c:pt>
                <c:pt idx="94">
                  <c:v>3064.7407229999999</c:v>
                </c:pt>
                <c:pt idx="95">
                  <c:v>2817.7226559999999</c:v>
                </c:pt>
                <c:pt idx="96">
                  <c:v>2819.8076169999999</c:v>
                </c:pt>
                <c:pt idx="97">
                  <c:v>2814.545654</c:v>
                </c:pt>
                <c:pt idx="98">
                  <c:v>2823.6298830000001</c:v>
                </c:pt>
                <c:pt idx="99">
                  <c:v>2839.1677249999998</c:v>
                </c:pt>
                <c:pt idx="100">
                  <c:v>2832.0690920000002</c:v>
                </c:pt>
                <c:pt idx="101">
                  <c:v>2887.717529</c:v>
                </c:pt>
                <c:pt idx="102">
                  <c:v>2866.2224120000001</c:v>
                </c:pt>
                <c:pt idx="103">
                  <c:v>2797.2700199999999</c:v>
                </c:pt>
                <c:pt idx="104">
                  <c:v>2725.04126</c:v>
                </c:pt>
                <c:pt idx="105">
                  <c:v>2685.8239749999998</c:v>
                </c:pt>
                <c:pt idx="106">
                  <c:v>2682.9284670000002</c:v>
                </c:pt>
                <c:pt idx="107">
                  <c:v>2704.8466800000001</c:v>
                </c:pt>
                <c:pt idx="108">
                  <c:v>2656.9157709999999</c:v>
                </c:pt>
                <c:pt idx="109">
                  <c:v>2631.6022950000001</c:v>
                </c:pt>
                <c:pt idx="110">
                  <c:v>2657.3151859999998</c:v>
                </c:pt>
                <c:pt idx="111">
                  <c:v>2653.6206050000001</c:v>
                </c:pt>
                <c:pt idx="112">
                  <c:v>2576.4819339999999</c:v>
                </c:pt>
                <c:pt idx="113">
                  <c:v>2656.8659670000002</c:v>
                </c:pt>
                <c:pt idx="114">
                  <c:v>2674.4904790000001</c:v>
                </c:pt>
                <c:pt idx="115">
                  <c:v>2662.5078130000002</c:v>
                </c:pt>
                <c:pt idx="116">
                  <c:v>2754.2253420000002</c:v>
                </c:pt>
                <c:pt idx="117">
                  <c:v>2756.9213869999999</c:v>
                </c:pt>
                <c:pt idx="118">
                  <c:v>2816.88501</c:v>
                </c:pt>
                <c:pt idx="119">
                  <c:v>2722.5710450000001</c:v>
                </c:pt>
                <c:pt idx="120">
                  <c:v>2693.9125979999999</c:v>
                </c:pt>
                <c:pt idx="121">
                  <c:v>2691.3161620000001</c:v>
                </c:pt>
                <c:pt idx="122">
                  <c:v>2769.1538089999999</c:v>
                </c:pt>
                <c:pt idx="123">
                  <c:v>2786.279297</c:v>
                </c:pt>
                <c:pt idx="124">
                  <c:v>2762.6135250000002</c:v>
                </c:pt>
                <c:pt idx="125">
                  <c:v>2857.2766109999998</c:v>
                </c:pt>
                <c:pt idx="126">
                  <c:v>2887.2333979999999</c:v>
                </c:pt>
                <c:pt idx="127">
                  <c:v>2875.6501459999999</c:v>
                </c:pt>
                <c:pt idx="128">
                  <c:v>2928.8234859999998</c:v>
                </c:pt>
                <c:pt idx="129">
                  <c:v>2889.0307619999999</c:v>
                </c:pt>
                <c:pt idx="130">
                  <c:v>2936.9616700000001</c:v>
                </c:pt>
                <c:pt idx="131">
                  <c:v>2934.9145509999998</c:v>
                </c:pt>
                <c:pt idx="132">
                  <c:v>2973.8583979999999</c:v>
                </c:pt>
                <c:pt idx="133">
                  <c:v>3013.5014649999998</c:v>
                </c:pt>
                <c:pt idx="134">
                  <c:v>3014.7495119999999</c:v>
                </c:pt>
                <c:pt idx="135">
                  <c:v>3002.1176759999998</c:v>
                </c:pt>
                <c:pt idx="136">
                  <c:v>3061.681885</c:v>
                </c:pt>
                <c:pt idx="137">
                  <c:v>3062.9797359999998</c:v>
                </c:pt>
                <c:pt idx="138">
                  <c:v>3100.4758299999999</c:v>
                </c:pt>
                <c:pt idx="139">
                  <c:v>3104.0207519999999</c:v>
                </c:pt>
                <c:pt idx="140">
                  <c:v>3181.4589839999999</c:v>
                </c:pt>
                <c:pt idx="141">
                  <c:v>3267.6843260000001</c:v>
                </c:pt>
                <c:pt idx="142">
                  <c:v>3328.9460450000001</c:v>
                </c:pt>
                <c:pt idx="143">
                  <c:v>3319.7592770000001</c:v>
                </c:pt>
                <c:pt idx="144">
                  <c:v>3391.2561040000001</c:v>
                </c:pt>
                <c:pt idx="145">
                  <c:v>3434.6933589999999</c:v>
                </c:pt>
                <c:pt idx="146">
                  <c:v>3455.5134280000002</c:v>
                </c:pt>
                <c:pt idx="147">
                  <c:v>3468.8940429999998</c:v>
                </c:pt>
                <c:pt idx="148">
                  <c:v>3453.4663089999999</c:v>
                </c:pt>
                <c:pt idx="149">
                  <c:v>3406.733643</c:v>
                </c:pt>
                <c:pt idx="150">
                  <c:v>3400.2929690000001</c:v>
                </c:pt>
                <c:pt idx="151">
                  <c:v>3422.9106449999999</c:v>
                </c:pt>
                <c:pt idx="152">
                  <c:v>3495.955078</c:v>
                </c:pt>
                <c:pt idx="153">
                  <c:v>3518.6223140000002</c:v>
                </c:pt>
                <c:pt idx="154">
                  <c:v>3530.255615</c:v>
                </c:pt>
                <c:pt idx="155">
                  <c:v>3477.5317380000001</c:v>
                </c:pt>
                <c:pt idx="156">
                  <c:v>3344.923096</c:v>
                </c:pt>
                <c:pt idx="157">
                  <c:v>3351.7631839999999</c:v>
                </c:pt>
                <c:pt idx="158">
                  <c:v>3373.9812010000001</c:v>
                </c:pt>
                <c:pt idx="159">
                  <c:v>3357.6545409999999</c:v>
                </c:pt>
                <c:pt idx="160">
                  <c:v>3318.7607419999999</c:v>
                </c:pt>
                <c:pt idx="161">
                  <c:v>3338.4323730000001</c:v>
                </c:pt>
                <c:pt idx="162">
                  <c:v>3386.7128910000001</c:v>
                </c:pt>
                <c:pt idx="163">
                  <c:v>3441.5834960000002</c:v>
                </c:pt>
                <c:pt idx="164">
                  <c:v>3426.1059570000002</c:v>
                </c:pt>
                <c:pt idx="165">
                  <c:v>3419.86499</c:v>
                </c:pt>
                <c:pt idx="166">
                  <c:v>3390.357422</c:v>
                </c:pt>
                <c:pt idx="167">
                  <c:v>3395.4501949999999</c:v>
                </c:pt>
                <c:pt idx="168">
                  <c:v>3445.1782229999999</c:v>
                </c:pt>
                <c:pt idx="169">
                  <c:v>3436.8903810000002</c:v>
                </c:pt>
                <c:pt idx="170">
                  <c:v>3427.2541500000002</c:v>
                </c:pt>
                <c:pt idx="171">
                  <c:v>3417.2685550000001</c:v>
                </c:pt>
                <c:pt idx="172">
                  <c:v>3433.994385</c:v>
                </c:pt>
                <c:pt idx="173">
                  <c:v>3390.5070799999999</c:v>
                </c:pt>
                <c:pt idx="174">
                  <c:v>3317.7622070000002</c:v>
                </c:pt>
                <c:pt idx="175">
                  <c:v>3311.4711910000001</c:v>
                </c:pt>
                <c:pt idx="176">
                  <c:v>3388.3103030000002</c:v>
                </c:pt>
                <c:pt idx="177">
                  <c:v>3351.2138669999999</c:v>
                </c:pt>
                <c:pt idx="178">
                  <c:v>3431.048828</c:v>
                </c:pt>
                <c:pt idx="179">
                  <c:v>3390.357422</c:v>
                </c:pt>
                <c:pt idx="180">
                  <c:v>3433.095703</c:v>
                </c:pt>
                <c:pt idx="181">
                  <c:v>3465.648682</c:v>
                </c:pt>
                <c:pt idx="182">
                  <c:v>3565.5046390000002</c:v>
                </c:pt>
                <c:pt idx="183">
                  <c:v>3379.922607</c:v>
                </c:pt>
                <c:pt idx="184">
                  <c:v>3337.6335450000001</c:v>
                </c:pt>
                <c:pt idx="185">
                  <c:v>3298.1403810000002</c:v>
                </c:pt>
                <c:pt idx="186">
                  <c:v>3332.9401859999998</c:v>
                </c:pt>
                <c:pt idx="187">
                  <c:v>3324.1528320000002</c:v>
                </c:pt>
                <c:pt idx="188">
                  <c:v>3338.8815920000002</c:v>
                </c:pt>
                <c:pt idx="189">
                  <c:v>3273.226318</c:v>
                </c:pt>
                <c:pt idx="190">
                  <c:v>3293.9465329999998</c:v>
                </c:pt>
                <c:pt idx="191">
                  <c:v>3243.5192870000001</c:v>
                </c:pt>
                <c:pt idx="192">
                  <c:v>3204.375732</c:v>
                </c:pt>
                <c:pt idx="193">
                  <c:v>3180.9096679999998</c:v>
                </c:pt>
                <c:pt idx="194">
                  <c:v>3192.992432</c:v>
                </c:pt>
                <c:pt idx="195">
                  <c:v>3221.2016600000002</c:v>
                </c:pt>
                <c:pt idx="196">
                  <c:v>3208.1203609999998</c:v>
                </c:pt>
                <c:pt idx="197">
                  <c:v>3136.373779</c:v>
                </c:pt>
                <c:pt idx="198">
                  <c:v>3087.9438479999999</c:v>
                </c:pt>
                <c:pt idx="199">
                  <c:v>3117.1516109999998</c:v>
                </c:pt>
                <c:pt idx="200">
                  <c:v>3080.4545899999998</c:v>
                </c:pt>
                <c:pt idx="201">
                  <c:v>3039.064453</c:v>
                </c:pt>
                <c:pt idx="202">
                  <c:v>3049</c:v>
                </c:pt>
                <c:pt idx="203">
                  <c:v>3107.6999510000001</c:v>
                </c:pt>
                <c:pt idx="204">
                  <c:v>3159.3999020000001</c:v>
                </c:pt>
                <c:pt idx="205">
                  <c:v>3131.8999020000001</c:v>
                </c:pt>
                <c:pt idx="206">
                  <c:v>3141.3000489999999</c:v>
                </c:pt>
                <c:pt idx="207">
                  <c:v>3181.3500979999999</c:v>
                </c:pt>
                <c:pt idx="208">
                  <c:v>3103.5500489999999</c:v>
                </c:pt>
                <c:pt idx="209">
                  <c:v>3086.5</c:v>
                </c:pt>
                <c:pt idx="210">
                  <c:v>3045.1499020000001</c:v>
                </c:pt>
                <c:pt idx="211">
                  <c:v>3055.3999020000001</c:v>
                </c:pt>
                <c:pt idx="212">
                  <c:v>3053.1999510000001</c:v>
                </c:pt>
                <c:pt idx="213">
                  <c:v>3079.3000489999999</c:v>
                </c:pt>
                <c:pt idx="214">
                  <c:v>3083.0500489999999</c:v>
                </c:pt>
                <c:pt idx="215">
                  <c:v>3071.6000979999999</c:v>
                </c:pt>
                <c:pt idx="216">
                  <c:v>3095.5</c:v>
                </c:pt>
                <c:pt idx="217">
                  <c:v>3095.3000489999999</c:v>
                </c:pt>
                <c:pt idx="218">
                  <c:v>3103.8500979999999</c:v>
                </c:pt>
                <c:pt idx="219">
                  <c:v>3100.8000489999999</c:v>
                </c:pt>
                <c:pt idx="220">
                  <c:v>3115.3000489999999</c:v>
                </c:pt>
                <c:pt idx="221">
                  <c:v>3108.1499020000001</c:v>
                </c:pt>
                <c:pt idx="222">
                  <c:v>3151.1999510000001</c:v>
                </c:pt>
                <c:pt idx="223">
                  <c:v>3135.0500489999999</c:v>
                </c:pt>
                <c:pt idx="224">
                  <c:v>3175.1499020000001</c:v>
                </c:pt>
                <c:pt idx="225">
                  <c:v>3179.3500979999999</c:v>
                </c:pt>
                <c:pt idx="226">
                  <c:v>3143.4499510000001</c:v>
                </c:pt>
                <c:pt idx="227">
                  <c:v>3156.8999020000001</c:v>
                </c:pt>
                <c:pt idx="228">
                  <c:v>3161.6999510000001</c:v>
                </c:pt>
                <c:pt idx="229">
                  <c:v>3226.5</c:v>
                </c:pt>
                <c:pt idx="230">
                  <c:v>3221.4499510000001</c:v>
                </c:pt>
                <c:pt idx="231">
                  <c:v>3226.9499510000001</c:v>
                </c:pt>
                <c:pt idx="232">
                  <c:v>3166.3500979999999</c:v>
                </c:pt>
                <c:pt idx="233">
                  <c:v>3178.5</c:v>
                </c:pt>
                <c:pt idx="234">
                  <c:v>3145.9499510000001</c:v>
                </c:pt>
                <c:pt idx="235">
                  <c:v>3130.6000979999999</c:v>
                </c:pt>
                <c:pt idx="236">
                  <c:v>3055.8999020000001</c:v>
                </c:pt>
                <c:pt idx="237">
                  <c:v>3080.9499510000001</c:v>
                </c:pt>
                <c:pt idx="238">
                  <c:v>3082.1499020000001</c:v>
                </c:pt>
                <c:pt idx="239">
                  <c:v>3069.6499020000001</c:v>
                </c:pt>
                <c:pt idx="240">
                  <c:v>3088.5500489999999</c:v>
                </c:pt>
                <c:pt idx="241">
                  <c:v>3057.8999020000001</c:v>
                </c:pt>
                <c:pt idx="242">
                  <c:v>3056.0500489999999</c:v>
                </c:pt>
                <c:pt idx="243">
                  <c:v>3112.6000979999999</c:v>
                </c:pt>
                <c:pt idx="244">
                  <c:v>3123.6999510000001</c:v>
                </c:pt>
                <c:pt idx="245">
                  <c:v>3115.1499020000001</c:v>
                </c:pt>
                <c:pt idx="246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8-8743-8189-197CEFAF61C7}"/>
            </c:ext>
          </c:extLst>
        </c:ser>
        <c:ser>
          <c:idx val="1"/>
          <c:order val="1"/>
          <c:tx>
            <c:strRef>
              <c:f>'ASIANPAINTS-2'!$C$2:$C$3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'ASIANPAINTS-2'!$C$4:$C$436</c:f>
              <c:numCache>
                <c:formatCode>General</c:formatCode>
                <c:ptCount val="433"/>
                <c:pt idx="9" formatCode="0.0000">
                  <c:v>3466.2340575999997</c:v>
                </c:pt>
                <c:pt idx="10" formatCode="0.0000">
                  <c:v>3457.7353516000003</c:v>
                </c:pt>
                <c:pt idx="11" formatCode="0.0000">
                  <c:v>3433.2718018</c:v>
                </c:pt>
                <c:pt idx="12" formatCode="0.0000">
                  <c:v>3412.5959472999994</c:v>
                </c:pt>
                <c:pt idx="13" formatCode="0.0000">
                  <c:v>3382.6668701999997</c:v>
                </c:pt>
                <c:pt idx="14" formatCode="0.0000">
                  <c:v>3343.1171875999999</c:v>
                </c:pt>
                <c:pt idx="15" formatCode="0.0000">
                  <c:v>3304.2327148999998</c:v>
                </c:pt>
                <c:pt idx="16" formatCode="0.0000">
                  <c:v>3261.8534180000001</c:v>
                </c:pt>
                <c:pt idx="17" formatCode="0.0000">
                  <c:v>3227.5608155</c:v>
                </c:pt>
                <c:pt idx="18" formatCode="0.0000">
                  <c:v>3206.4977783999998</c:v>
                </c:pt>
                <c:pt idx="19" formatCode="0.0000">
                  <c:v>3188.3884523000002</c:v>
                </c:pt>
                <c:pt idx="20" formatCode="0.0000">
                  <c:v>3170.9145020999995</c:v>
                </c:pt>
                <c:pt idx="21" formatCode="0.0000">
                  <c:v>3163.2299561999998</c:v>
                </c:pt>
                <c:pt idx="22" formatCode="0.0000">
                  <c:v>3156.3049317999998</c:v>
                </c:pt>
                <c:pt idx="23" formatCode="0.0000">
                  <c:v>3146.3616456999998</c:v>
                </c:pt>
                <c:pt idx="24" formatCode="0.0000">
                  <c:v>3152.4378175000002</c:v>
                </c:pt>
                <c:pt idx="25" formatCode="0.0000">
                  <c:v>3160.5046143999998</c:v>
                </c:pt>
                <c:pt idx="26" formatCode="0.0000">
                  <c:v>3172.5973878000004</c:v>
                </c:pt>
                <c:pt idx="27" formatCode="0.0000">
                  <c:v>3183.0668702000003</c:v>
                </c:pt>
                <c:pt idx="28" formatCode="0.0000">
                  <c:v>3182.1931642</c:v>
                </c:pt>
                <c:pt idx="29" formatCode="0.0000">
                  <c:v>3188.9792236999997</c:v>
                </c:pt>
                <c:pt idx="30" formatCode="0.0000">
                  <c:v>3194.4547607999998</c:v>
                </c:pt>
                <c:pt idx="31" formatCode="0.0000">
                  <c:v>3200.694751</c:v>
                </c:pt>
                <c:pt idx="32" formatCode="0.0000">
                  <c:v>3202.8591309000003</c:v>
                </c:pt>
                <c:pt idx="33" formatCode="0.0000">
                  <c:v>3210.4990234000002</c:v>
                </c:pt>
                <c:pt idx="34" formatCode="0.0000">
                  <c:v>3211.5712646000002</c:v>
                </c:pt>
                <c:pt idx="35" formatCode="0.0000">
                  <c:v>3212.4499022999998</c:v>
                </c:pt>
                <c:pt idx="36" formatCode="0.0000">
                  <c:v>3195.6014404000002</c:v>
                </c:pt>
                <c:pt idx="37" formatCode="0.0000">
                  <c:v>3185.9609863000001</c:v>
                </c:pt>
                <c:pt idx="38" formatCode="0.0000">
                  <c:v>3189.0586180999999</c:v>
                </c:pt>
                <c:pt idx="39" formatCode="0.0000">
                  <c:v>3165.6624022999995</c:v>
                </c:pt>
                <c:pt idx="40" formatCode="0.0000">
                  <c:v>3127.8402099</c:v>
                </c:pt>
                <c:pt idx="41" formatCode="0.0000">
                  <c:v>3075.4481445000001</c:v>
                </c:pt>
                <c:pt idx="42" formatCode="0.0000">
                  <c:v>3020.8420653999997</c:v>
                </c:pt>
                <c:pt idx="43" formatCode="0.0000">
                  <c:v>2968.3954346000005</c:v>
                </c:pt>
                <c:pt idx="44" formatCode="0.0000">
                  <c:v>2933.4277100000004</c:v>
                </c:pt>
                <c:pt idx="45" formatCode="0.0000">
                  <c:v>2901.2200928000007</c:v>
                </c:pt>
                <c:pt idx="46" formatCode="0.0000">
                  <c:v>2887.6132569000001</c:v>
                </c:pt>
                <c:pt idx="47" formatCode="0.0000">
                  <c:v>2872.0852784000003</c:v>
                </c:pt>
                <c:pt idx="48" formatCode="0.0000">
                  <c:v>2853.4696045999999</c:v>
                </c:pt>
                <c:pt idx="49" formatCode="0.0000">
                  <c:v>2854.7652344999997</c:v>
                </c:pt>
                <c:pt idx="50" formatCode="0.0000">
                  <c:v>2881.0456788000001</c:v>
                </c:pt>
                <c:pt idx="51" formatCode="0.0000">
                  <c:v>2911.585376</c:v>
                </c:pt>
                <c:pt idx="52" formatCode="0.0000">
                  <c:v>2945.6099366000003</c:v>
                </c:pt>
                <c:pt idx="53" formatCode="0.0000">
                  <c:v>2974.7397950000004</c:v>
                </c:pt>
                <c:pt idx="54" formatCode="0.0000">
                  <c:v>2989.6720948000002</c:v>
                </c:pt>
                <c:pt idx="55" formatCode="0.0000">
                  <c:v>3002.9909913000001</c:v>
                </c:pt>
                <c:pt idx="56" formatCode="0.0000">
                  <c:v>3012.467627</c:v>
                </c:pt>
                <c:pt idx="57" formatCode="0.0000">
                  <c:v>3020.3904541000002</c:v>
                </c:pt>
                <c:pt idx="58" formatCode="0.0000">
                  <c:v>3029.7628417999995</c:v>
                </c:pt>
                <c:pt idx="59" formatCode="0.0000">
                  <c:v>3033.5306640999997</c:v>
                </c:pt>
                <c:pt idx="60" formatCode="0.0000">
                  <c:v>3031.3017334999995</c:v>
                </c:pt>
                <c:pt idx="61" formatCode="0.0000">
                  <c:v>3038.4750000999998</c:v>
                </c:pt>
                <c:pt idx="62" formatCode="0.0000">
                  <c:v>3047.3758057</c:v>
                </c:pt>
                <c:pt idx="63" formatCode="0.0000">
                  <c:v>3060.9975341999998</c:v>
                </c:pt>
                <c:pt idx="64" formatCode="0.0000">
                  <c:v>3073.8696534000001</c:v>
                </c:pt>
                <c:pt idx="65" formatCode="0.0000">
                  <c:v>3089.6855713000004</c:v>
                </c:pt>
                <c:pt idx="66" formatCode="0.0000">
                  <c:v>3102.5924561000002</c:v>
                </c:pt>
                <c:pt idx="67" formatCode="0.0000">
                  <c:v>3111.1358155000003</c:v>
                </c:pt>
                <c:pt idx="68" formatCode="0.0000">
                  <c:v>3111.0464356000007</c:v>
                </c:pt>
                <c:pt idx="69" formatCode="0.0000">
                  <c:v>3105.2482666000005</c:v>
                </c:pt>
                <c:pt idx="70" formatCode="0.0000">
                  <c:v>3093.0413330000001</c:v>
                </c:pt>
                <c:pt idx="71" formatCode="0.0000">
                  <c:v>3089.5663819000001</c:v>
                </c:pt>
                <c:pt idx="72" formatCode="0.0000">
                  <c:v>3091.2988770000002</c:v>
                </c:pt>
                <c:pt idx="73" formatCode="0.0000">
                  <c:v>3092.3314209000005</c:v>
                </c:pt>
                <c:pt idx="74" formatCode="0.0000">
                  <c:v>3089.9089111000003</c:v>
                </c:pt>
                <c:pt idx="75" formatCode="0.0000">
                  <c:v>3081.9066161999999</c:v>
                </c:pt>
                <c:pt idx="76" formatCode="0.0000">
                  <c:v>3081.0031494</c:v>
                </c:pt>
                <c:pt idx="77" formatCode="0.0000">
                  <c:v>3092.8229004</c:v>
                </c:pt>
                <c:pt idx="78" formatCode="0.0000">
                  <c:v>3108.3657714999999</c:v>
                </c:pt>
                <c:pt idx="79" formatCode="0.0000">
                  <c:v>3126.0829590000003</c:v>
                </c:pt>
                <c:pt idx="80" formatCode="0.0000">
                  <c:v>3136.9694336000002</c:v>
                </c:pt>
                <c:pt idx="81" formatCode="0.0000">
                  <c:v>3136.3290526999999</c:v>
                </c:pt>
                <c:pt idx="82" formatCode="0.0000">
                  <c:v>3122.2307616999997</c:v>
                </c:pt>
                <c:pt idx="83" formatCode="0.0000">
                  <c:v>3106.4297607999997</c:v>
                </c:pt>
                <c:pt idx="84" formatCode="0.0000">
                  <c:v>3102.0364502999996</c:v>
                </c:pt>
                <c:pt idx="85" formatCode="0.0000">
                  <c:v>3094.8880371999994</c:v>
                </c:pt>
                <c:pt idx="86" formatCode="0.0000">
                  <c:v>3084.1256593000003</c:v>
                </c:pt>
                <c:pt idx="87" formatCode="0.0000">
                  <c:v>3065.8872314999999</c:v>
                </c:pt>
                <c:pt idx="88" formatCode="0.0000">
                  <c:v>3042.3271973000001</c:v>
                </c:pt>
                <c:pt idx="89" formatCode="0.0000">
                  <c:v>3027.4346436000005</c:v>
                </c:pt>
                <c:pt idx="90" formatCode="0.0000">
                  <c:v>3027.3601807</c:v>
                </c:pt>
                <c:pt idx="91" formatCode="0.0000">
                  <c:v>3024.4164062999998</c:v>
                </c:pt>
                <c:pt idx="92" formatCode="0.0000">
                  <c:v>3033.7192872000001</c:v>
                </c:pt>
                <c:pt idx="93" formatCode="0.0000">
                  <c:v>3050.4932617999998</c:v>
                </c:pt>
                <c:pt idx="94" formatCode="0.0000">
                  <c:v>3050.5429200000003</c:v>
                </c:pt>
                <c:pt idx="95" formatCode="0.0000">
                  <c:v>3029.1373536000001</c:v>
                </c:pt>
                <c:pt idx="96" formatCode="0.0000">
                  <c:v>3009.3004883000003</c:v>
                </c:pt>
                <c:pt idx="97" formatCode="0.0000">
                  <c:v>2986.5496337999998</c:v>
                </c:pt>
                <c:pt idx="98" formatCode="0.0000">
                  <c:v>2971.0713134999996</c:v>
                </c:pt>
                <c:pt idx="99" formatCode="0.0000">
                  <c:v>2952.1726318999999</c:v>
                </c:pt>
                <c:pt idx="100" formatCode="0.0000">
                  <c:v>2927.5899659000002</c:v>
                </c:pt>
                <c:pt idx="101" formatCode="0.0000">
                  <c:v>2913.8540772000006</c:v>
                </c:pt>
                <c:pt idx="102" formatCode="0.0000">
                  <c:v>2891.7088135000004</c:v>
                </c:pt>
                <c:pt idx="103" formatCode="0.0000">
                  <c:v>2856.2893310999998</c:v>
                </c:pt>
                <c:pt idx="104" formatCode="0.0000">
                  <c:v>2822.3193848000001</c:v>
                </c:pt>
                <c:pt idx="105" formatCode="0.0000">
                  <c:v>2809.1295166999998</c:v>
                </c:pt>
                <c:pt idx="106" formatCode="0.0000">
                  <c:v>2795.4416016999999</c:v>
                </c:pt>
                <c:pt idx="107" formatCode="0.0000">
                  <c:v>2784.4717042999996</c:v>
                </c:pt>
                <c:pt idx="108" formatCode="0.0000">
                  <c:v>2767.8002931000001</c:v>
                </c:pt>
                <c:pt idx="109" formatCode="0.0000">
                  <c:v>2747.0437501000001</c:v>
                </c:pt>
                <c:pt idx="110" formatCode="0.0000">
                  <c:v>2729.5683595</c:v>
                </c:pt>
                <c:pt idx="111" formatCode="0.0000">
                  <c:v>2706.1586671</c:v>
                </c:pt>
                <c:pt idx="112" formatCode="0.0000">
                  <c:v>2677.1846192999997</c:v>
                </c:pt>
                <c:pt idx="113" formatCode="0.0000">
                  <c:v>2663.1442140000004</c:v>
                </c:pt>
                <c:pt idx="114" formatCode="0.0000">
                  <c:v>2658.0891359000002</c:v>
                </c:pt>
                <c:pt idx="115" formatCode="0.0000">
                  <c:v>2655.7575197000001</c:v>
                </c:pt>
                <c:pt idx="116" formatCode="0.0000">
                  <c:v>2662.8872072000004</c:v>
                </c:pt>
                <c:pt idx="117" formatCode="0.0000">
                  <c:v>2668.0946779000001</c:v>
                </c:pt>
                <c:pt idx="118" formatCode="0.0000">
                  <c:v>2684.0916017999998</c:v>
                </c:pt>
                <c:pt idx="119" formatCode="0.0000">
                  <c:v>2693.1884768</c:v>
                </c:pt>
                <c:pt idx="120" formatCode="0.0000">
                  <c:v>2696.8482180000001</c:v>
                </c:pt>
                <c:pt idx="121" formatCode="0.0000">
                  <c:v>2700.6177737000003</c:v>
                </c:pt>
                <c:pt idx="122" formatCode="0.0000">
                  <c:v>2719.8849611999999</c:v>
                </c:pt>
                <c:pt idx="123" formatCode="0.0000">
                  <c:v>2732.8262941999997</c:v>
                </c:pt>
                <c:pt idx="124" formatCode="0.0000">
                  <c:v>2741.6385988000002</c:v>
                </c:pt>
                <c:pt idx="125" formatCode="0.0000">
                  <c:v>2761.1154786000002</c:v>
                </c:pt>
                <c:pt idx="126" formatCode="0.0000">
                  <c:v>2774.4162842000001</c:v>
                </c:pt>
                <c:pt idx="127" formatCode="0.0000">
                  <c:v>2786.2891601000001</c:v>
                </c:pt>
                <c:pt idx="128" formatCode="0.0000">
                  <c:v>2797.4830077000001</c:v>
                </c:pt>
                <c:pt idx="129" formatCode="0.0000">
                  <c:v>2814.1289793999999</c:v>
                </c:pt>
                <c:pt idx="130" formatCode="0.0000">
                  <c:v>2838.4338865999998</c:v>
                </c:pt>
                <c:pt idx="131" formatCode="0.0000">
                  <c:v>2862.7937255000006</c:v>
                </c:pt>
                <c:pt idx="132" formatCode="0.0000">
                  <c:v>2883.2641844</c:v>
                </c:pt>
                <c:pt idx="133" formatCode="0.0000">
                  <c:v>2905.9864012000003</c:v>
                </c:pt>
                <c:pt idx="134" formatCode="0.0000">
                  <c:v>2931.1999999</c:v>
                </c:pt>
                <c:pt idx="135" formatCode="0.0000">
                  <c:v>2945.6841064</c:v>
                </c:pt>
                <c:pt idx="136" formatCode="0.0000">
                  <c:v>2963.1289550999995</c:v>
                </c:pt>
                <c:pt idx="137" formatCode="0.0000">
                  <c:v>2981.8619140999995</c:v>
                </c:pt>
                <c:pt idx="138" formatCode="0.0000">
                  <c:v>2999.0271485000003</c:v>
                </c:pt>
                <c:pt idx="139" formatCode="0.0000">
                  <c:v>3020.5261474999998</c:v>
                </c:pt>
                <c:pt idx="140" formatCode="0.0000">
                  <c:v>3044.9758789000002</c:v>
                </c:pt>
                <c:pt idx="141" formatCode="0.0000">
                  <c:v>3078.2528563999999</c:v>
                </c:pt>
                <c:pt idx="142" formatCode="0.0000">
                  <c:v>3113.7616211</c:v>
                </c:pt>
                <c:pt idx="143" formatCode="0.0000">
                  <c:v>3144.3874022999998</c:v>
                </c:pt>
                <c:pt idx="144" formatCode="0.0000">
                  <c:v>3182.0380614999999</c:v>
                </c:pt>
                <c:pt idx="145" formatCode="0.0000">
                  <c:v>3225.2956297999999</c:v>
                </c:pt>
                <c:pt idx="146" formatCode="0.0000">
                  <c:v>3264.6787840999996</c:v>
                </c:pt>
                <c:pt idx="147" formatCode="0.0000">
                  <c:v>3305.2702148000003</c:v>
                </c:pt>
                <c:pt idx="148" formatCode="0.0000">
                  <c:v>3340.5692627000003</c:v>
                </c:pt>
                <c:pt idx="149" formatCode="0.0000">
                  <c:v>3370.8405518000009</c:v>
                </c:pt>
                <c:pt idx="150" formatCode="0.0000">
                  <c:v>3392.7239502999996</c:v>
                </c:pt>
                <c:pt idx="151" formatCode="0.0000">
                  <c:v>3408.2465821999999</c:v>
                </c:pt>
                <c:pt idx="152" formatCode="0.0000">
                  <c:v>3424.9474854999999</c:v>
                </c:pt>
                <c:pt idx="153" formatCode="0.0000">
                  <c:v>3444.8337891999995</c:v>
                </c:pt>
                <c:pt idx="154" formatCode="0.0000">
                  <c:v>3458.7337402999997</c:v>
                </c:pt>
                <c:pt idx="155" formatCode="0.0000">
                  <c:v>3463.0175781999997</c:v>
                </c:pt>
                <c:pt idx="156" formatCode="0.0000">
                  <c:v>3451.9585450000004</c:v>
                </c:pt>
                <c:pt idx="157" formatCode="0.0000">
                  <c:v>3440.2454591000001</c:v>
                </c:pt>
                <c:pt idx="158" formatCode="0.0000">
                  <c:v>3432.2969483000002</c:v>
                </c:pt>
                <c:pt idx="159" formatCode="0.0000">
                  <c:v>3427.3890380999997</c:v>
                </c:pt>
                <c:pt idx="160" formatCode="0.0000">
                  <c:v>3419.2358153999994</c:v>
                </c:pt>
                <c:pt idx="161" formatCode="0.0000">
                  <c:v>3410.7879882000002</c:v>
                </c:pt>
                <c:pt idx="162" formatCode="0.0000">
                  <c:v>3399.8637694999998</c:v>
                </c:pt>
                <c:pt idx="163" formatCode="0.0000">
                  <c:v>3392.1598876999997</c:v>
                </c:pt>
                <c:pt idx="164" formatCode="0.0000">
                  <c:v>3381.7449218999996</c:v>
                </c:pt>
                <c:pt idx="165" formatCode="0.0000">
                  <c:v>3375.9782470999999</c:v>
                </c:pt>
                <c:pt idx="166" formatCode="0.0000">
                  <c:v>3380.5216797000003</c:v>
                </c:pt>
                <c:pt idx="167" formatCode="0.0000">
                  <c:v>3384.8903807999995</c:v>
                </c:pt>
                <c:pt idx="168" formatCode="0.0000">
                  <c:v>3392.0100830000001</c:v>
                </c:pt>
                <c:pt idx="169" formatCode="0.0000">
                  <c:v>3399.9336669999998</c:v>
                </c:pt>
                <c:pt idx="170" formatCode="0.0000">
                  <c:v>3410.7830077999997</c:v>
                </c:pt>
                <c:pt idx="171" formatCode="0.0000">
                  <c:v>3418.6666260000006</c:v>
                </c:pt>
                <c:pt idx="172" formatCode="0.0000">
                  <c:v>3423.3947754000001</c:v>
                </c:pt>
                <c:pt idx="173" formatCode="0.0000">
                  <c:v>3418.2871338000004</c:v>
                </c:pt>
                <c:pt idx="174" formatCode="0.0000">
                  <c:v>3407.4527588000005</c:v>
                </c:pt>
                <c:pt idx="175" formatCode="0.0000">
                  <c:v>3396.6133789</c:v>
                </c:pt>
                <c:pt idx="176" formatCode="0.0000">
                  <c:v>3396.4086669999997</c:v>
                </c:pt>
                <c:pt idx="177" formatCode="0.0000">
                  <c:v>3391.9850342</c:v>
                </c:pt>
                <c:pt idx="178" formatCode="0.0000">
                  <c:v>3390.5720947</c:v>
                </c:pt>
                <c:pt idx="179" formatCode="0.0000">
                  <c:v>3385.9187987999999</c:v>
                </c:pt>
                <c:pt idx="180" formatCode="0.0000">
                  <c:v>3386.5029540999994</c:v>
                </c:pt>
                <c:pt idx="181" formatCode="0.0000">
                  <c:v>3391.3409667999999</c:v>
                </c:pt>
                <c:pt idx="182" formatCode="0.0000">
                  <c:v>3404.4919921999999</c:v>
                </c:pt>
                <c:pt idx="183" formatCode="0.0000">
                  <c:v>3403.4335449</c:v>
                </c:pt>
                <c:pt idx="184" formatCode="0.0000">
                  <c:v>3405.4206786999994</c:v>
                </c:pt>
                <c:pt idx="185" formatCode="0.0000">
                  <c:v>3404.0875976999996</c:v>
                </c:pt>
                <c:pt idx="186" formatCode="0.0000">
                  <c:v>3398.5505859999998</c:v>
                </c:pt>
                <c:pt idx="187" formatCode="0.0000">
                  <c:v>3395.8444824999997</c:v>
                </c:pt>
                <c:pt idx="188" formatCode="0.0000">
                  <c:v>3386.6277588999997</c:v>
                </c:pt>
                <c:pt idx="189" formatCode="0.0000">
                  <c:v>3374.9146485000006</c:v>
                </c:pt>
                <c:pt idx="190" formatCode="0.0000">
                  <c:v>3360.9997315000001</c:v>
                </c:pt>
                <c:pt idx="191" formatCode="0.0000">
                  <c:v>3338.7867920000003</c:v>
                </c:pt>
                <c:pt idx="192" formatCode="0.0000">
                  <c:v>3302.6739012999997</c:v>
                </c:pt>
                <c:pt idx="193" formatCode="0.0000">
                  <c:v>3282.7726073999997</c:v>
                </c:pt>
                <c:pt idx="194" formatCode="0.0000">
                  <c:v>3268.3084960999995</c:v>
                </c:pt>
                <c:pt idx="195" formatCode="0.0000">
                  <c:v>3260.6146239999994</c:v>
                </c:pt>
                <c:pt idx="196" formatCode="0.0000">
                  <c:v>3248.1326414999999</c:v>
                </c:pt>
                <c:pt idx="197" formatCode="0.0000">
                  <c:v>3229.3547361999999</c:v>
                </c:pt>
                <c:pt idx="198" formatCode="0.0000">
                  <c:v>3204.2609617999997</c:v>
                </c:pt>
                <c:pt idx="199" formatCode="0.0000">
                  <c:v>3188.6534911000003</c:v>
                </c:pt>
                <c:pt idx="200" formatCode="0.0000">
                  <c:v>3167.3042968</c:v>
                </c:pt>
                <c:pt idx="201" formatCode="0.0000">
                  <c:v>3146.8588134000001</c:v>
                </c:pt>
                <c:pt idx="202" formatCode="0.0000">
                  <c:v>3131.3212401999999</c:v>
                </c:pt>
                <c:pt idx="203" formatCode="0.0000">
                  <c:v>3124.0002684999999</c:v>
                </c:pt>
                <c:pt idx="204" formatCode="0.0000">
                  <c:v>3120.6410154999999</c:v>
                </c:pt>
                <c:pt idx="205" formatCode="0.0000">
                  <c:v>3111.7108397000002</c:v>
                </c:pt>
                <c:pt idx="206" formatCode="0.0000">
                  <c:v>3105.0288085000002</c:v>
                </c:pt>
                <c:pt idx="207" formatCode="0.0000">
                  <c:v>3109.5264404</c:v>
                </c:pt>
                <c:pt idx="208" formatCode="0.0000">
                  <c:v>3111.0870605000005</c:v>
                </c:pt>
                <c:pt idx="209" formatCode="0.0000">
                  <c:v>3108.0218994000002</c:v>
                </c:pt>
                <c:pt idx="210" formatCode="0.0000">
                  <c:v>3104.4914306000001</c:v>
                </c:pt>
                <c:pt idx="211" formatCode="0.0000">
                  <c:v>3106.1249755000003</c:v>
                </c:pt>
                <c:pt idx="212" formatCode="0.0000">
                  <c:v>3106.5449706000004</c:v>
                </c:pt>
                <c:pt idx="213" formatCode="0.0000">
                  <c:v>3103.7049804000003</c:v>
                </c:pt>
                <c:pt idx="214" formatCode="0.0000">
                  <c:v>3096.0699951000001</c:v>
                </c:pt>
                <c:pt idx="215" formatCode="0.0000">
                  <c:v>3090.0400147</c:v>
                </c:pt>
                <c:pt idx="216" formatCode="0.0000">
                  <c:v>3085.4600098000001</c:v>
                </c:pt>
                <c:pt idx="217" formatCode="0.0000">
                  <c:v>3076.8550049</c:v>
                </c:pt>
                <c:pt idx="218" formatCode="0.0000">
                  <c:v>3076.8850097999998</c:v>
                </c:pt>
                <c:pt idx="219" formatCode="0.0000">
                  <c:v>3078.3150147000001</c:v>
                </c:pt>
                <c:pt idx="220" formatCode="0.0000">
                  <c:v>3085.3300294000001</c:v>
                </c:pt>
                <c:pt idx="221" formatCode="0.0000">
                  <c:v>3090.6050294000006</c:v>
                </c:pt>
                <c:pt idx="222" formatCode="0.0000">
                  <c:v>3100.4050293999999</c:v>
                </c:pt>
                <c:pt idx="223" formatCode="0.0000">
                  <c:v>3105.9800294000006</c:v>
                </c:pt>
                <c:pt idx="224" formatCode="0.0000">
                  <c:v>3115.1900147000001</c:v>
                </c:pt>
                <c:pt idx="225" formatCode="0.0000">
                  <c:v>3125.9650147000002</c:v>
                </c:pt>
                <c:pt idx="226" formatCode="0.0000">
                  <c:v>3130.7600097999998</c:v>
                </c:pt>
                <c:pt idx="227" formatCode="0.0000">
                  <c:v>3136.9199951000001</c:v>
                </c:pt>
                <c:pt idx="228" formatCode="0.0000">
                  <c:v>3142.7049803999998</c:v>
                </c:pt>
                <c:pt idx="229" formatCode="0.0000">
                  <c:v>3155.2749754999995</c:v>
                </c:pt>
                <c:pt idx="230" formatCode="0.0000">
                  <c:v>3165.8899656999993</c:v>
                </c:pt>
                <c:pt idx="231" formatCode="0.0000">
                  <c:v>3177.7699705999994</c:v>
                </c:pt>
                <c:pt idx="232" formatCode="0.0000">
                  <c:v>3179.2849852999998</c:v>
                </c:pt>
                <c:pt idx="233" formatCode="0.0000">
                  <c:v>3183.6299804</c:v>
                </c:pt>
                <c:pt idx="234" formatCode="0.0000">
                  <c:v>3180.7099852999995</c:v>
                </c:pt>
                <c:pt idx="235" formatCode="0.0000">
                  <c:v>3175.8349852999995</c:v>
                </c:pt>
                <c:pt idx="236" formatCode="0.0000">
                  <c:v>3167.0799803999998</c:v>
                </c:pt>
                <c:pt idx="237" formatCode="0.0000">
                  <c:v>3159.4849853000001</c:v>
                </c:pt>
                <c:pt idx="238" formatCode="0.0000">
                  <c:v>3151.5299803999997</c:v>
                </c:pt>
                <c:pt idx="239" formatCode="0.0000">
                  <c:v>3135.8449706000001</c:v>
                </c:pt>
                <c:pt idx="240" formatCode="0.0000">
                  <c:v>3122.5549804000002</c:v>
                </c:pt>
                <c:pt idx="241" formatCode="0.0000">
                  <c:v>3105.6499755000004</c:v>
                </c:pt>
                <c:pt idx="242" formatCode="0.0000">
                  <c:v>3094.6199706000007</c:v>
                </c:pt>
                <c:pt idx="243" formatCode="0.0000">
                  <c:v>3088.0299804000001</c:v>
                </c:pt>
                <c:pt idx="244" formatCode="0.0000">
                  <c:v>3085.8049804000002</c:v>
                </c:pt>
                <c:pt idx="245" formatCode="0.0000">
                  <c:v>3084.2599608</c:v>
                </c:pt>
                <c:pt idx="246" formatCode="0.0000">
                  <c:v>3087.4599607999999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8-8743-8189-197CEFAF61C7}"/>
            </c:ext>
          </c:extLst>
        </c:ser>
        <c:ser>
          <c:idx val="2"/>
          <c:order val="2"/>
          <c:tx>
            <c:strRef>
              <c:f>'ASIANPAINTS-2'!$D$2:$D$3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'ASIANPAINTS-2'!$A$4:$A$436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'ASIANPAINTS-2'!$D$4:$D$436</c:f>
              <c:numCache>
                <c:formatCode>General</c:formatCode>
                <c:ptCount val="433"/>
                <c:pt idx="9" formatCode="0.0000">
                  <c:v>3466.2340575999997</c:v>
                </c:pt>
                <c:pt idx="10">
                  <c:v>3445.0162087636359</c:v>
                </c:pt>
                <c:pt idx="11">
                  <c:v>3410.8139986247925</c:v>
                </c:pt>
                <c:pt idx="12">
                  <c:v>3387.5237757839213</c:v>
                </c:pt>
                <c:pt idx="13">
                  <c:v>3362.7729152777533</c:v>
                </c:pt>
                <c:pt idx="14">
                  <c:v>3320.9144343181615</c:v>
                </c:pt>
                <c:pt idx="15">
                  <c:v>3285.2134611694046</c:v>
                </c:pt>
                <c:pt idx="16">
                  <c:v>3250.5609693204219</c:v>
                </c:pt>
                <c:pt idx="17">
                  <c:v>3221.107811989436</c:v>
                </c:pt>
                <c:pt idx="18">
                  <c:v>3204.4831405368109</c:v>
                </c:pt>
                <c:pt idx="19">
                  <c:v>3198.8238302573909</c:v>
                </c:pt>
                <c:pt idx="20">
                  <c:v>3194.4552042105925</c:v>
                </c:pt>
                <c:pt idx="21">
                  <c:v>3191.8376387177573</c:v>
                </c:pt>
                <c:pt idx="22">
                  <c:v>3195.7703460418011</c:v>
                </c:pt>
                <c:pt idx="23">
                  <c:v>3187.8050434887464</c:v>
                </c:pt>
                <c:pt idx="24">
                  <c:v>3188.8064879453377</c:v>
                </c:pt>
                <c:pt idx="25">
                  <c:v>3191.7920448643667</c:v>
                </c:pt>
                <c:pt idx="26">
                  <c:v>3196.1121257981176</c:v>
                </c:pt>
                <c:pt idx="27">
                  <c:v>3195.5941807439144</c:v>
                </c:pt>
                <c:pt idx="28">
                  <c:v>3182.0197949722933</c:v>
                </c:pt>
                <c:pt idx="29">
                  <c:v>3192.7830193409668</c:v>
                </c:pt>
                <c:pt idx="30">
                  <c:v>3199.4682445517001</c:v>
                </c:pt>
                <c:pt idx="31">
                  <c:v>3207.2846539059365</c:v>
                </c:pt>
                <c:pt idx="32">
                  <c:v>3212.3440491957658</c:v>
                </c:pt>
                <c:pt idx="33">
                  <c:v>3215.2560597056263</c:v>
                </c:pt>
                <c:pt idx="34">
                  <c:v>3213.2159397591486</c:v>
                </c:pt>
                <c:pt idx="35">
                  <c:v>3213.3609376211216</c:v>
                </c:pt>
                <c:pt idx="36">
                  <c:v>3183.1258345990991</c:v>
                </c:pt>
                <c:pt idx="37">
                  <c:v>3167.4409350356264</c:v>
                </c:pt>
                <c:pt idx="38">
                  <c:v>3164.6173790291487</c:v>
                </c:pt>
                <c:pt idx="39">
                  <c:v>3136.0061048420303</c:v>
                </c:pt>
                <c:pt idx="40">
                  <c:v>3084.2467828707518</c:v>
                </c:pt>
                <c:pt idx="41">
                  <c:v>3017.7542481669789</c:v>
                </c:pt>
                <c:pt idx="42">
                  <c:v>2957.9899370457097</c:v>
                </c:pt>
                <c:pt idx="43">
                  <c:v>2911.7906392192167</c:v>
                </c:pt>
                <c:pt idx="44">
                  <c:v>2901.348369179359</c:v>
                </c:pt>
                <c:pt idx="45">
                  <c:v>2899.6372576922031</c:v>
                </c:pt>
                <c:pt idx="46">
                  <c:v>2901.7031221118023</c:v>
                </c:pt>
                <c:pt idx="47">
                  <c:v>2908.9533002732924</c:v>
                </c:pt>
                <c:pt idx="48">
                  <c:v>2919.2808164054209</c:v>
                </c:pt>
                <c:pt idx="49">
                  <c:v>2937.6318806953441</c:v>
                </c:pt>
                <c:pt idx="50">
                  <c:v>2969.7232254780083</c:v>
                </c:pt>
                <c:pt idx="51">
                  <c:v>2979.5798779365523</c:v>
                </c:pt>
                <c:pt idx="52">
                  <c:v>2988.6191988571791</c:v>
                </c:pt>
                <c:pt idx="53">
                  <c:v>2989.8143232467828</c:v>
                </c:pt>
                <c:pt idx="54">
                  <c:v>2992.3355648382767</c:v>
                </c:pt>
                <c:pt idx="55">
                  <c:v>2998.2975023222261</c:v>
                </c:pt>
                <c:pt idx="56">
                  <c:v>2999.6553871727306</c:v>
                </c:pt>
                <c:pt idx="57">
                  <c:v>3003.5012027776884</c:v>
                </c:pt>
                <c:pt idx="58">
                  <c:v>3013.6788960908357</c:v>
                </c:pt>
                <c:pt idx="59">
                  <c:v>3021.7172591652288</c:v>
                </c:pt>
                <c:pt idx="60">
                  <c:v>3034.4677522260963</c:v>
                </c:pt>
                <c:pt idx="61">
                  <c:v>3045.594975457715</c:v>
                </c:pt>
                <c:pt idx="62">
                  <c:v>3058.8148342835848</c:v>
                </c:pt>
                <c:pt idx="63">
                  <c:v>3072.0138949592965</c:v>
                </c:pt>
                <c:pt idx="64">
                  <c:v>3082.9936129666967</c:v>
                </c:pt>
                <c:pt idx="65">
                  <c:v>3101.2284833363879</c:v>
                </c:pt>
                <c:pt idx="66">
                  <c:v>3107.3387076388626</c:v>
                </c:pt>
                <c:pt idx="67">
                  <c:v>3107.1391184317963</c:v>
                </c:pt>
                <c:pt idx="68">
                  <c:v>3098.3110454441971</c:v>
                </c:pt>
                <c:pt idx="69">
                  <c:v>3080.4196195452519</c:v>
                </c:pt>
                <c:pt idx="70">
                  <c:v>3060.3025314461152</c:v>
                </c:pt>
                <c:pt idx="71">
                  <c:v>3060.4144291831849</c:v>
                </c:pt>
                <c:pt idx="72">
                  <c:v>3074.0898329680604</c:v>
                </c:pt>
                <c:pt idx="73">
                  <c:v>3086.38897370114</c:v>
                </c:pt>
                <c:pt idx="74">
                  <c:v>3090.3504777554781</c:v>
                </c:pt>
                <c:pt idx="75">
                  <c:v>3092.698109254482</c:v>
                </c:pt>
                <c:pt idx="76">
                  <c:v>3098.7166437536671</c:v>
                </c:pt>
                <c:pt idx="77">
                  <c:v>3121.5751588893636</c:v>
                </c:pt>
                <c:pt idx="78">
                  <c:v>3138.3821169094795</c:v>
                </c:pt>
                <c:pt idx="79">
                  <c:v>3145.4181098350282</c:v>
                </c:pt>
                <c:pt idx="80">
                  <c:v>3133.2767045922956</c:v>
                </c:pt>
                <c:pt idx="81">
                  <c:v>3118.9562419391509</c:v>
                </c:pt>
                <c:pt idx="82">
                  <c:v>3096.3544234047595</c:v>
                </c:pt>
                <c:pt idx="83">
                  <c:v>3075.8763642402578</c:v>
                </c:pt>
                <c:pt idx="84">
                  <c:v>3073.7614145602111</c:v>
                </c:pt>
                <c:pt idx="85">
                  <c:v>3066.1281246401722</c:v>
                </c:pt>
                <c:pt idx="86">
                  <c:v>3057.4096056146864</c:v>
                </c:pt>
                <c:pt idx="87">
                  <c:v>3054.6177135029247</c:v>
                </c:pt>
                <c:pt idx="88">
                  <c:v>3040.7623266842111</c:v>
                </c:pt>
                <c:pt idx="89">
                  <c:v>3038.4700020143546</c:v>
                </c:pt>
                <c:pt idx="90">
                  <c:v>3045.6383201935628</c:v>
                </c:pt>
                <c:pt idx="91">
                  <c:v>3041.8997921583691</c:v>
                </c:pt>
                <c:pt idx="92">
                  <c:v>3050.2225661295743</c:v>
                </c:pt>
                <c:pt idx="93">
                  <c:v>3068.6302530151061</c:v>
                </c:pt>
                <c:pt idx="94">
                  <c:v>3067.923065739632</c:v>
                </c:pt>
                <c:pt idx="95">
                  <c:v>3022.432082150608</c:v>
                </c:pt>
                <c:pt idx="96">
                  <c:v>2985.5912703050426</c:v>
                </c:pt>
                <c:pt idx="97">
                  <c:v>2954.492067340489</c:v>
                </c:pt>
                <c:pt idx="98">
                  <c:v>2930.6989429149453</c:v>
                </c:pt>
                <c:pt idx="99">
                  <c:v>2914.0569032940457</c:v>
                </c:pt>
                <c:pt idx="100">
                  <c:v>2899.1500285133097</c:v>
                </c:pt>
                <c:pt idx="101">
                  <c:v>2897.0713922381624</c:v>
                </c:pt>
                <c:pt idx="102">
                  <c:v>2891.4624867403145</c:v>
                </c:pt>
                <c:pt idx="103">
                  <c:v>2874.3365836966204</c:v>
                </c:pt>
                <c:pt idx="104">
                  <c:v>2847.1919793881439</c:v>
                </c:pt>
                <c:pt idx="105">
                  <c:v>2817.852342226663</c:v>
                </c:pt>
                <c:pt idx="106">
                  <c:v>2793.320728549088</c:v>
                </c:pt>
                <c:pt idx="107">
                  <c:v>2777.2345379037993</c:v>
                </c:pt>
                <c:pt idx="108">
                  <c:v>2755.3583984667448</c:v>
                </c:pt>
                <c:pt idx="109">
                  <c:v>2732.8572887455184</c:v>
                </c:pt>
                <c:pt idx="110">
                  <c:v>2719.1223609736057</c:v>
                </c:pt>
                <c:pt idx="111">
                  <c:v>2707.2129507965865</c:v>
                </c:pt>
                <c:pt idx="112">
                  <c:v>2683.4436750153886</c:v>
                </c:pt>
                <c:pt idx="113">
                  <c:v>2678.6113644671359</c:v>
                </c:pt>
                <c:pt idx="114">
                  <c:v>2677.8621125640202</c:v>
                </c:pt>
                <c:pt idx="115">
                  <c:v>2675.0704217341981</c:v>
                </c:pt>
                <c:pt idx="116">
                  <c:v>2689.4622254188889</c:v>
                </c:pt>
                <c:pt idx="117">
                  <c:v>2701.7275275245452</c:v>
                </c:pt>
                <c:pt idx="118">
                  <c:v>2722.6652516109912</c:v>
                </c:pt>
                <c:pt idx="119">
                  <c:v>2722.6481231362654</c:v>
                </c:pt>
                <c:pt idx="120">
                  <c:v>2717.4234822023986</c:v>
                </c:pt>
                <c:pt idx="121">
                  <c:v>2712.6766967110534</c:v>
                </c:pt>
                <c:pt idx="122">
                  <c:v>2722.9452625817707</c:v>
                </c:pt>
                <c:pt idx="123">
                  <c:v>2734.4605415669034</c:v>
                </c:pt>
                <c:pt idx="124">
                  <c:v>2739.5792658274663</c:v>
                </c:pt>
                <c:pt idx="125">
                  <c:v>2760.978783131563</c:v>
                </c:pt>
                <c:pt idx="126">
                  <c:v>2783.9341676530967</c:v>
                </c:pt>
                <c:pt idx="127">
                  <c:v>2800.6098000798065</c:v>
                </c:pt>
                <c:pt idx="128">
                  <c:v>2823.9213793380231</c:v>
                </c:pt>
                <c:pt idx="129">
                  <c:v>2835.7594489129278</c:v>
                </c:pt>
                <c:pt idx="130">
                  <c:v>2854.1598527469409</c:v>
                </c:pt>
                <c:pt idx="131">
                  <c:v>2868.8425251565877</c:v>
                </c:pt>
                <c:pt idx="132">
                  <c:v>2887.9363202190261</c:v>
                </c:pt>
                <c:pt idx="133">
                  <c:v>2910.7663465428395</c:v>
                </c:pt>
                <c:pt idx="134">
                  <c:v>2929.6723766259593</c:v>
                </c:pt>
                <c:pt idx="135">
                  <c:v>2942.8442492394206</c:v>
                </c:pt>
                <c:pt idx="136">
                  <c:v>2964.4510921049805</c:v>
                </c:pt>
                <c:pt idx="137">
                  <c:v>2982.3653909949835</c:v>
                </c:pt>
                <c:pt idx="138">
                  <c:v>3003.8400162686225</c:v>
                </c:pt>
                <c:pt idx="139">
                  <c:v>3022.0546954925089</c:v>
                </c:pt>
                <c:pt idx="140">
                  <c:v>3051.0372934029615</c:v>
                </c:pt>
                <c:pt idx="141">
                  <c:v>3090.427662966059</c:v>
                </c:pt>
                <c:pt idx="142">
                  <c:v>3133.7946415176848</c:v>
                </c:pt>
                <c:pt idx="143">
                  <c:v>3167.6063934235603</c:v>
                </c:pt>
                <c:pt idx="144">
                  <c:v>3208.2699771647312</c:v>
                </c:pt>
                <c:pt idx="145">
                  <c:v>3249.4378647711437</c:v>
                </c:pt>
                <c:pt idx="146">
                  <c:v>3286.9061489945716</c:v>
                </c:pt>
                <c:pt idx="147">
                  <c:v>3319.9948569955586</c:v>
                </c:pt>
                <c:pt idx="148">
                  <c:v>3344.2623937236385</c:v>
                </c:pt>
                <c:pt idx="149">
                  <c:v>3355.6208026829768</c:v>
                </c:pt>
                <c:pt idx="150">
                  <c:v>3363.7430147406171</c:v>
                </c:pt>
                <c:pt idx="151">
                  <c:v>3374.5007656968683</c:v>
                </c:pt>
                <c:pt idx="152">
                  <c:v>3396.5833679338011</c:v>
                </c:pt>
                <c:pt idx="153">
                  <c:v>3418.7722672185646</c:v>
                </c:pt>
                <c:pt idx="154">
                  <c:v>3439.041966815189</c:v>
                </c:pt>
                <c:pt idx="155">
                  <c:v>3446.0401070306089</c:v>
                </c:pt>
                <c:pt idx="156">
                  <c:v>3427.6551959341341</c:v>
                </c:pt>
                <c:pt idx="157">
                  <c:v>3413.8566483097457</c:v>
                </c:pt>
                <c:pt idx="158">
                  <c:v>3406.6065669807012</c:v>
                </c:pt>
                <c:pt idx="159">
                  <c:v>3397.7061986205736</c:v>
                </c:pt>
                <c:pt idx="160">
                  <c:v>3383.3524792350145</c:v>
                </c:pt>
                <c:pt idx="161">
                  <c:v>3375.1851871922845</c:v>
                </c:pt>
                <c:pt idx="162">
                  <c:v>3377.2811333391414</c:v>
                </c:pt>
                <c:pt idx="163">
                  <c:v>3388.9724720047516</c:v>
                </c:pt>
                <c:pt idx="164">
                  <c:v>3395.7240147311604</c:v>
                </c:pt>
                <c:pt idx="165">
                  <c:v>3400.1132829618582</c:v>
                </c:pt>
                <c:pt idx="166">
                  <c:v>3398.3394900597023</c:v>
                </c:pt>
                <c:pt idx="167">
                  <c:v>3397.814163685211</c:v>
                </c:pt>
                <c:pt idx="168">
                  <c:v>3406.4258108333543</c:v>
                </c:pt>
                <c:pt idx="169">
                  <c:v>3411.9648235909258</c:v>
                </c:pt>
                <c:pt idx="170">
                  <c:v>3414.7447011198483</c:v>
                </c:pt>
                <c:pt idx="171">
                  <c:v>3415.203583643512</c:v>
                </c:pt>
                <c:pt idx="172">
                  <c:v>3418.6200929810552</c:v>
                </c:pt>
                <c:pt idx="173">
                  <c:v>3413.5086360754085</c:v>
                </c:pt>
                <c:pt idx="174">
                  <c:v>3396.1001944253344</c:v>
                </c:pt>
                <c:pt idx="175">
                  <c:v>3380.7131028934555</c:v>
                </c:pt>
                <c:pt idx="176">
                  <c:v>3382.0944120037366</c:v>
                </c:pt>
                <c:pt idx="177">
                  <c:v>3376.4797674576021</c:v>
                </c:pt>
                <c:pt idx="178">
                  <c:v>3386.4014148289471</c:v>
                </c:pt>
                <c:pt idx="179">
                  <c:v>3387.1206888600477</c:v>
                </c:pt>
                <c:pt idx="180">
                  <c:v>3395.4797823400386</c:v>
                </c:pt>
                <c:pt idx="181">
                  <c:v>3408.237764096395</c:v>
                </c:pt>
                <c:pt idx="182">
                  <c:v>3436.8317413515956</c:v>
                </c:pt>
                <c:pt idx="183">
                  <c:v>3426.4846260149416</c:v>
                </c:pt>
                <c:pt idx="184">
                  <c:v>3410.3298840122243</c:v>
                </c:pt>
                <c:pt idx="185">
                  <c:v>3389.931792555456</c:v>
                </c:pt>
                <c:pt idx="186">
                  <c:v>3379.5696822726454</c:v>
                </c:pt>
                <c:pt idx="187">
                  <c:v>3369.4938913139822</c:v>
                </c:pt>
                <c:pt idx="188">
                  <c:v>3363.9280187114396</c:v>
                </c:pt>
                <c:pt idx="189">
                  <c:v>3347.4368004002686</c:v>
                </c:pt>
                <c:pt idx="190">
                  <c:v>3337.7112972365831</c:v>
                </c:pt>
                <c:pt idx="191">
                  <c:v>3320.5854771935678</c:v>
                </c:pt>
                <c:pt idx="192">
                  <c:v>3299.4564326129189</c:v>
                </c:pt>
                <c:pt idx="193">
                  <c:v>3277.9024754105694</c:v>
                </c:pt>
                <c:pt idx="194">
                  <c:v>3262.464285699557</c:v>
                </c:pt>
                <c:pt idx="195">
                  <c:v>3254.9619901178189</c:v>
                </c:pt>
                <c:pt idx="196">
                  <c:v>3246.4453302782149</c:v>
                </c:pt>
                <c:pt idx="197">
                  <c:v>3226.4323209549029</c:v>
                </c:pt>
                <c:pt idx="198">
                  <c:v>3201.2525985994657</c:v>
                </c:pt>
                <c:pt idx="199">
                  <c:v>3185.961509945017</c:v>
                </c:pt>
                <c:pt idx="200">
                  <c:v>3166.7784335913775</c:v>
                </c:pt>
                <c:pt idx="201">
                  <c:v>3143.5577098474905</c:v>
                </c:pt>
                <c:pt idx="202">
                  <c:v>3126.3653989661284</c:v>
                </c:pt>
                <c:pt idx="203">
                  <c:v>3122.9716811541048</c:v>
                </c:pt>
                <c:pt idx="204">
                  <c:v>3129.5949940351766</c:v>
                </c:pt>
                <c:pt idx="205">
                  <c:v>3130.0140682105989</c:v>
                </c:pt>
                <c:pt idx="206">
                  <c:v>3132.0660647177629</c:v>
                </c:pt>
                <c:pt idx="207">
                  <c:v>3141.0267980418057</c:v>
                </c:pt>
                <c:pt idx="208">
                  <c:v>3134.2128436705684</c:v>
                </c:pt>
                <c:pt idx="209">
                  <c:v>3125.5377811850103</c:v>
                </c:pt>
                <c:pt idx="210">
                  <c:v>3110.9218031513719</c:v>
                </c:pt>
                <c:pt idx="211">
                  <c:v>3100.8269120329405</c:v>
                </c:pt>
                <c:pt idx="212">
                  <c:v>3092.1674645724056</c:v>
                </c:pt>
                <c:pt idx="213">
                  <c:v>3089.8279344683319</c:v>
                </c:pt>
                <c:pt idx="214">
                  <c:v>3088.5955916559078</c:v>
                </c:pt>
                <c:pt idx="215">
                  <c:v>3085.505501900288</c:v>
                </c:pt>
                <c:pt idx="216">
                  <c:v>3087.3226833729627</c:v>
                </c:pt>
                <c:pt idx="217">
                  <c:v>3088.7731134869696</c:v>
                </c:pt>
                <c:pt idx="218">
                  <c:v>3091.5143833984293</c:v>
                </c:pt>
                <c:pt idx="219">
                  <c:v>3093.2026862350785</c:v>
                </c:pt>
                <c:pt idx="220">
                  <c:v>3097.2203885559734</c:v>
                </c:pt>
                <c:pt idx="221">
                  <c:v>3099.2075728185237</c:v>
                </c:pt>
                <c:pt idx="222">
                  <c:v>3108.6607324878828</c:v>
                </c:pt>
                <c:pt idx="223">
                  <c:v>3113.45879003554</c:v>
                </c:pt>
                <c:pt idx="224">
                  <c:v>3124.6753558472601</c:v>
                </c:pt>
                <c:pt idx="225">
                  <c:v>3134.616218056849</c:v>
                </c:pt>
                <c:pt idx="226">
                  <c:v>3136.2223513192398</c:v>
                </c:pt>
                <c:pt idx="227">
                  <c:v>3139.981905988469</c:v>
                </c:pt>
                <c:pt idx="228">
                  <c:v>3143.9306414451107</c:v>
                </c:pt>
                <c:pt idx="229">
                  <c:v>3158.9432520914538</c:v>
                </c:pt>
                <c:pt idx="230">
                  <c:v>3170.3081064384623</c:v>
                </c:pt>
                <c:pt idx="231">
                  <c:v>3180.6066236314691</c:v>
                </c:pt>
                <c:pt idx="232">
                  <c:v>3178.0145280621109</c:v>
                </c:pt>
                <c:pt idx="233">
                  <c:v>3178.1027956871817</c:v>
                </c:pt>
                <c:pt idx="234">
                  <c:v>3172.2568239258758</c:v>
                </c:pt>
                <c:pt idx="235">
                  <c:v>3164.6828737575343</c:v>
                </c:pt>
                <c:pt idx="236">
                  <c:v>3144.9041516198004</c:v>
                </c:pt>
                <c:pt idx="237">
                  <c:v>3133.2761151434729</c:v>
                </c:pt>
                <c:pt idx="238">
                  <c:v>3123.9804400264779</c:v>
                </c:pt>
                <c:pt idx="239">
                  <c:v>3114.1021603853001</c:v>
                </c:pt>
                <c:pt idx="240">
                  <c:v>3109.456321951609</c:v>
                </c:pt>
                <c:pt idx="241">
                  <c:v>3100.0824274149527</c:v>
                </c:pt>
                <c:pt idx="242">
                  <c:v>3092.0765404304157</c:v>
                </c:pt>
                <c:pt idx="243">
                  <c:v>3095.8080963521579</c:v>
                </c:pt>
                <c:pt idx="244">
                  <c:v>3100.8793426517655</c:v>
                </c:pt>
                <c:pt idx="245">
                  <c:v>3103.4739898059897</c:v>
                </c:pt>
                <c:pt idx="246">
                  <c:v>3100.6423374776277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8-8743-8189-197CEFAF6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</a:t>
            </a:r>
            <a:r>
              <a:rPr lang="en-GB" baseline="0"/>
              <a:t> CANDLE STICK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'ASIANPAINTS-3-BB'!$B$1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'ASIANPAINTS-3-BB'!$B$2:$B$249</c:f>
              <c:numCache>
                <c:formatCode>0.00</c:formatCode>
                <c:ptCount val="248"/>
                <c:pt idx="0">
                  <c:v>3383</c:v>
                </c:pt>
                <c:pt idx="1">
                  <c:v>3434</c:v>
                </c:pt>
                <c:pt idx="2">
                  <c:v>3470</c:v>
                </c:pt>
                <c:pt idx="3">
                  <c:v>3491.1499020000001</c:v>
                </c:pt>
                <c:pt idx="4">
                  <c:v>3514.6499020000001</c:v>
                </c:pt>
                <c:pt idx="5">
                  <c:v>3580</c:v>
                </c:pt>
                <c:pt idx="6">
                  <c:v>3550.6000979999999</c:v>
                </c:pt>
                <c:pt idx="7">
                  <c:v>3556.8999020000001</c:v>
                </c:pt>
                <c:pt idx="8">
                  <c:v>3560</c:v>
                </c:pt>
                <c:pt idx="9">
                  <c:v>3462</c:v>
                </c:pt>
                <c:pt idx="10">
                  <c:v>3364.3999020000001</c:v>
                </c:pt>
                <c:pt idx="11">
                  <c:v>3379.0500489999999</c:v>
                </c:pt>
                <c:pt idx="12">
                  <c:v>3370</c:v>
                </c:pt>
                <c:pt idx="13">
                  <c:v>3282</c:v>
                </c:pt>
                <c:pt idx="14">
                  <c:v>3300.0500489999999</c:v>
                </c:pt>
                <c:pt idx="15">
                  <c:v>3268</c:v>
                </c:pt>
                <c:pt idx="16">
                  <c:v>3100</c:v>
                </c:pt>
                <c:pt idx="17">
                  <c:v>3140.1000979999999</c:v>
                </c:pt>
                <c:pt idx="18">
                  <c:v>3130</c:v>
                </c:pt>
                <c:pt idx="19">
                  <c:v>3140</c:v>
                </c:pt>
                <c:pt idx="20">
                  <c:v>3194</c:v>
                </c:pt>
                <c:pt idx="21">
                  <c:v>3204.8000489999999</c:v>
                </c:pt>
                <c:pt idx="22">
                  <c:v>3212.8500979999999</c:v>
                </c:pt>
                <c:pt idx="23">
                  <c:v>3188</c:v>
                </c:pt>
                <c:pt idx="24">
                  <c:v>3234</c:v>
                </c:pt>
                <c:pt idx="25">
                  <c:v>3179</c:v>
                </c:pt>
                <c:pt idx="26">
                  <c:v>3230</c:v>
                </c:pt>
                <c:pt idx="27">
                  <c:v>3220</c:v>
                </c:pt>
                <c:pt idx="28">
                  <c:v>3229.9499510000001</c:v>
                </c:pt>
                <c:pt idx="29">
                  <c:v>3140</c:v>
                </c:pt>
                <c:pt idx="30">
                  <c:v>3140</c:v>
                </c:pt>
                <c:pt idx="31">
                  <c:v>3280</c:v>
                </c:pt>
                <c:pt idx="32">
                  <c:v>3273</c:v>
                </c:pt>
                <c:pt idx="33">
                  <c:v>3236.1499020000001</c:v>
                </c:pt>
                <c:pt idx="34">
                  <c:v>3235</c:v>
                </c:pt>
                <c:pt idx="35">
                  <c:v>3120</c:v>
                </c:pt>
                <c:pt idx="36">
                  <c:v>3236.8999020000001</c:v>
                </c:pt>
                <c:pt idx="37">
                  <c:v>3130</c:v>
                </c:pt>
                <c:pt idx="38">
                  <c:v>3105</c:v>
                </c:pt>
                <c:pt idx="39">
                  <c:v>3090</c:v>
                </c:pt>
                <c:pt idx="40">
                  <c:v>3107</c:v>
                </c:pt>
                <c:pt idx="41">
                  <c:v>3029</c:v>
                </c:pt>
                <c:pt idx="42">
                  <c:v>2863.8000489999999</c:v>
                </c:pt>
                <c:pt idx="43">
                  <c:v>2649.8999020000001</c:v>
                </c:pt>
                <c:pt idx="44">
                  <c:v>2690</c:v>
                </c:pt>
                <c:pt idx="45">
                  <c:v>2750</c:v>
                </c:pt>
                <c:pt idx="46">
                  <c:v>3000</c:v>
                </c:pt>
                <c:pt idx="47">
                  <c:v>2917</c:v>
                </c:pt>
                <c:pt idx="48">
                  <c:v>2950</c:v>
                </c:pt>
                <c:pt idx="49">
                  <c:v>2998</c:v>
                </c:pt>
                <c:pt idx="50">
                  <c:v>3043</c:v>
                </c:pt>
                <c:pt idx="51">
                  <c:v>3113.5</c:v>
                </c:pt>
                <c:pt idx="52">
                  <c:v>3117.3000489999999</c:v>
                </c:pt>
                <c:pt idx="53">
                  <c:v>3024</c:v>
                </c:pt>
                <c:pt idx="54">
                  <c:v>3060</c:v>
                </c:pt>
                <c:pt idx="55">
                  <c:v>2969.5</c:v>
                </c:pt>
                <c:pt idx="56">
                  <c:v>3025.3500979999999</c:v>
                </c:pt>
                <c:pt idx="57">
                  <c:v>3046.9499510000001</c:v>
                </c:pt>
                <c:pt idx="58">
                  <c:v>3069</c:v>
                </c:pt>
                <c:pt idx="59">
                  <c:v>3078</c:v>
                </c:pt>
                <c:pt idx="60">
                  <c:v>3115</c:v>
                </c:pt>
                <c:pt idx="61">
                  <c:v>3110</c:v>
                </c:pt>
                <c:pt idx="62">
                  <c:v>3124.9499510000001</c:v>
                </c:pt>
                <c:pt idx="63">
                  <c:v>3110</c:v>
                </c:pt>
                <c:pt idx="64">
                  <c:v>3137</c:v>
                </c:pt>
                <c:pt idx="65">
                  <c:v>3154</c:v>
                </c:pt>
                <c:pt idx="66">
                  <c:v>3168</c:v>
                </c:pt>
                <c:pt idx="67">
                  <c:v>3184</c:v>
                </c:pt>
                <c:pt idx="68">
                  <c:v>3154.6999510000001</c:v>
                </c:pt>
                <c:pt idx="69">
                  <c:v>3117.1999510000001</c:v>
                </c:pt>
                <c:pt idx="70">
                  <c:v>3056</c:v>
                </c:pt>
                <c:pt idx="71">
                  <c:v>3030</c:v>
                </c:pt>
                <c:pt idx="72">
                  <c:v>2991.3000489999999</c:v>
                </c:pt>
                <c:pt idx="73">
                  <c:v>3089.8000489999999</c:v>
                </c:pt>
                <c:pt idx="74">
                  <c:v>3121.5</c:v>
                </c:pt>
                <c:pt idx="75">
                  <c:v>3134</c:v>
                </c:pt>
                <c:pt idx="76">
                  <c:v>3130</c:v>
                </c:pt>
                <c:pt idx="77">
                  <c:v>3096</c:v>
                </c:pt>
                <c:pt idx="78">
                  <c:v>3190</c:v>
                </c:pt>
                <c:pt idx="79">
                  <c:v>3249</c:v>
                </c:pt>
                <c:pt idx="80">
                  <c:v>3195</c:v>
                </c:pt>
                <c:pt idx="81">
                  <c:v>3178</c:v>
                </c:pt>
                <c:pt idx="82">
                  <c:v>3104.75</c:v>
                </c:pt>
                <c:pt idx="83">
                  <c:v>3020</c:v>
                </c:pt>
                <c:pt idx="84">
                  <c:v>3000.8500979999999</c:v>
                </c:pt>
                <c:pt idx="85">
                  <c:v>3051</c:v>
                </c:pt>
                <c:pt idx="86">
                  <c:v>3090.3999020000001</c:v>
                </c:pt>
                <c:pt idx="87">
                  <c:v>3042</c:v>
                </c:pt>
                <c:pt idx="88">
                  <c:v>3074.3999020000001</c:v>
                </c:pt>
                <c:pt idx="89">
                  <c:v>3089.8999020000001</c:v>
                </c:pt>
                <c:pt idx="90">
                  <c:v>2998.8999020000001</c:v>
                </c:pt>
                <c:pt idx="91">
                  <c:v>3030</c:v>
                </c:pt>
                <c:pt idx="92">
                  <c:v>3000.5</c:v>
                </c:pt>
                <c:pt idx="93">
                  <c:v>3080</c:v>
                </c:pt>
                <c:pt idx="94">
                  <c:v>3143.9499510000001</c:v>
                </c:pt>
                <c:pt idx="95">
                  <c:v>3174.75</c:v>
                </c:pt>
                <c:pt idx="96">
                  <c:v>3039</c:v>
                </c:pt>
                <c:pt idx="97">
                  <c:v>2850</c:v>
                </c:pt>
                <c:pt idx="98">
                  <c:v>2868</c:v>
                </c:pt>
                <c:pt idx="99">
                  <c:v>2880</c:v>
                </c:pt>
                <c:pt idx="100">
                  <c:v>2844</c:v>
                </c:pt>
                <c:pt idx="101">
                  <c:v>2859.6499020000001</c:v>
                </c:pt>
                <c:pt idx="102">
                  <c:v>2870.1999510000001</c:v>
                </c:pt>
                <c:pt idx="103">
                  <c:v>2905</c:v>
                </c:pt>
                <c:pt idx="104">
                  <c:v>2871.1000979999999</c:v>
                </c:pt>
                <c:pt idx="105">
                  <c:v>2800</c:v>
                </c:pt>
                <c:pt idx="106">
                  <c:v>2771.8999020000001</c:v>
                </c:pt>
                <c:pt idx="107">
                  <c:v>2680</c:v>
                </c:pt>
                <c:pt idx="108">
                  <c:v>2665</c:v>
                </c:pt>
                <c:pt idx="109">
                  <c:v>2669.9499510000001</c:v>
                </c:pt>
                <c:pt idx="110">
                  <c:v>2617</c:v>
                </c:pt>
                <c:pt idx="111">
                  <c:v>2650</c:v>
                </c:pt>
                <c:pt idx="112">
                  <c:v>2694.9499510000001</c:v>
                </c:pt>
                <c:pt idx="113">
                  <c:v>2650.1000979999999</c:v>
                </c:pt>
                <c:pt idx="114">
                  <c:v>2600</c:v>
                </c:pt>
                <c:pt idx="115">
                  <c:v>2674.9499510000001</c:v>
                </c:pt>
                <c:pt idx="116">
                  <c:v>2688</c:v>
                </c:pt>
                <c:pt idx="117">
                  <c:v>2674.9499510000001</c:v>
                </c:pt>
                <c:pt idx="118">
                  <c:v>2775</c:v>
                </c:pt>
                <c:pt idx="119">
                  <c:v>2779.8999020000001</c:v>
                </c:pt>
                <c:pt idx="120">
                  <c:v>2780</c:v>
                </c:pt>
                <c:pt idx="121">
                  <c:v>2706.5</c:v>
                </c:pt>
                <c:pt idx="122">
                  <c:v>2714.8500979999999</c:v>
                </c:pt>
                <c:pt idx="123">
                  <c:v>2704.8999020000001</c:v>
                </c:pt>
                <c:pt idx="124">
                  <c:v>2775.1499020000001</c:v>
                </c:pt>
                <c:pt idx="125">
                  <c:v>2785</c:v>
                </c:pt>
                <c:pt idx="126">
                  <c:v>2830.5500489999999</c:v>
                </c:pt>
                <c:pt idx="127">
                  <c:v>2901.3999020000001</c:v>
                </c:pt>
                <c:pt idx="128">
                  <c:v>2880</c:v>
                </c:pt>
                <c:pt idx="129">
                  <c:v>2874</c:v>
                </c:pt>
                <c:pt idx="130">
                  <c:v>2920</c:v>
                </c:pt>
                <c:pt idx="131">
                  <c:v>2949</c:v>
                </c:pt>
                <c:pt idx="132">
                  <c:v>2952.1000979999999</c:v>
                </c:pt>
                <c:pt idx="133">
                  <c:v>2949.9499510000001</c:v>
                </c:pt>
                <c:pt idx="134">
                  <c:v>2994.75</c:v>
                </c:pt>
                <c:pt idx="135">
                  <c:v>2983.4499510000001</c:v>
                </c:pt>
                <c:pt idx="136">
                  <c:v>3033</c:v>
                </c:pt>
                <c:pt idx="137">
                  <c:v>2981</c:v>
                </c:pt>
                <c:pt idx="138">
                  <c:v>3066.1000979999999</c:v>
                </c:pt>
                <c:pt idx="139">
                  <c:v>3069.5</c:v>
                </c:pt>
                <c:pt idx="140">
                  <c:v>3096</c:v>
                </c:pt>
                <c:pt idx="141">
                  <c:v>3118.9499510000001</c:v>
                </c:pt>
                <c:pt idx="142">
                  <c:v>3198</c:v>
                </c:pt>
                <c:pt idx="143">
                  <c:v>3285.3999020000001</c:v>
                </c:pt>
                <c:pt idx="144">
                  <c:v>3340.0500489999999</c:v>
                </c:pt>
                <c:pt idx="145">
                  <c:v>3331</c:v>
                </c:pt>
                <c:pt idx="146">
                  <c:v>3404</c:v>
                </c:pt>
                <c:pt idx="147">
                  <c:v>3455</c:v>
                </c:pt>
                <c:pt idx="148">
                  <c:v>3475</c:v>
                </c:pt>
                <c:pt idx="149">
                  <c:v>3465</c:v>
                </c:pt>
                <c:pt idx="150">
                  <c:v>3441</c:v>
                </c:pt>
                <c:pt idx="151">
                  <c:v>3450</c:v>
                </c:pt>
                <c:pt idx="152">
                  <c:v>3399</c:v>
                </c:pt>
                <c:pt idx="153">
                  <c:v>3470</c:v>
                </c:pt>
                <c:pt idx="154">
                  <c:v>3517.9499510000001</c:v>
                </c:pt>
                <c:pt idx="155">
                  <c:v>3525</c:v>
                </c:pt>
                <c:pt idx="156">
                  <c:v>3520</c:v>
                </c:pt>
                <c:pt idx="157">
                  <c:v>3462.1000979999999</c:v>
                </c:pt>
                <c:pt idx="158">
                  <c:v>3333</c:v>
                </c:pt>
                <c:pt idx="159">
                  <c:v>3339.6000979999999</c:v>
                </c:pt>
                <c:pt idx="160">
                  <c:v>3375</c:v>
                </c:pt>
                <c:pt idx="161">
                  <c:v>3379.3500979999999</c:v>
                </c:pt>
                <c:pt idx="162">
                  <c:v>3247</c:v>
                </c:pt>
                <c:pt idx="163">
                  <c:v>3331</c:v>
                </c:pt>
                <c:pt idx="164">
                  <c:v>3315</c:v>
                </c:pt>
                <c:pt idx="165">
                  <c:v>3489</c:v>
                </c:pt>
                <c:pt idx="166">
                  <c:v>3425.0500489999999</c:v>
                </c:pt>
                <c:pt idx="167">
                  <c:v>3420</c:v>
                </c:pt>
                <c:pt idx="168">
                  <c:v>3392</c:v>
                </c:pt>
                <c:pt idx="169">
                  <c:v>3450</c:v>
                </c:pt>
                <c:pt idx="170">
                  <c:v>3483.6999510000001</c:v>
                </c:pt>
                <c:pt idx="171">
                  <c:v>3441.8500979999999</c:v>
                </c:pt>
                <c:pt idx="172">
                  <c:v>3432</c:v>
                </c:pt>
                <c:pt idx="173">
                  <c:v>3380</c:v>
                </c:pt>
                <c:pt idx="174">
                  <c:v>3440</c:v>
                </c:pt>
                <c:pt idx="175">
                  <c:v>3412.3999020000001</c:v>
                </c:pt>
                <c:pt idx="176">
                  <c:v>3320.6499020000001</c:v>
                </c:pt>
                <c:pt idx="177">
                  <c:v>3335.6000979999999</c:v>
                </c:pt>
                <c:pt idx="178">
                  <c:v>3405</c:v>
                </c:pt>
                <c:pt idx="179">
                  <c:v>3356.0500489999999</c:v>
                </c:pt>
                <c:pt idx="180">
                  <c:v>3435</c:v>
                </c:pt>
                <c:pt idx="181">
                  <c:v>3370</c:v>
                </c:pt>
                <c:pt idx="182">
                  <c:v>3454.8500979999999</c:v>
                </c:pt>
                <c:pt idx="183">
                  <c:v>3451</c:v>
                </c:pt>
                <c:pt idx="184">
                  <c:v>3563.4499510000001</c:v>
                </c:pt>
                <c:pt idx="185">
                  <c:v>3402</c:v>
                </c:pt>
                <c:pt idx="186">
                  <c:v>3348</c:v>
                </c:pt>
                <c:pt idx="187">
                  <c:v>3330</c:v>
                </c:pt>
                <c:pt idx="188">
                  <c:v>3337.75</c:v>
                </c:pt>
                <c:pt idx="189">
                  <c:v>3318</c:v>
                </c:pt>
                <c:pt idx="190">
                  <c:v>3280</c:v>
                </c:pt>
                <c:pt idx="191">
                  <c:v>3290.5</c:v>
                </c:pt>
                <c:pt idx="192">
                  <c:v>3335</c:v>
                </c:pt>
                <c:pt idx="193">
                  <c:v>3230.1000979999999</c:v>
                </c:pt>
                <c:pt idx="194">
                  <c:v>3235</c:v>
                </c:pt>
                <c:pt idx="195">
                  <c:v>3185.5</c:v>
                </c:pt>
                <c:pt idx="196">
                  <c:v>3218</c:v>
                </c:pt>
                <c:pt idx="197">
                  <c:v>3242</c:v>
                </c:pt>
                <c:pt idx="198">
                  <c:v>3198</c:v>
                </c:pt>
                <c:pt idx="199">
                  <c:v>3140</c:v>
                </c:pt>
                <c:pt idx="200">
                  <c:v>3150</c:v>
                </c:pt>
                <c:pt idx="201">
                  <c:v>3134</c:v>
                </c:pt>
                <c:pt idx="202">
                  <c:v>3123</c:v>
                </c:pt>
                <c:pt idx="203">
                  <c:v>3058.6999510000001</c:v>
                </c:pt>
                <c:pt idx="204">
                  <c:v>3082</c:v>
                </c:pt>
                <c:pt idx="205">
                  <c:v>3110.5</c:v>
                </c:pt>
                <c:pt idx="206">
                  <c:v>3158</c:v>
                </c:pt>
                <c:pt idx="207">
                  <c:v>3105</c:v>
                </c:pt>
                <c:pt idx="208">
                  <c:v>3148</c:v>
                </c:pt>
                <c:pt idx="209">
                  <c:v>3186</c:v>
                </c:pt>
                <c:pt idx="210">
                  <c:v>3146</c:v>
                </c:pt>
                <c:pt idx="211">
                  <c:v>3086</c:v>
                </c:pt>
                <c:pt idx="212">
                  <c:v>3090.6999510000001</c:v>
                </c:pt>
                <c:pt idx="213">
                  <c:v>3056</c:v>
                </c:pt>
                <c:pt idx="214">
                  <c:v>3068.5</c:v>
                </c:pt>
                <c:pt idx="215">
                  <c:v>3079.3000489999999</c:v>
                </c:pt>
                <c:pt idx="216">
                  <c:v>3092</c:v>
                </c:pt>
                <c:pt idx="217">
                  <c:v>3095</c:v>
                </c:pt>
                <c:pt idx="218">
                  <c:v>3105</c:v>
                </c:pt>
                <c:pt idx="219">
                  <c:v>3104</c:v>
                </c:pt>
                <c:pt idx="220">
                  <c:v>3111</c:v>
                </c:pt>
                <c:pt idx="221">
                  <c:v>3117.9499510000001</c:v>
                </c:pt>
                <c:pt idx="222">
                  <c:v>3115.3000489999999</c:v>
                </c:pt>
                <c:pt idx="223">
                  <c:v>3108.1499020000001</c:v>
                </c:pt>
                <c:pt idx="224">
                  <c:v>3157</c:v>
                </c:pt>
                <c:pt idx="225">
                  <c:v>3139.8999020000001</c:v>
                </c:pt>
                <c:pt idx="226">
                  <c:v>3191</c:v>
                </c:pt>
                <c:pt idx="227">
                  <c:v>3173.1499020000001</c:v>
                </c:pt>
                <c:pt idx="228">
                  <c:v>3130</c:v>
                </c:pt>
                <c:pt idx="229">
                  <c:v>3125</c:v>
                </c:pt>
                <c:pt idx="230">
                  <c:v>3180</c:v>
                </c:pt>
                <c:pt idx="231">
                  <c:v>3230</c:v>
                </c:pt>
                <c:pt idx="232">
                  <c:v>3235</c:v>
                </c:pt>
                <c:pt idx="233">
                  <c:v>3227</c:v>
                </c:pt>
                <c:pt idx="234">
                  <c:v>3185</c:v>
                </c:pt>
                <c:pt idx="235">
                  <c:v>3179</c:v>
                </c:pt>
                <c:pt idx="236">
                  <c:v>3142</c:v>
                </c:pt>
                <c:pt idx="237">
                  <c:v>3115</c:v>
                </c:pt>
                <c:pt idx="238">
                  <c:v>3062</c:v>
                </c:pt>
                <c:pt idx="239">
                  <c:v>3075.0500489999999</c:v>
                </c:pt>
                <c:pt idx="240">
                  <c:v>3085</c:v>
                </c:pt>
                <c:pt idx="241">
                  <c:v>3074</c:v>
                </c:pt>
                <c:pt idx="242">
                  <c:v>3078.9499510000001</c:v>
                </c:pt>
                <c:pt idx="243">
                  <c:v>3057.8999020000001</c:v>
                </c:pt>
                <c:pt idx="244">
                  <c:v>3060</c:v>
                </c:pt>
                <c:pt idx="245">
                  <c:v>3109.9499510000001</c:v>
                </c:pt>
                <c:pt idx="246">
                  <c:v>3101</c:v>
                </c:pt>
                <c:pt idx="247">
                  <c:v>3130.75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83-104C-9100-75E1352B4872}"/>
            </c:ext>
          </c:extLst>
        </c:ser>
        <c:ser>
          <c:idx val="1"/>
          <c:order val="1"/>
          <c:tx>
            <c:strRef>
              <c:f>'ASIANPAINTS-3-BB'!$C$1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'ASIANPAINTS-3-BB'!$C$2:$C$249</c:f>
              <c:numCache>
                <c:formatCode>0.00</c:formatCode>
                <c:ptCount val="248"/>
                <c:pt idx="0">
                  <c:v>3440.8999020000001</c:v>
                </c:pt>
                <c:pt idx="1">
                  <c:v>3472.4499510000001</c:v>
                </c:pt>
                <c:pt idx="2">
                  <c:v>3540</c:v>
                </c:pt>
                <c:pt idx="3">
                  <c:v>3537.5500489999999</c:v>
                </c:pt>
                <c:pt idx="4">
                  <c:v>3582</c:v>
                </c:pt>
                <c:pt idx="5">
                  <c:v>3590</c:v>
                </c:pt>
                <c:pt idx="6">
                  <c:v>3564</c:v>
                </c:pt>
                <c:pt idx="7">
                  <c:v>3582.4499510000001</c:v>
                </c:pt>
                <c:pt idx="8">
                  <c:v>3560</c:v>
                </c:pt>
                <c:pt idx="9">
                  <c:v>3462</c:v>
                </c:pt>
                <c:pt idx="10">
                  <c:v>3399</c:v>
                </c:pt>
                <c:pt idx="11">
                  <c:v>3396.4499510000001</c:v>
                </c:pt>
                <c:pt idx="12">
                  <c:v>3370</c:v>
                </c:pt>
                <c:pt idx="13">
                  <c:v>3364.8999020000001</c:v>
                </c:pt>
                <c:pt idx="14">
                  <c:v>3324.9499510000001</c:v>
                </c:pt>
                <c:pt idx="15">
                  <c:v>3270</c:v>
                </c:pt>
                <c:pt idx="16">
                  <c:v>3156.9499510000001</c:v>
                </c:pt>
                <c:pt idx="17">
                  <c:v>3143</c:v>
                </c:pt>
                <c:pt idx="18">
                  <c:v>3170</c:v>
                </c:pt>
                <c:pt idx="19">
                  <c:v>3193.4499510000001</c:v>
                </c:pt>
                <c:pt idx="20">
                  <c:v>3212.3500979999999</c:v>
                </c:pt>
                <c:pt idx="21">
                  <c:v>3244.1499020000001</c:v>
                </c:pt>
                <c:pt idx="22">
                  <c:v>3241.6000979999999</c:v>
                </c:pt>
                <c:pt idx="23">
                  <c:v>3248.8000489999999</c:v>
                </c:pt>
                <c:pt idx="24">
                  <c:v>3251.1999510000001</c:v>
                </c:pt>
                <c:pt idx="25">
                  <c:v>3223.5</c:v>
                </c:pt>
                <c:pt idx="26">
                  <c:v>3259</c:v>
                </c:pt>
                <c:pt idx="27">
                  <c:v>3248</c:v>
                </c:pt>
                <c:pt idx="28">
                  <c:v>3229.9499510000001</c:v>
                </c:pt>
                <c:pt idx="29">
                  <c:v>3182.6999510000001</c:v>
                </c:pt>
                <c:pt idx="30">
                  <c:v>3270</c:v>
                </c:pt>
                <c:pt idx="31">
                  <c:v>3285.1000979999999</c:v>
                </c:pt>
                <c:pt idx="32">
                  <c:v>3294.9499510000001</c:v>
                </c:pt>
                <c:pt idx="33">
                  <c:v>3272</c:v>
                </c:pt>
                <c:pt idx="34">
                  <c:v>3278.4499510000001</c:v>
                </c:pt>
                <c:pt idx="35">
                  <c:v>3236.8000489999999</c:v>
                </c:pt>
                <c:pt idx="36">
                  <c:v>3296.8999020000001</c:v>
                </c:pt>
                <c:pt idx="37">
                  <c:v>3197.8000489999999</c:v>
                </c:pt>
                <c:pt idx="38">
                  <c:v>3141.4499510000001</c:v>
                </c:pt>
                <c:pt idx="39">
                  <c:v>3190.5</c:v>
                </c:pt>
                <c:pt idx="40">
                  <c:v>3111.1999510000001</c:v>
                </c:pt>
                <c:pt idx="41">
                  <c:v>3051</c:v>
                </c:pt>
                <c:pt idx="42">
                  <c:v>2863.8000489999999</c:v>
                </c:pt>
                <c:pt idx="43">
                  <c:v>2727.9499510000001</c:v>
                </c:pt>
                <c:pt idx="44">
                  <c:v>2736.9499510000001</c:v>
                </c:pt>
                <c:pt idx="45">
                  <c:v>2890</c:v>
                </c:pt>
                <c:pt idx="46">
                  <c:v>3040</c:v>
                </c:pt>
                <c:pt idx="47">
                  <c:v>2939.9499510000001</c:v>
                </c:pt>
                <c:pt idx="48">
                  <c:v>2972.3500979999999</c:v>
                </c:pt>
                <c:pt idx="49">
                  <c:v>3032</c:v>
                </c:pt>
                <c:pt idx="50">
                  <c:v>3050</c:v>
                </c:pt>
                <c:pt idx="51">
                  <c:v>3163.3000489999999</c:v>
                </c:pt>
                <c:pt idx="52">
                  <c:v>3117.3000489999999</c:v>
                </c:pt>
                <c:pt idx="53">
                  <c:v>3062.6999510000001</c:v>
                </c:pt>
                <c:pt idx="54">
                  <c:v>3079.8999020000001</c:v>
                </c:pt>
                <c:pt idx="55">
                  <c:v>3038.9499510000001</c:v>
                </c:pt>
                <c:pt idx="56">
                  <c:v>3064.5500489999999</c:v>
                </c:pt>
                <c:pt idx="57">
                  <c:v>3058.6000979999999</c:v>
                </c:pt>
                <c:pt idx="58">
                  <c:v>3087.6999510000001</c:v>
                </c:pt>
                <c:pt idx="59">
                  <c:v>3094.3500979999999</c:v>
                </c:pt>
                <c:pt idx="60">
                  <c:v>3129.25</c:v>
                </c:pt>
                <c:pt idx="61">
                  <c:v>3121</c:v>
                </c:pt>
                <c:pt idx="62">
                  <c:v>3143</c:v>
                </c:pt>
                <c:pt idx="63">
                  <c:v>3157</c:v>
                </c:pt>
                <c:pt idx="64">
                  <c:v>3165</c:v>
                </c:pt>
                <c:pt idx="65">
                  <c:v>3208.9499510000001</c:v>
                </c:pt>
                <c:pt idx="66">
                  <c:v>3220</c:v>
                </c:pt>
                <c:pt idx="67">
                  <c:v>3222</c:v>
                </c:pt>
                <c:pt idx="68">
                  <c:v>3162.1000979999999</c:v>
                </c:pt>
                <c:pt idx="69">
                  <c:v>3121.8999020000001</c:v>
                </c:pt>
                <c:pt idx="70">
                  <c:v>3058</c:v>
                </c:pt>
                <c:pt idx="71">
                  <c:v>3059.1999510000001</c:v>
                </c:pt>
                <c:pt idx="72">
                  <c:v>3089.5</c:v>
                </c:pt>
                <c:pt idx="73">
                  <c:v>3174.3999020000001</c:v>
                </c:pt>
                <c:pt idx="74">
                  <c:v>3173.3000489999999</c:v>
                </c:pt>
                <c:pt idx="75">
                  <c:v>3155.1000979999999</c:v>
                </c:pt>
                <c:pt idx="76">
                  <c:v>3148.6999510000001</c:v>
                </c:pt>
                <c:pt idx="77">
                  <c:v>3164</c:v>
                </c:pt>
                <c:pt idx="78">
                  <c:v>3268</c:v>
                </c:pt>
                <c:pt idx="79">
                  <c:v>3278</c:v>
                </c:pt>
                <c:pt idx="80">
                  <c:v>3211.5</c:v>
                </c:pt>
                <c:pt idx="81">
                  <c:v>3194.6999510000001</c:v>
                </c:pt>
                <c:pt idx="82">
                  <c:v>3126.9499510000001</c:v>
                </c:pt>
                <c:pt idx="83">
                  <c:v>3052.3999020000001</c:v>
                </c:pt>
                <c:pt idx="84">
                  <c:v>3038.8000489999999</c:v>
                </c:pt>
                <c:pt idx="85">
                  <c:v>3138.75</c:v>
                </c:pt>
                <c:pt idx="86">
                  <c:v>3109.5500489999999</c:v>
                </c:pt>
                <c:pt idx="87">
                  <c:v>3078</c:v>
                </c:pt>
                <c:pt idx="88">
                  <c:v>3116.25</c:v>
                </c:pt>
                <c:pt idx="89">
                  <c:v>3089.8999020000001</c:v>
                </c:pt>
                <c:pt idx="90">
                  <c:v>3056.6000979999999</c:v>
                </c:pt>
                <c:pt idx="91">
                  <c:v>3128.8000489999999</c:v>
                </c:pt>
                <c:pt idx="92">
                  <c:v>3071.6999510000001</c:v>
                </c:pt>
                <c:pt idx="93">
                  <c:v>3125</c:v>
                </c:pt>
                <c:pt idx="94">
                  <c:v>3188</c:v>
                </c:pt>
                <c:pt idx="95">
                  <c:v>3183.6499020000001</c:v>
                </c:pt>
                <c:pt idx="96">
                  <c:v>3039</c:v>
                </c:pt>
                <c:pt idx="97">
                  <c:v>2860</c:v>
                </c:pt>
                <c:pt idx="98">
                  <c:v>2869</c:v>
                </c:pt>
                <c:pt idx="99">
                  <c:v>2884</c:v>
                </c:pt>
                <c:pt idx="100">
                  <c:v>2878</c:v>
                </c:pt>
                <c:pt idx="101">
                  <c:v>2939.8999020000001</c:v>
                </c:pt>
                <c:pt idx="102">
                  <c:v>2919</c:v>
                </c:pt>
                <c:pt idx="103">
                  <c:v>2919.4499510000001</c:v>
                </c:pt>
                <c:pt idx="104">
                  <c:v>2872</c:v>
                </c:pt>
                <c:pt idx="105">
                  <c:v>2804</c:v>
                </c:pt>
                <c:pt idx="106">
                  <c:v>2775</c:v>
                </c:pt>
                <c:pt idx="107">
                  <c:v>2697.6000979999999</c:v>
                </c:pt>
                <c:pt idx="108">
                  <c:v>2736</c:v>
                </c:pt>
                <c:pt idx="109">
                  <c:v>2683</c:v>
                </c:pt>
                <c:pt idx="110">
                  <c:v>2666.3500979999999</c:v>
                </c:pt>
                <c:pt idx="111">
                  <c:v>2683.6000979999999</c:v>
                </c:pt>
                <c:pt idx="112">
                  <c:v>2725.4499510000001</c:v>
                </c:pt>
                <c:pt idx="113">
                  <c:v>2657</c:v>
                </c:pt>
                <c:pt idx="114">
                  <c:v>2673.3500979999999</c:v>
                </c:pt>
                <c:pt idx="115">
                  <c:v>2710</c:v>
                </c:pt>
                <c:pt idx="116">
                  <c:v>2707.9499510000001</c:v>
                </c:pt>
                <c:pt idx="117">
                  <c:v>2767.9499510000001</c:v>
                </c:pt>
                <c:pt idx="118">
                  <c:v>2784.8000489999999</c:v>
                </c:pt>
                <c:pt idx="119">
                  <c:v>2827.6499020000001</c:v>
                </c:pt>
                <c:pt idx="120">
                  <c:v>2784.8000489999999</c:v>
                </c:pt>
                <c:pt idx="121">
                  <c:v>2719</c:v>
                </c:pt>
                <c:pt idx="122">
                  <c:v>2726.9499510000001</c:v>
                </c:pt>
                <c:pt idx="123">
                  <c:v>2780</c:v>
                </c:pt>
                <c:pt idx="124">
                  <c:v>2798</c:v>
                </c:pt>
                <c:pt idx="125">
                  <c:v>2812.3000489999999</c:v>
                </c:pt>
                <c:pt idx="126">
                  <c:v>2869</c:v>
                </c:pt>
                <c:pt idx="127">
                  <c:v>2932</c:v>
                </c:pt>
                <c:pt idx="128">
                  <c:v>2888</c:v>
                </c:pt>
                <c:pt idx="129">
                  <c:v>2940.5500489999999</c:v>
                </c:pt>
                <c:pt idx="130">
                  <c:v>2923.25</c:v>
                </c:pt>
                <c:pt idx="131">
                  <c:v>2968.9499510000001</c:v>
                </c:pt>
                <c:pt idx="132">
                  <c:v>2954.8500979999999</c:v>
                </c:pt>
                <c:pt idx="133">
                  <c:v>2985</c:v>
                </c:pt>
                <c:pt idx="134">
                  <c:v>3025</c:v>
                </c:pt>
                <c:pt idx="135">
                  <c:v>3023</c:v>
                </c:pt>
                <c:pt idx="136">
                  <c:v>3044.6999510000001</c:v>
                </c:pt>
                <c:pt idx="137">
                  <c:v>3084.9499510000001</c:v>
                </c:pt>
                <c:pt idx="138">
                  <c:v>3092.75</c:v>
                </c:pt>
                <c:pt idx="139">
                  <c:v>3117.1999510000001</c:v>
                </c:pt>
                <c:pt idx="140">
                  <c:v>3149.8000489999999</c:v>
                </c:pt>
                <c:pt idx="141">
                  <c:v>3193</c:v>
                </c:pt>
                <c:pt idx="142">
                  <c:v>3280</c:v>
                </c:pt>
                <c:pt idx="143">
                  <c:v>3354.3500979999999</c:v>
                </c:pt>
                <c:pt idx="144">
                  <c:v>3355</c:v>
                </c:pt>
                <c:pt idx="145">
                  <c:v>3404.75</c:v>
                </c:pt>
                <c:pt idx="146">
                  <c:v>3448</c:v>
                </c:pt>
                <c:pt idx="147">
                  <c:v>3476.9499510000001</c:v>
                </c:pt>
                <c:pt idx="148">
                  <c:v>3491.9499510000001</c:v>
                </c:pt>
                <c:pt idx="149">
                  <c:v>3476.9499510000001</c:v>
                </c:pt>
                <c:pt idx="150">
                  <c:v>3449.8500979999999</c:v>
                </c:pt>
                <c:pt idx="151">
                  <c:v>3477.9499510000001</c:v>
                </c:pt>
                <c:pt idx="152">
                  <c:v>3434.8000489999999</c:v>
                </c:pt>
                <c:pt idx="153">
                  <c:v>3509.4499510000001</c:v>
                </c:pt>
                <c:pt idx="154">
                  <c:v>3545.6499020000001</c:v>
                </c:pt>
                <c:pt idx="155">
                  <c:v>3542.6999510000001</c:v>
                </c:pt>
                <c:pt idx="156">
                  <c:v>3538.5</c:v>
                </c:pt>
                <c:pt idx="157">
                  <c:v>3485.5500489999999</c:v>
                </c:pt>
                <c:pt idx="158">
                  <c:v>3383.9499510000001</c:v>
                </c:pt>
                <c:pt idx="159">
                  <c:v>3385</c:v>
                </c:pt>
                <c:pt idx="160">
                  <c:v>3405.1499020000001</c:v>
                </c:pt>
                <c:pt idx="161">
                  <c:v>3384.5</c:v>
                </c:pt>
                <c:pt idx="162">
                  <c:v>3348.3500979999999</c:v>
                </c:pt>
                <c:pt idx="163">
                  <c:v>3409.75</c:v>
                </c:pt>
                <c:pt idx="164">
                  <c:v>3474.3999020000001</c:v>
                </c:pt>
                <c:pt idx="165">
                  <c:v>3489</c:v>
                </c:pt>
                <c:pt idx="166">
                  <c:v>3450</c:v>
                </c:pt>
                <c:pt idx="167">
                  <c:v>3434.5500489999999</c:v>
                </c:pt>
                <c:pt idx="168">
                  <c:v>3435</c:v>
                </c:pt>
                <c:pt idx="169">
                  <c:v>3484.6499020000001</c:v>
                </c:pt>
                <c:pt idx="170">
                  <c:v>3483.6999510000001</c:v>
                </c:pt>
                <c:pt idx="171">
                  <c:v>3453.6499020000001</c:v>
                </c:pt>
                <c:pt idx="172">
                  <c:v>3459</c:v>
                </c:pt>
                <c:pt idx="173">
                  <c:v>3448.5</c:v>
                </c:pt>
                <c:pt idx="174">
                  <c:v>3458.75</c:v>
                </c:pt>
                <c:pt idx="175">
                  <c:v>3420</c:v>
                </c:pt>
                <c:pt idx="176">
                  <c:v>3342.1000979999999</c:v>
                </c:pt>
                <c:pt idx="177">
                  <c:v>3410</c:v>
                </c:pt>
                <c:pt idx="178">
                  <c:v>3424.8999020000001</c:v>
                </c:pt>
                <c:pt idx="179">
                  <c:v>3440</c:v>
                </c:pt>
                <c:pt idx="180">
                  <c:v>3437.9499510000001</c:v>
                </c:pt>
                <c:pt idx="181">
                  <c:v>3468</c:v>
                </c:pt>
                <c:pt idx="182">
                  <c:v>3500</c:v>
                </c:pt>
                <c:pt idx="183">
                  <c:v>3582.8999020000001</c:v>
                </c:pt>
                <c:pt idx="184">
                  <c:v>3563.4499510000001</c:v>
                </c:pt>
                <c:pt idx="185">
                  <c:v>3411.8999020000001</c:v>
                </c:pt>
                <c:pt idx="186">
                  <c:v>3352.5</c:v>
                </c:pt>
                <c:pt idx="187">
                  <c:v>3368.3500979999999</c:v>
                </c:pt>
                <c:pt idx="188">
                  <c:v>3366.75</c:v>
                </c:pt>
                <c:pt idx="189">
                  <c:v>3359.6000979999999</c:v>
                </c:pt>
                <c:pt idx="190">
                  <c:v>3299</c:v>
                </c:pt>
                <c:pt idx="191">
                  <c:v>3360</c:v>
                </c:pt>
                <c:pt idx="192">
                  <c:v>3339.5</c:v>
                </c:pt>
                <c:pt idx="193">
                  <c:v>3258.1999510000001</c:v>
                </c:pt>
                <c:pt idx="194">
                  <c:v>3246</c:v>
                </c:pt>
                <c:pt idx="195">
                  <c:v>3218</c:v>
                </c:pt>
                <c:pt idx="196">
                  <c:v>3250</c:v>
                </c:pt>
                <c:pt idx="197">
                  <c:v>3245.6999510000001</c:v>
                </c:pt>
                <c:pt idx="198">
                  <c:v>3241.8500979999999</c:v>
                </c:pt>
                <c:pt idx="199">
                  <c:v>3164.75</c:v>
                </c:pt>
                <c:pt idx="200">
                  <c:v>3159</c:v>
                </c:pt>
                <c:pt idx="201">
                  <c:v>3135</c:v>
                </c:pt>
                <c:pt idx="202">
                  <c:v>3123</c:v>
                </c:pt>
                <c:pt idx="203">
                  <c:v>3071.6000979999999</c:v>
                </c:pt>
                <c:pt idx="204">
                  <c:v>3113</c:v>
                </c:pt>
                <c:pt idx="205">
                  <c:v>3164.3999020000001</c:v>
                </c:pt>
                <c:pt idx="206">
                  <c:v>3159.9499510000001</c:v>
                </c:pt>
                <c:pt idx="207">
                  <c:v>3148.75</c:v>
                </c:pt>
                <c:pt idx="208">
                  <c:v>3185</c:v>
                </c:pt>
                <c:pt idx="209">
                  <c:v>3198</c:v>
                </c:pt>
                <c:pt idx="210">
                  <c:v>3146</c:v>
                </c:pt>
                <c:pt idx="211">
                  <c:v>3086</c:v>
                </c:pt>
                <c:pt idx="212">
                  <c:v>3098</c:v>
                </c:pt>
                <c:pt idx="213">
                  <c:v>3077.9499510000001</c:v>
                </c:pt>
                <c:pt idx="214">
                  <c:v>3095</c:v>
                </c:pt>
                <c:pt idx="215">
                  <c:v>3093</c:v>
                </c:pt>
                <c:pt idx="216">
                  <c:v>3096.5500489999999</c:v>
                </c:pt>
                <c:pt idx="217">
                  <c:v>3114.8500979999999</c:v>
                </c:pt>
                <c:pt idx="218">
                  <c:v>3110.3500979999999</c:v>
                </c:pt>
                <c:pt idx="219">
                  <c:v>3119.5</c:v>
                </c:pt>
                <c:pt idx="220">
                  <c:v>3114.8000489999999</c:v>
                </c:pt>
                <c:pt idx="221">
                  <c:v>3120.25</c:v>
                </c:pt>
                <c:pt idx="222">
                  <c:v>3119.8000489999999</c:v>
                </c:pt>
                <c:pt idx="223">
                  <c:v>3159</c:v>
                </c:pt>
                <c:pt idx="224">
                  <c:v>3169</c:v>
                </c:pt>
                <c:pt idx="225">
                  <c:v>3199.9499510000001</c:v>
                </c:pt>
                <c:pt idx="226">
                  <c:v>3197</c:v>
                </c:pt>
                <c:pt idx="227">
                  <c:v>3174.3000489999999</c:v>
                </c:pt>
                <c:pt idx="228">
                  <c:v>3168.6999510000001</c:v>
                </c:pt>
                <c:pt idx="229">
                  <c:v>3169</c:v>
                </c:pt>
                <c:pt idx="230">
                  <c:v>3234.6999510000001</c:v>
                </c:pt>
                <c:pt idx="231">
                  <c:v>3240.8999020000001</c:v>
                </c:pt>
                <c:pt idx="232">
                  <c:v>3242.3500979999999</c:v>
                </c:pt>
                <c:pt idx="233">
                  <c:v>3230</c:v>
                </c:pt>
                <c:pt idx="234">
                  <c:v>3185</c:v>
                </c:pt>
                <c:pt idx="235">
                  <c:v>3195</c:v>
                </c:pt>
                <c:pt idx="236">
                  <c:v>3161.1999510000001</c:v>
                </c:pt>
                <c:pt idx="237">
                  <c:v>3117</c:v>
                </c:pt>
                <c:pt idx="238">
                  <c:v>3088</c:v>
                </c:pt>
                <c:pt idx="239">
                  <c:v>3088.6499020000001</c:v>
                </c:pt>
                <c:pt idx="240">
                  <c:v>3112.4499510000001</c:v>
                </c:pt>
                <c:pt idx="241">
                  <c:v>3093.5</c:v>
                </c:pt>
                <c:pt idx="242">
                  <c:v>3086.8500979999999</c:v>
                </c:pt>
                <c:pt idx="243">
                  <c:v>3071.8999020000001</c:v>
                </c:pt>
                <c:pt idx="244">
                  <c:v>3129</c:v>
                </c:pt>
                <c:pt idx="245">
                  <c:v>3143.8000489999999</c:v>
                </c:pt>
                <c:pt idx="246">
                  <c:v>3125</c:v>
                </c:pt>
                <c:pt idx="247">
                  <c:v>3130.75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83-104C-9100-75E1352B4872}"/>
            </c:ext>
          </c:extLst>
        </c:ser>
        <c:ser>
          <c:idx val="2"/>
          <c:order val="2"/>
          <c:tx>
            <c:strRef>
              <c:f>'ASIANPAINTS-3-BB'!$D$1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'ASIANPAINTS-3-BB'!$D$2:$D$249</c:f>
              <c:numCache>
                <c:formatCode>0.00</c:formatCode>
                <c:ptCount val="248"/>
                <c:pt idx="0">
                  <c:v>3383</c:v>
                </c:pt>
                <c:pt idx="1">
                  <c:v>3415.0500489999999</c:v>
                </c:pt>
                <c:pt idx="2">
                  <c:v>3452.0500489999999</c:v>
                </c:pt>
                <c:pt idx="3">
                  <c:v>3452.1499020000001</c:v>
                </c:pt>
                <c:pt idx="4">
                  <c:v>3496.5500489999999</c:v>
                </c:pt>
                <c:pt idx="5">
                  <c:v>3527</c:v>
                </c:pt>
                <c:pt idx="6">
                  <c:v>3495.0500489999999</c:v>
                </c:pt>
                <c:pt idx="7">
                  <c:v>3534</c:v>
                </c:pt>
                <c:pt idx="8">
                  <c:v>3450</c:v>
                </c:pt>
                <c:pt idx="9">
                  <c:v>3346</c:v>
                </c:pt>
                <c:pt idx="10">
                  <c:v>3321</c:v>
                </c:pt>
                <c:pt idx="11">
                  <c:v>3351</c:v>
                </c:pt>
                <c:pt idx="12">
                  <c:v>3267.75</c:v>
                </c:pt>
                <c:pt idx="13">
                  <c:v>3222</c:v>
                </c:pt>
                <c:pt idx="14">
                  <c:v>3241.75</c:v>
                </c:pt>
                <c:pt idx="15">
                  <c:v>3135</c:v>
                </c:pt>
                <c:pt idx="16">
                  <c:v>3010.75</c:v>
                </c:pt>
                <c:pt idx="17">
                  <c:v>3071.25</c:v>
                </c:pt>
                <c:pt idx="18">
                  <c:v>3103</c:v>
                </c:pt>
                <c:pt idx="19">
                  <c:v>3136.3999020000001</c:v>
                </c:pt>
                <c:pt idx="20">
                  <c:v>3141.6000979999999</c:v>
                </c:pt>
                <c:pt idx="21">
                  <c:v>3192.1499020000001</c:v>
                </c:pt>
                <c:pt idx="22">
                  <c:v>3190.1999510000001</c:v>
                </c:pt>
                <c:pt idx="23">
                  <c:v>3176.0500489999999</c:v>
                </c:pt>
                <c:pt idx="24">
                  <c:v>3143.1000979999999</c:v>
                </c:pt>
                <c:pt idx="25">
                  <c:v>3166.1999510000001</c:v>
                </c:pt>
                <c:pt idx="26">
                  <c:v>3222.75</c:v>
                </c:pt>
                <c:pt idx="27">
                  <c:v>3176</c:v>
                </c:pt>
                <c:pt idx="28">
                  <c:v>3182.5</c:v>
                </c:pt>
                <c:pt idx="29">
                  <c:v>3120</c:v>
                </c:pt>
                <c:pt idx="30">
                  <c:v>3132.8500979999999</c:v>
                </c:pt>
                <c:pt idx="31">
                  <c:v>3223</c:v>
                </c:pt>
                <c:pt idx="32">
                  <c:v>3236.3999020000001</c:v>
                </c:pt>
                <c:pt idx="33">
                  <c:v>3230.0500489999999</c:v>
                </c:pt>
                <c:pt idx="34">
                  <c:v>3204.1499020000001</c:v>
                </c:pt>
                <c:pt idx="35">
                  <c:v>3120</c:v>
                </c:pt>
                <c:pt idx="36">
                  <c:v>3230</c:v>
                </c:pt>
                <c:pt idx="37">
                  <c:v>3051.5</c:v>
                </c:pt>
                <c:pt idx="38">
                  <c:v>3083.0500489999999</c:v>
                </c:pt>
                <c:pt idx="39">
                  <c:v>3015</c:v>
                </c:pt>
                <c:pt idx="40">
                  <c:v>2991.1000979999999</c:v>
                </c:pt>
                <c:pt idx="41">
                  <c:v>2862</c:v>
                </c:pt>
                <c:pt idx="42">
                  <c:v>2662.0500489999999</c:v>
                </c:pt>
                <c:pt idx="43">
                  <c:v>2599.3500979999999</c:v>
                </c:pt>
                <c:pt idx="44">
                  <c:v>2638</c:v>
                </c:pt>
                <c:pt idx="45">
                  <c:v>2665.0500489999999</c:v>
                </c:pt>
                <c:pt idx="46">
                  <c:v>2891.1999510000001</c:v>
                </c:pt>
                <c:pt idx="47">
                  <c:v>2882.3500979999999</c:v>
                </c:pt>
                <c:pt idx="48">
                  <c:v>2917.3000489999999</c:v>
                </c:pt>
                <c:pt idx="49">
                  <c:v>2966</c:v>
                </c:pt>
                <c:pt idx="50">
                  <c:v>3010.75</c:v>
                </c:pt>
                <c:pt idx="51">
                  <c:v>3076.5</c:v>
                </c:pt>
                <c:pt idx="52">
                  <c:v>3030.1000979999999</c:v>
                </c:pt>
                <c:pt idx="53">
                  <c:v>2975</c:v>
                </c:pt>
                <c:pt idx="54">
                  <c:v>3005</c:v>
                </c:pt>
                <c:pt idx="55">
                  <c:v>2950.5500489999999</c:v>
                </c:pt>
                <c:pt idx="56">
                  <c:v>2991</c:v>
                </c:pt>
                <c:pt idx="57">
                  <c:v>2995.6499020000001</c:v>
                </c:pt>
                <c:pt idx="58">
                  <c:v>3012.6999510000001</c:v>
                </c:pt>
                <c:pt idx="59">
                  <c:v>3055.8999020000001</c:v>
                </c:pt>
                <c:pt idx="60">
                  <c:v>3066.1000979999999</c:v>
                </c:pt>
                <c:pt idx="61">
                  <c:v>3087.6499020000001</c:v>
                </c:pt>
                <c:pt idx="62">
                  <c:v>3093.5</c:v>
                </c:pt>
                <c:pt idx="63">
                  <c:v>3080</c:v>
                </c:pt>
                <c:pt idx="64">
                  <c:v>3113</c:v>
                </c:pt>
                <c:pt idx="65">
                  <c:v>3145.5</c:v>
                </c:pt>
                <c:pt idx="66">
                  <c:v>3151.1999510000001</c:v>
                </c:pt>
                <c:pt idx="67">
                  <c:v>3150</c:v>
                </c:pt>
                <c:pt idx="68">
                  <c:v>3114.1499020000001</c:v>
                </c:pt>
                <c:pt idx="69">
                  <c:v>3066.1000979999999</c:v>
                </c:pt>
                <c:pt idx="70">
                  <c:v>3013</c:v>
                </c:pt>
                <c:pt idx="71">
                  <c:v>2970</c:v>
                </c:pt>
                <c:pt idx="72">
                  <c:v>2980</c:v>
                </c:pt>
                <c:pt idx="73">
                  <c:v>3086.0500489999999</c:v>
                </c:pt>
                <c:pt idx="74">
                  <c:v>3113.25</c:v>
                </c:pt>
                <c:pt idx="75">
                  <c:v>3095.1000979999999</c:v>
                </c:pt>
                <c:pt idx="76">
                  <c:v>3105.8000489999999</c:v>
                </c:pt>
                <c:pt idx="77">
                  <c:v>3085.9499510000001</c:v>
                </c:pt>
                <c:pt idx="78">
                  <c:v>3170</c:v>
                </c:pt>
                <c:pt idx="79">
                  <c:v>3221.3000489999999</c:v>
                </c:pt>
                <c:pt idx="80">
                  <c:v>3154.0500489999999</c:v>
                </c:pt>
                <c:pt idx="81">
                  <c:v>3081.4499510000001</c:v>
                </c:pt>
                <c:pt idx="82">
                  <c:v>3070</c:v>
                </c:pt>
                <c:pt idx="83">
                  <c:v>3003.8999020000001</c:v>
                </c:pt>
                <c:pt idx="84">
                  <c:v>2975</c:v>
                </c:pt>
                <c:pt idx="85">
                  <c:v>3036</c:v>
                </c:pt>
                <c:pt idx="86">
                  <c:v>2979</c:v>
                </c:pt>
                <c:pt idx="87">
                  <c:v>2988</c:v>
                </c:pt>
                <c:pt idx="88">
                  <c:v>3035.3000489999999</c:v>
                </c:pt>
                <c:pt idx="89">
                  <c:v>2985.1999510000001</c:v>
                </c:pt>
                <c:pt idx="90">
                  <c:v>2951</c:v>
                </c:pt>
                <c:pt idx="91">
                  <c:v>3026</c:v>
                </c:pt>
                <c:pt idx="92">
                  <c:v>3000.4499510000001</c:v>
                </c:pt>
                <c:pt idx="93">
                  <c:v>3070</c:v>
                </c:pt>
                <c:pt idx="94">
                  <c:v>3130.0500489999999</c:v>
                </c:pt>
                <c:pt idx="95">
                  <c:v>3070</c:v>
                </c:pt>
                <c:pt idx="96">
                  <c:v>2826.3000489999999</c:v>
                </c:pt>
                <c:pt idx="97">
                  <c:v>2718.5500489999999</c:v>
                </c:pt>
                <c:pt idx="98">
                  <c:v>2781</c:v>
                </c:pt>
                <c:pt idx="99">
                  <c:v>2817</c:v>
                </c:pt>
                <c:pt idx="100">
                  <c:v>2811</c:v>
                </c:pt>
                <c:pt idx="101">
                  <c:v>2832.0500489999999</c:v>
                </c:pt>
                <c:pt idx="102">
                  <c:v>2848</c:v>
                </c:pt>
                <c:pt idx="103">
                  <c:v>2856</c:v>
                </c:pt>
                <c:pt idx="104">
                  <c:v>2807.6999510000001</c:v>
                </c:pt>
                <c:pt idx="105">
                  <c:v>2731</c:v>
                </c:pt>
                <c:pt idx="106">
                  <c:v>2700</c:v>
                </c:pt>
                <c:pt idx="107">
                  <c:v>2633.75</c:v>
                </c:pt>
                <c:pt idx="108">
                  <c:v>2652</c:v>
                </c:pt>
                <c:pt idx="109">
                  <c:v>2642.5</c:v>
                </c:pt>
                <c:pt idx="110">
                  <c:v>2585</c:v>
                </c:pt>
                <c:pt idx="111">
                  <c:v>2627.1000979999999</c:v>
                </c:pt>
                <c:pt idx="112">
                  <c:v>2640</c:v>
                </c:pt>
                <c:pt idx="113">
                  <c:v>2560</c:v>
                </c:pt>
                <c:pt idx="114">
                  <c:v>2588.3500979999999</c:v>
                </c:pt>
                <c:pt idx="115">
                  <c:v>2640</c:v>
                </c:pt>
                <c:pt idx="116">
                  <c:v>2626.3500979999999</c:v>
                </c:pt>
                <c:pt idx="117">
                  <c:v>2674.9499510000001</c:v>
                </c:pt>
                <c:pt idx="118">
                  <c:v>2726</c:v>
                </c:pt>
                <c:pt idx="119">
                  <c:v>2765</c:v>
                </c:pt>
                <c:pt idx="120">
                  <c:v>2704.3000489999999</c:v>
                </c:pt>
                <c:pt idx="121">
                  <c:v>2678</c:v>
                </c:pt>
                <c:pt idx="122">
                  <c:v>2680</c:v>
                </c:pt>
                <c:pt idx="123">
                  <c:v>2685</c:v>
                </c:pt>
                <c:pt idx="124">
                  <c:v>2744.8000489999999</c:v>
                </c:pt>
                <c:pt idx="125">
                  <c:v>2760</c:v>
                </c:pt>
                <c:pt idx="126">
                  <c:v>2805.1499020000001</c:v>
                </c:pt>
                <c:pt idx="127">
                  <c:v>2876.8000489999999</c:v>
                </c:pt>
                <c:pt idx="128">
                  <c:v>2840.5</c:v>
                </c:pt>
                <c:pt idx="129">
                  <c:v>2851.3500979999999</c:v>
                </c:pt>
                <c:pt idx="130">
                  <c:v>2885.3999020000001</c:v>
                </c:pt>
                <c:pt idx="131">
                  <c:v>2926.0500489999999</c:v>
                </c:pt>
                <c:pt idx="132">
                  <c:v>2912.3999020000001</c:v>
                </c:pt>
                <c:pt idx="133">
                  <c:v>2940.4499510000001</c:v>
                </c:pt>
                <c:pt idx="134">
                  <c:v>2988.3999020000001</c:v>
                </c:pt>
                <c:pt idx="135">
                  <c:v>2978.1499020000001</c:v>
                </c:pt>
                <c:pt idx="136">
                  <c:v>3000</c:v>
                </c:pt>
                <c:pt idx="137">
                  <c:v>2981</c:v>
                </c:pt>
                <c:pt idx="138">
                  <c:v>3048</c:v>
                </c:pt>
                <c:pt idx="139">
                  <c:v>3051.6499020000001</c:v>
                </c:pt>
                <c:pt idx="140">
                  <c:v>3053</c:v>
                </c:pt>
                <c:pt idx="141">
                  <c:v>3096</c:v>
                </c:pt>
                <c:pt idx="142">
                  <c:v>3182</c:v>
                </c:pt>
                <c:pt idx="143">
                  <c:v>3275</c:v>
                </c:pt>
                <c:pt idx="144">
                  <c:v>3314.5</c:v>
                </c:pt>
                <c:pt idx="145">
                  <c:v>3325.6000979999999</c:v>
                </c:pt>
                <c:pt idx="146">
                  <c:v>3371.25</c:v>
                </c:pt>
                <c:pt idx="147">
                  <c:v>3410.8999020000001</c:v>
                </c:pt>
                <c:pt idx="148">
                  <c:v>3451.5500489999999</c:v>
                </c:pt>
                <c:pt idx="149">
                  <c:v>3436.5500489999999</c:v>
                </c:pt>
                <c:pt idx="150">
                  <c:v>3396</c:v>
                </c:pt>
                <c:pt idx="151">
                  <c:v>3390</c:v>
                </c:pt>
                <c:pt idx="152">
                  <c:v>3383</c:v>
                </c:pt>
                <c:pt idx="153">
                  <c:v>3455.3000489999999</c:v>
                </c:pt>
                <c:pt idx="154">
                  <c:v>3504.6000979999999</c:v>
                </c:pt>
                <c:pt idx="155">
                  <c:v>3515.5500489999999</c:v>
                </c:pt>
                <c:pt idx="156">
                  <c:v>3464</c:v>
                </c:pt>
                <c:pt idx="157">
                  <c:v>3333.1999510000001</c:v>
                </c:pt>
                <c:pt idx="158">
                  <c:v>3316.8500979999999</c:v>
                </c:pt>
                <c:pt idx="159">
                  <c:v>3302</c:v>
                </c:pt>
                <c:pt idx="160">
                  <c:v>3351.1999510000001</c:v>
                </c:pt>
                <c:pt idx="161">
                  <c:v>3305.6499020000001</c:v>
                </c:pt>
                <c:pt idx="162">
                  <c:v>3236.6999510000001</c:v>
                </c:pt>
                <c:pt idx="163">
                  <c:v>3331</c:v>
                </c:pt>
                <c:pt idx="164">
                  <c:v>3315</c:v>
                </c:pt>
                <c:pt idx="165">
                  <c:v>3425</c:v>
                </c:pt>
                <c:pt idx="166">
                  <c:v>3405.5500489999999</c:v>
                </c:pt>
                <c:pt idx="167">
                  <c:v>3384</c:v>
                </c:pt>
                <c:pt idx="168">
                  <c:v>3385.9499510000001</c:v>
                </c:pt>
                <c:pt idx="169">
                  <c:v>3427.3999020000001</c:v>
                </c:pt>
                <c:pt idx="170">
                  <c:v>3433.4499510000001</c:v>
                </c:pt>
                <c:pt idx="171">
                  <c:v>3423</c:v>
                </c:pt>
                <c:pt idx="172">
                  <c:v>3414.6499020000001</c:v>
                </c:pt>
                <c:pt idx="173">
                  <c:v>3380</c:v>
                </c:pt>
                <c:pt idx="174">
                  <c:v>3389.1000979999999</c:v>
                </c:pt>
                <c:pt idx="175">
                  <c:v>3309.5500489999999</c:v>
                </c:pt>
                <c:pt idx="176">
                  <c:v>3231.3000489999999</c:v>
                </c:pt>
                <c:pt idx="177">
                  <c:v>3334</c:v>
                </c:pt>
                <c:pt idx="178">
                  <c:v>3348</c:v>
                </c:pt>
                <c:pt idx="179">
                  <c:v>3315.6499020000001</c:v>
                </c:pt>
                <c:pt idx="180">
                  <c:v>3382.6999510000001</c:v>
                </c:pt>
                <c:pt idx="181">
                  <c:v>3354</c:v>
                </c:pt>
                <c:pt idx="182">
                  <c:v>3431.0500489999999</c:v>
                </c:pt>
                <c:pt idx="183">
                  <c:v>3420</c:v>
                </c:pt>
                <c:pt idx="184">
                  <c:v>3372.3999020000001</c:v>
                </c:pt>
                <c:pt idx="185">
                  <c:v>3285.25</c:v>
                </c:pt>
                <c:pt idx="186">
                  <c:v>3285.75</c:v>
                </c:pt>
                <c:pt idx="187">
                  <c:v>3312.0500489999999</c:v>
                </c:pt>
                <c:pt idx="188">
                  <c:v>3311.6999510000001</c:v>
                </c:pt>
                <c:pt idx="189">
                  <c:v>3287.25</c:v>
                </c:pt>
                <c:pt idx="190">
                  <c:v>3260.1999510000001</c:v>
                </c:pt>
                <c:pt idx="191">
                  <c:v>3274</c:v>
                </c:pt>
                <c:pt idx="192">
                  <c:v>3206</c:v>
                </c:pt>
                <c:pt idx="193">
                  <c:v>3193.8999020000001</c:v>
                </c:pt>
                <c:pt idx="194">
                  <c:v>3180</c:v>
                </c:pt>
                <c:pt idx="195">
                  <c:v>3170.1000979999999</c:v>
                </c:pt>
                <c:pt idx="196">
                  <c:v>3212</c:v>
                </c:pt>
                <c:pt idx="197">
                  <c:v>3196.3500979999999</c:v>
                </c:pt>
                <c:pt idx="198">
                  <c:v>3101.8000489999999</c:v>
                </c:pt>
                <c:pt idx="199">
                  <c:v>3072.6499020000001</c:v>
                </c:pt>
                <c:pt idx="200">
                  <c:v>3116</c:v>
                </c:pt>
                <c:pt idx="201">
                  <c:v>3079.8999020000001</c:v>
                </c:pt>
                <c:pt idx="202">
                  <c:v>3033</c:v>
                </c:pt>
                <c:pt idx="203">
                  <c:v>3040</c:v>
                </c:pt>
                <c:pt idx="204">
                  <c:v>3061.0500489999999</c:v>
                </c:pt>
                <c:pt idx="205">
                  <c:v>3110.5</c:v>
                </c:pt>
                <c:pt idx="206">
                  <c:v>3122.1000979999999</c:v>
                </c:pt>
                <c:pt idx="207">
                  <c:v>3105</c:v>
                </c:pt>
                <c:pt idx="208">
                  <c:v>3125.8999020000001</c:v>
                </c:pt>
                <c:pt idx="209">
                  <c:v>3097.4499510000001</c:v>
                </c:pt>
                <c:pt idx="210">
                  <c:v>3080</c:v>
                </c:pt>
                <c:pt idx="211">
                  <c:v>3033.5</c:v>
                </c:pt>
                <c:pt idx="212">
                  <c:v>3048</c:v>
                </c:pt>
                <c:pt idx="213">
                  <c:v>3041.0500489999999</c:v>
                </c:pt>
                <c:pt idx="214">
                  <c:v>3042</c:v>
                </c:pt>
                <c:pt idx="215">
                  <c:v>3051</c:v>
                </c:pt>
                <c:pt idx="216">
                  <c:v>3060</c:v>
                </c:pt>
                <c:pt idx="217">
                  <c:v>3055.75</c:v>
                </c:pt>
                <c:pt idx="218">
                  <c:v>3066.1999510000001</c:v>
                </c:pt>
                <c:pt idx="219">
                  <c:v>3072.3000489999999</c:v>
                </c:pt>
                <c:pt idx="220">
                  <c:v>3090</c:v>
                </c:pt>
                <c:pt idx="221">
                  <c:v>3092</c:v>
                </c:pt>
                <c:pt idx="222">
                  <c:v>3075.25</c:v>
                </c:pt>
                <c:pt idx="223">
                  <c:v>3096.6999510000001</c:v>
                </c:pt>
                <c:pt idx="224">
                  <c:v>3127.1499020000001</c:v>
                </c:pt>
                <c:pt idx="225">
                  <c:v>3133.3000489999999</c:v>
                </c:pt>
                <c:pt idx="226">
                  <c:v>3161.25</c:v>
                </c:pt>
                <c:pt idx="227">
                  <c:v>3134</c:v>
                </c:pt>
                <c:pt idx="228">
                  <c:v>3112.5</c:v>
                </c:pt>
                <c:pt idx="229">
                  <c:v>3125</c:v>
                </c:pt>
                <c:pt idx="230">
                  <c:v>3176.3999020000001</c:v>
                </c:pt>
                <c:pt idx="231">
                  <c:v>3202.6499020000001</c:v>
                </c:pt>
                <c:pt idx="232">
                  <c:v>3206</c:v>
                </c:pt>
                <c:pt idx="233">
                  <c:v>3141.8999020000001</c:v>
                </c:pt>
                <c:pt idx="234">
                  <c:v>3142.6499020000001</c:v>
                </c:pt>
                <c:pt idx="235">
                  <c:v>3125</c:v>
                </c:pt>
                <c:pt idx="236">
                  <c:v>3116.6999510000001</c:v>
                </c:pt>
                <c:pt idx="237">
                  <c:v>3050.3000489999999</c:v>
                </c:pt>
                <c:pt idx="238">
                  <c:v>3041</c:v>
                </c:pt>
                <c:pt idx="239">
                  <c:v>3018</c:v>
                </c:pt>
                <c:pt idx="240">
                  <c:v>3050.0500489999999</c:v>
                </c:pt>
                <c:pt idx="241">
                  <c:v>3038.0500489999999</c:v>
                </c:pt>
                <c:pt idx="242">
                  <c:v>3036</c:v>
                </c:pt>
                <c:pt idx="243">
                  <c:v>3028.8000489999999</c:v>
                </c:pt>
                <c:pt idx="244">
                  <c:v>3056.3000489999999</c:v>
                </c:pt>
                <c:pt idx="245">
                  <c:v>3105</c:v>
                </c:pt>
                <c:pt idx="246">
                  <c:v>3092.5500489999999</c:v>
                </c:pt>
                <c:pt idx="247">
                  <c:v>3071.3000489999999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83-104C-9100-75E1352B4872}"/>
            </c:ext>
          </c:extLst>
        </c:ser>
        <c:ser>
          <c:idx val="3"/>
          <c:order val="3"/>
          <c:tx>
            <c:strRef>
              <c:f>'ASIANPAINTS-3-BB'!$E$1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'ASIANPAINTS-3-BB'!$E$2:$E$249</c:f>
              <c:numCache>
                <c:formatCode>0.00</c:formatCode>
                <c:ptCount val="248"/>
                <c:pt idx="0">
                  <c:v>3422.3999020000001</c:v>
                </c:pt>
                <c:pt idx="1">
                  <c:v>3459.3000489999999</c:v>
                </c:pt>
                <c:pt idx="2">
                  <c:v>3526.8000489999999</c:v>
                </c:pt>
                <c:pt idx="3">
                  <c:v>3514.6499020000001</c:v>
                </c:pt>
                <c:pt idx="4">
                  <c:v>3576.3000489999999</c:v>
                </c:pt>
                <c:pt idx="5">
                  <c:v>3553.5</c:v>
                </c:pt>
                <c:pt idx="6">
                  <c:v>3538.75</c:v>
                </c:pt>
                <c:pt idx="7">
                  <c:v>3543.8000489999999</c:v>
                </c:pt>
                <c:pt idx="8">
                  <c:v>3456.25</c:v>
                </c:pt>
                <c:pt idx="9">
                  <c:v>3364.3999020000001</c:v>
                </c:pt>
                <c:pt idx="10">
                  <c:v>3378.6499020000001</c:v>
                </c:pt>
                <c:pt idx="11">
                  <c:v>3373.6999510000001</c:v>
                </c:pt>
                <c:pt idx="12">
                  <c:v>3280.3999020000001</c:v>
                </c:pt>
                <c:pt idx="13">
                  <c:v>3306.3999020000001</c:v>
                </c:pt>
                <c:pt idx="14">
                  <c:v>3274.8500979999999</c:v>
                </c:pt>
                <c:pt idx="15">
                  <c:v>3155.1499020000001</c:v>
                </c:pt>
                <c:pt idx="16">
                  <c:v>3147.1000979999999</c:v>
                </c:pt>
                <c:pt idx="17">
                  <c:v>3116.9499510000001</c:v>
                </c:pt>
                <c:pt idx="18">
                  <c:v>3110.8500979999999</c:v>
                </c:pt>
                <c:pt idx="19">
                  <c:v>3152.25</c:v>
                </c:pt>
                <c:pt idx="20">
                  <c:v>3196.25</c:v>
                </c:pt>
                <c:pt idx="21">
                  <c:v>3197.6999510000001</c:v>
                </c:pt>
                <c:pt idx="22">
                  <c:v>3203</c:v>
                </c:pt>
                <c:pt idx="23">
                  <c:v>3236.6499020000001</c:v>
                </c:pt>
                <c:pt idx="24">
                  <c:v>3174.6999510000001</c:v>
                </c:pt>
                <c:pt idx="25">
                  <c:v>3216.3500979999999</c:v>
                </c:pt>
                <c:pt idx="26">
                  <c:v>3228.3500979999999</c:v>
                </c:pt>
                <c:pt idx="27">
                  <c:v>3238.75</c:v>
                </c:pt>
                <c:pt idx="28">
                  <c:v>3216.3000489999999</c:v>
                </c:pt>
                <c:pt idx="29">
                  <c:v>3143.4499510000001</c:v>
                </c:pt>
                <c:pt idx="30">
                  <c:v>3264.6000979999999</c:v>
                </c:pt>
                <c:pt idx="31">
                  <c:v>3252.8500979999999</c:v>
                </c:pt>
                <c:pt idx="32">
                  <c:v>3265.8500979999999</c:v>
                </c:pt>
                <c:pt idx="33">
                  <c:v>3258.4499510000001</c:v>
                </c:pt>
                <c:pt idx="34">
                  <c:v>3251.6499020000001</c:v>
                </c:pt>
                <c:pt idx="35">
                  <c:v>3227.1499020000001</c:v>
                </c:pt>
                <c:pt idx="36">
                  <c:v>3237.1999510000001</c:v>
                </c:pt>
                <c:pt idx="37">
                  <c:v>3069.0500489999999</c:v>
                </c:pt>
                <c:pt idx="38">
                  <c:v>3119.1999510000001</c:v>
                </c:pt>
                <c:pt idx="39">
                  <c:v>3174.6499020000001</c:v>
                </c:pt>
                <c:pt idx="40">
                  <c:v>3028.9499510000001</c:v>
                </c:pt>
                <c:pt idx="41">
                  <c:v>2871.8999020000001</c:v>
                </c:pt>
                <c:pt idx="42">
                  <c:v>2738.1499020000001</c:v>
                </c:pt>
                <c:pt idx="43">
                  <c:v>2708.4499510000001</c:v>
                </c:pt>
                <c:pt idx="44">
                  <c:v>2723.3999020000001</c:v>
                </c:pt>
                <c:pt idx="45">
                  <c:v>2874.9499510000001</c:v>
                </c:pt>
                <c:pt idx="46">
                  <c:v>2912.8000489999999</c:v>
                </c:pt>
                <c:pt idx="47">
                  <c:v>2932</c:v>
                </c:pt>
                <c:pt idx="48">
                  <c:v>2962.8000489999999</c:v>
                </c:pt>
                <c:pt idx="49">
                  <c:v>2987.1499020000001</c:v>
                </c:pt>
                <c:pt idx="50">
                  <c:v>3042</c:v>
                </c:pt>
                <c:pt idx="51">
                  <c:v>3136.6000979999999</c:v>
                </c:pt>
                <c:pt idx="52">
                  <c:v>3045.75</c:v>
                </c:pt>
                <c:pt idx="53">
                  <c:v>3051.1499020000001</c:v>
                </c:pt>
                <c:pt idx="54">
                  <c:v>3016.8000489999999</c:v>
                </c:pt>
                <c:pt idx="55">
                  <c:v>3025.3500979999999</c:v>
                </c:pt>
                <c:pt idx="56">
                  <c:v>3046.9499510000001</c:v>
                </c:pt>
                <c:pt idx="57">
                  <c:v>3027.4499510000001</c:v>
                </c:pt>
                <c:pt idx="58">
                  <c:v>3042.6000979999999</c:v>
                </c:pt>
                <c:pt idx="59">
                  <c:v>3081.5500489999999</c:v>
                </c:pt>
                <c:pt idx="60">
                  <c:v>3079.9499510000001</c:v>
                </c:pt>
                <c:pt idx="61">
                  <c:v>3114.1499020000001</c:v>
                </c:pt>
                <c:pt idx="62">
                  <c:v>3118</c:v>
                </c:pt>
                <c:pt idx="63">
                  <c:v>3140.8000489999999</c:v>
                </c:pt>
                <c:pt idx="64">
                  <c:v>3154</c:v>
                </c:pt>
                <c:pt idx="65">
                  <c:v>3155</c:v>
                </c:pt>
                <c:pt idx="66">
                  <c:v>3206.25</c:v>
                </c:pt>
                <c:pt idx="67">
                  <c:v>3157.4499510000001</c:v>
                </c:pt>
                <c:pt idx="68">
                  <c:v>3128.6499020000001</c:v>
                </c:pt>
                <c:pt idx="69">
                  <c:v>3080.6499020000001</c:v>
                </c:pt>
                <c:pt idx="70">
                  <c:v>3021.5500489999999</c:v>
                </c:pt>
                <c:pt idx="71">
                  <c:v>2991.1999510000001</c:v>
                </c:pt>
                <c:pt idx="72">
                  <c:v>3083</c:v>
                </c:pt>
                <c:pt idx="73">
                  <c:v>3158.25</c:v>
                </c:pt>
                <c:pt idx="74">
                  <c:v>3164.3999020000001</c:v>
                </c:pt>
                <c:pt idx="75">
                  <c:v>3130.6000979999999</c:v>
                </c:pt>
                <c:pt idx="76">
                  <c:v>3125.6499020000001</c:v>
                </c:pt>
                <c:pt idx="77">
                  <c:v>3148.3500979999999</c:v>
                </c:pt>
                <c:pt idx="78">
                  <c:v>3247.6999510000001</c:v>
                </c:pt>
                <c:pt idx="79">
                  <c:v>3237.1999510000001</c:v>
                </c:pt>
                <c:pt idx="80">
                  <c:v>3200</c:v>
                </c:pt>
                <c:pt idx="81">
                  <c:v>3100.8500979999999</c:v>
                </c:pt>
                <c:pt idx="82">
                  <c:v>3076.5500489999999</c:v>
                </c:pt>
                <c:pt idx="83">
                  <c:v>3016.25</c:v>
                </c:pt>
                <c:pt idx="84">
                  <c:v>3005.25</c:v>
                </c:pt>
                <c:pt idx="85">
                  <c:v>3086.3500979999999</c:v>
                </c:pt>
                <c:pt idx="86">
                  <c:v>3053.6499020000001</c:v>
                </c:pt>
                <c:pt idx="87">
                  <c:v>3039.9499510000001</c:v>
                </c:pt>
                <c:pt idx="88">
                  <c:v>3064</c:v>
                </c:pt>
                <c:pt idx="89">
                  <c:v>2999.8999020000001</c:v>
                </c:pt>
                <c:pt idx="90">
                  <c:v>3050</c:v>
                </c:pt>
                <c:pt idx="91">
                  <c:v>3100.1000979999999</c:v>
                </c:pt>
                <c:pt idx="92">
                  <c:v>3046.8999020000001</c:v>
                </c:pt>
                <c:pt idx="93">
                  <c:v>3109.9499510000001</c:v>
                </c:pt>
                <c:pt idx="94">
                  <c:v>3174.1999510000001</c:v>
                </c:pt>
                <c:pt idx="95">
                  <c:v>3086.8500979999999</c:v>
                </c:pt>
                <c:pt idx="96">
                  <c:v>2838.0500489999999</c:v>
                </c:pt>
                <c:pt idx="97">
                  <c:v>2840.1499020000001</c:v>
                </c:pt>
                <c:pt idx="98">
                  <c:v>2834.8500979999999</c:v>
                </c:pt>
                <c:pt idx="99">
                  <c:v>2844</c:v>
                </c:pt>
                <c:pt idx="100">
                  <c:v>2859.6499020000001</c:v>
                </c:pt>
                <c:pt idx="101">
                  <c:v>2852.5</c:v>
                </c:pt>
                <c:pt idx="102">
                  <c:v>2908.5500489999999</c:v>
                </c:pt>
                <c:pt idx="103">
                  <c:v>2886.8999020000001</c:v>
                </c:pt>
                <c:pt idx="104">
                  <c:v>2817.4499510000001</c:v>
                </c:pt>
                <c:pt idx="105">
                  <c:v>2744.6999510000001</c:v>
                </c:pt>
                <c:pt idx="106">
                  <c:v>2705.1999510000001</c:v>
                </c:pt>
                <c:pt idx="107">
                  <c:v>2686.8000489999999</c:v>
                </c:pt>
                <c:pt idx="108">
                  <c:v>2708.75</c:v>
                </c:pt>
                <c:pt idx="109">
                  <c:v>2660.75</c:v>
                </c:pt>
                <c:pt idx="110">
                  <c:v>2635.3999020000001</c:v>
                </c:pt>
                <c:pt idx="111">
                  <c:v>2661.1499020000001</c:v>
                </c:pt>
                <c:pt idx="112">
                  <c:v>2657.4499510000001</c:v>
                </c:pt>
                <c:pt idx="113">
                  <c:v>2580.1999510000001</c:v>
                </c:pt>
                <c:pt idx="114">
                  <c:v>2660.6999510000001</c:v>
                </c:pt>
                <c:pt idx="115">
                  <c:v>2678.3500979999999</c:v>
                </c:pt>
                <c:pt idx="116">
                  <c:v>2666.3500979999999</c:v>
                </c:pt>
                <c:pt idx="117">
                  <c:v>2758.1999510000001</c:v>
                </c:pt>
                <c:pt idx="118">
                  <c:v>2760.8999020000001</c:v>
                </c:pt>
                <c:pt idx="119">
                  <c:v>2820.9499510000001</c:v>
                </c:pt>
                <c:pt idx="120">
                  <c:v>2726.5</c:v>
                </c:pt>
                <c:pt idx="121">
                  <c:v>2697.8000489999999</c:v>
                </c:pt>
                <c:pt idx="122">
                  <c:v>2695.1999510000001</c:v>
                </c:pt>
                <c:pt idx="123">
                  <c:v>2773.1499020000001</c:v>
                </c:pt>
                <c:pt idx="124">
                  <c:v>2790.3000489999999</c:v>
                </c:pt>
                <c:pt idx="125">
                  <c:v>2766.6000979999999</c:v>
                </c:pt>
                <c:pt idx="126">
                  <c:v>2861.3999020000001</c:v>
                </c:pt>
                <c:pt idx="127">
                  <c:v>2891.3999020000001</c:v>
                </c:pt>
                <c:pt idx="128">
                  <c:v>2879.8000489999999</c:v>
                </c:pt>
                <c:pt idx="129">
                  <c:v>2933.0500489999999</c:v>
                </c:pt>
                <c:pt idx="130">
                  <c:v>2893.1999510000001</c:v>
                </c:pt>
                <c:pt idx="131">
                  <c:v>2941.1999510000001</c:v>
                </c:pt>
                <c:pt idx="132">
                  <c:v>2939.1499020000001</c:v>
                </c:pt>
                <c:pt idx="133">
                  <c:v>2978.1499020000001</c:v>
                </c:pt>
                <c:pt idx="134">
                  <c:v>3017.8500979999999</c:v>
                </c:pt>
                <c:pt idx="135">
                  <c:v>3019.1000979999999</c:v>
                </c:pt>
                <c:pt idx="136">
                  <c:v>3006.4499510000001</c:v>
                </c:pt>
                <c:pt idx="137">
                  <c:v>3066.1000979999999</c:v>
                </c:pt>
                <c:pt idx="138">
                  <c:v>3067.3999020000001</c:v>
                </c:pt>
                <c:pt idx="139">
                  <c:v>3104.9499510000001</c:v>
                </c:pt>
                <c:pt idx="140">
                  <c:v>3108.5</c:v>
                </c:pt>
                <c:pt idx="141">
                  <c:v>3186.0500489999999</c:v>
                </c:pt>
                <c:pt idx="142">
                  <c:v>3272.3999020000001</c:v>
                </c:pt>
                <c:pt idx="143">
                  <c:v>3333.75</c:v>
                </c:pt>
                <c:pt idx="144">
                  <c:v>3324.5500489999999</c:v>
                </c:pt>
                <c:pt idx="145">
                  <c:v>3396.1499020000001</c:v>
                </c:pt>
                <c:pt idx="146">
                  <c:v>3439.6499020000001</c:v>
                </c:pt>
                <c:pt idx="147">
                  <c:v>3460.5</c:v>
                </c:pt>
                <c:pt idx="148">
                  <c:v>3473.8999020000001</c:v>
                </c:pt>
                <c:pt idx="149">
                  <c:v>3458.4499510000001</c:v>
                </c:pt>
                <c:pt idx="150">
                  <c:v>3411.6499020000001</c:v>
                </c:pt>
                <c:pt idx="151">
                  <c:v>3405.1999510000001</c:v>
                </c:pt>
                <c:pt idx="152">
                  <c:v>3427.8500979999999</c:v>
                </c:pt>
                <c:pt idx="153">
                  <c:v>3501</c:v>
                </c:pt>
                <c:pt idx="154">
                  <c:v>3523.6999510000001</c:v>
                </c:pt>
                <c:pt idx="155">
                  <c:v>3535.3500979999999</c:v>
                </c:pt>
                <c:pt idx="156">
                  <c:v>3482.5500489999999</c:v>
                </c:pt>
                <c:pt idx="157">
                  <c:v>3349.75</c:v>
                </c:pt>
                <c:pt idx="158">
                  <c:v>3356.6000979999999</c:v>
                </c:pt>
                <c:pt idx="159">
                  <c:v>3378.8500979999999</c:v>
                </c:pt>
                <c:pt idx="160">
                  <c:v>3362.5</c:v>
                </c:pt>
                <c:pt idx="161">
                  <c:v>3323.5500489999999</c:v>
                </c:pt>
                <c:pt idx="162">
                  <c:v>3343.25</c:v>
                </c:pt>
                <c:pt idx="163">
                  <c:v>3391.6000979999999</c:v>
                </c:pt>
                <c:pt idx="164">
                  <c:v>3446.5500489999999</c:v>
                </c:pt>
                <c:pt idx="165">
                  <c:v>3431.0500489999999</c:v>
                </c:pt>
                <c:pt idx="166">
                  <c:v>3424.8000489999999</c:v>
                </c:pt>
                <c:pt idx="167">
                  <c:v>3395.25</c:v>
                </c:pt>
                <c:pt idx="168">
                  <c:v>3400.3500979999999</c:v>
                </c:pt>
                <c:pt idx="169">
                  <c:v>3450.1499020000001</c:v>
                </c:pt>
                <c:pt idx="170">
                  <c:v>3441.8500979999999</c:v>
                </c:pt>
                <c:pt idx="171">
                  <c:v>3432.1999510000001</c:v>
                </c:pt>
                <c:pt idx="172">
                  <c:v>3422.1999510000001</c:v>
                </c:pt>
                <c:pt idx="173">
                  <c:v>3438.9499510000001</c:v>
                </c:pt>
                <c:pt idx="174">
                  <c:v>3395.3999020000001</c:v>
                </c:pt>
                <c:pt idx="175">
                  <c:v>3322.5500489999999</c:v>
                </c:pt>
                <c:pt idx="176">
                  <c:v>3316.25</c:v>
                </c:pt>
                <c:pt idx="177">
                  <c:v>3393.1999510000001</c:v>
                </c:pt>
                <c:pt idx="178">
                  <c:v>3356.0500489999999</c:v>
                </c:pt>
                <c:pt idx="179">
                  <c:v>3436</c:v>
                </c:pt>
                <c:pt idx="180">
                  <c:v>3395.25</c:v>
                </c:pt>
                <c:pt idx="181">
                  <c:v>3438.0500489999999</c:v>
                </c:pt>
                <c:pt idx="182">
                  <c:v>3470.6499020000001</c:v>
                </c:pt>
                <c:pt idx="183">
                  <c:v>3570.6499020000001</c:v>
                </c:pt>
                <c:pt idx="184">
                  <c:v>3384.8000489999999</c:v>
                </c:pt>
                <c:pt idx="185">
                  <c:v>3342.4499510000001</c:v>
                </c:pt>
                <c:pt idx="186">
                  <c:v>3302.8999020000001</c:v>
                </c:pt>
                <c:pt idx="187">
                  <c:v>3337.75</c:v>
                </c:pt>
                <c:pt idx="188">
                  <c:v>3328.9499510000001</c:v>
                </c:pt>
                <c:pt idx="189">
                  <c:v>3343.6999510000001</c:v>
                </c:pt>
                <c:pt idx="190">
                  <c:v>3277.9499510000001</c:v>
                </c:pt>
                <c:pt idx="191">
                  <c:v>3298.6999510000001</c:v>
                </c:pt>
                <c:pt idx="192">
                  <c:v>3248.1999510000001</c:v>
                </c:pt>
                <c:pt idx="193">
                  <c:v>3209</c:v>
                </c:pt>
                <c:pt idx="194">
                  <c:v>3185.5</c:v>
                </c:pt>
                <c:pt idx="195">
                  <c:v>3197.6000979999999</c:v>
                </c:pt>
                <c:pt idx="196">
                  <c:v>3225.8500979999999</c:v>
                </c:pt>
                <c:pt idx="197">
                  <c:v>3212.75</c:v>
                </c:pt>
                <c:pt idx="198">
                  <c:v>3140.8999020000001</c:v>
                </c:pt>
                <c:pt idx="199">
                  <c:v>3092.3999020000001</c:v>
                </c:pt>
                <c:pt idx="200">
                  <c:v>3121.6499020000001</c:v>
                </c:pt>
                <c:pt idx="201">
                  <c:v>3084.8999020000001</c:v>
                </c:pt>
                <c:pt idx="202">
                  <c:v>3043.4499510000001</c:v>
                </c:pt>
                <c:pt idx="203">
                  <c:v>3053.3999020000001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83-104C-9100-75E1352B4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00B050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downBars>
        </c:upDownBars>
        <c:axId val="604582272"/>
        <c:axId val="604583920"/>
      </c:stockChart>
      <c:dateAx>
        <c:axId val="6045822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3920"/>
        <c:crosses val="autoZero"/>
        <c:auto val="1"/>
        <c:lblOffset val="100"/>
        <c:baseTimeUnit val="days"/>
      </c:dateAx>
      <c:valAx>
        <c:axId val="604583920"/>
        <c:scaling>
          <c:orientation val="minMax"/>
          <c:min val="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BOLLINGER BANDS 50-DAY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'ASIANPAINTS-3-BB'!$E$2:$E$249</c:f>
              <c:numCache>
                <c:formatCode>0.00</c:formatCode>
                <c:ptCount val="248"/>
                <c:pt idx="0">
                  <c:v>3422.3999020000001</c:v>
                </c:pt>
                <c:pt idx="1">
                  <c:v>3459.3000489999999</c:v>
                </c:pt>
                <c:pt idx="2">
                  <c:v>3526.8000489999999</c:v>
                </c:pt>
                <c:pt idx="3">
                  <c:v>3514.6499020000001</c:v>
                </c:pt>
                <c:pt idx="4">
                  <c:v>3576.3000489999999</c:v>
                </c:pt>
                <c:pt idx="5">
                  <c:v>3553.5</c:v>
                </c:pt>
                <c:pt idx="6">
                  <c:v>3538.75</c:v>
                </c:pt>
                <c:pt idx="7">
                  <c:v>3543.8000489999999</c:v>
                </c:pt>
                <c:pt idx="8">
                  <c:v>3456.25</c:v>
                </c:pt>
                <c:pt idx="9">
                  <c:v>3364.3999020000001</c:v>
                </c:pt>
                <c:pt idx="10">
                  <c:v>3378.6499020000001</c:v>
                </c:pt>
                <c:pt idx="11">
                  <c:v>3373.6999510000001</c:v>
                </c:pt>
                <c:pt idx="12">
                  <c:v>3280.3999020000001</c:v>
                </c:pt>
                <c:pt idx="13">
                  <c:v>3306.3999020000001</c:v>
                </c:pt>
                <c:pt idx="14">
                  <c:v>3274.8500979999999</c:v>
                </c:pt>
                <c:pt idx="15">
                  <c:v>3155.1499020000001</c:v>
                </c:pt>
                <c:pt idx="16">
                  <c:v>3147.1000979999999</c:v>
                </c:pt>
                <c:pt idx="17">
                  <c:v>3116.9499510000001</c:v>
                </c:pt>
                <c:pt idx="18">
                  <c:v>3110.8500979999999</c:v>
                </c:pt>
                <c:pt idx="19">
                  <c:v>3152.25</c:v>
                </c:pt>
                <c:pt idx="20">
                  <c:v>3196.25</c:v>
                </c:pt>
                <c:pt idx="21">
                  <c:v>3197.6999510000001</c:v>
                </c:pt>
                <c:pt idx="22">
                  <c:v>3203</c:v>
                </c:pt>
                <c:pt idx="23">
                  <c:v>3236.6499020000001</c:v>
                </c:pt>
                <c:pt idx="24">
                  <c:v>3174.6999510000001</c:v>
                </c:pt>
                <c:pt idx="25">
                  <c:v>3216.3500979999999</c:v>
                </c:pt>
                <c:pt idx="26">
                  <c:v>3228.3500979999999</c:v>
                </c:pt>
                <c:pt idx="27">
                  <c:v>3238.75</c:v>
                </c:pt>
                <c:pt idx="28">
                  <c:v>3216.3000489999999</c:v>
                </c:pt>
                <c:pt idx="29">
                  <c:v>3143.4499510000001</c:v>
                </c:pt>
                <c:pt idx="30">
                  <c:v>3264.6000979999999</c:v>
                </c:pt>
                <c:pt idx="31">
                  <c:v>3252.8500979999999</c:v>
                </c:pt>
                <c:pt idx="32">
                  <c:v>3265.8500979999999</c:v>
                </c:pt>
                <c:pt idx="33">
                  <c:v>3258.4499510000001</c:v>
                </c:pt>
                <c:pt idx="34">
                  <c:v>3251.6499020000001</c:v>
                </c:pt>
                <c:pt idx="35">
                  <c:v>3227.1499020000001</c:v>
                </c:pt>
                <c:pt idx="36">
                  <c:v>3237.1999510000001</c:v>
                </c:pt>
                <c:pt idx="37">
                  <c:v>3069.0500489999999</c:v>
                </c:pt>
                <c:pt idx="38">
                  <c:v>3119.1999510000001</c:v>
                </c:pt>
                <c:pt idx="39">
                  <c:v>3174.6499020000001</c:v>
                </c:pt>
                <c:pt idx="40">
                  <c:v>3028.9499510000001</c:v>
                </c:pt>
                <c:pt idx="41">
                  <c:v>2871.8999020000001</c:v>
                </c:pt>
                <c:pt idx="42">
                  <c:v>2738.1499020000001</c:v>
                </c:pt>
                <c:pt idx="43">
                  <c:v>2708.4499510000001</c:v>
                </c:pt>
                <c:pt idx="44">
                  <c:v>2723.3999020000001</c:v>
                </c:pt>
                <c:pt idx="45">
                  <c:v>2874.9499510000001</c:v>
                </c:pt>
                <c:pt idx="46">
                  <c:v>2912.8000489999999</c:v>
                </c:pt>
                <c:pt idx="47">
                  <c:v>2932</c:v>
                </c:pt>
                <c:pt idx="48">
                  <c:v>2962.8000489999999</c:v>
                </c:pt>
                <c:pt idx="49">
                  <c:v>2987.1499020000001</c:v>
                </c:pt>
                <c:pt idx="50">
                  <c:v>3042</c:v>
                </c:pt>
                <c:pt idx="51">
                  <c:v>3136.6000979999999</c:v>
                </c:pt>
                <c:pt idx="52">
                  <c:v>3045.75</c:v>
                </c:pt>
                <c:pt idx="53">
                  <c:v>3051.1499020000001</c:v>
                </c:pt>
                <c:pt idx="54">
                  <c:v>3016.8000489999999</c:v>
                </c:pt>
                <c:pt idx="55">
                  <c:v>3025.3500979999999</c:v>
                </c:pt>
                <c:pt idx="56">
                  <c:v>3046.9499510000001</c:v>
                </c:pt>
                <c:pt idx="57">
                  <c:v>3027.4499510000001</c:v>
                </c:pt>
                <c:pt idx="58">
                  <c:v>3042.6000979999999</c:v>
                </c:pt>
                <c:pt idx="59">
                  <c:v>3081.5500489999999</c:v>
                </c:pt>
                <c:pt idx="60">
                  <c:v>3079.9499510000001</c:v>
                </c:pt>
                <c:pt idx="61">
                  <c:v>3114.1499020000001</c:v>
                </c:pt>
                <c:pt idx="62">
                  <c:v>3118</c:v>
                </c:pt>
                <c:pt idx="63">
                  <c:v>3140.8000489999999</c:v>
                </c:pt>
                <c:pt idx="64">
                  <c:v>3154</c:v>
                </c:pt>
                <c:pt idx="65">
                  <c:v>3155</c:v>
                </c:pt>
                <c:pt idx="66">
                  <c:v>3206.25</c:v>
                </c:pt>
                <c:pt idx="67">
                  <c:v>3157.4499510000001</c:v>
                </c:pt>
                <c:pt idx="68">
                  <c:v>3128.6499020000001</c:v>
                </c:pt>
                <c:pt idx="69">
                  <c:v>3080.6499020000001</c:v>
                </c:pt>
                <c:pt idx="70">
                  <c:v>3021.5500489999999</c:v>
                </c:pt>
                <c:pt idx="71">
                  <c:v>2991.1999510000001</c:v>
                </c:pt>
                <c:pt idx="72">
                  <c:v>3083</c:v>
                </c:pt>
                <c:pt idx="73">
                  <c:v>3158.25</c:v>
                </c:pt>
                <c:pt idx="74">
                  <c:v>3164.3999020000001</c:v>
                </c:pt>
                <c:pt idx="75">
                  <c:v>3130.6000979999999</c:v>
                </c:pt>
                <c:pt idx="76">
                  <c:v>3125.6499020000001</c:v>
                </c:pt>
                <c:pt idx="77">
                  <c:v>3148.3500979999999</c:v>
                </c:pt>
                <c:pt idx="78">
                  <c:v>3247.6999510000001</c:v>
                </c:pt>
                <c:pt idx="79">
                  <c:v>3237.1999510000001</c:v>
                </c:pt>
                <c:pt idx="80">
                  <c:v>3200</c:v>
                </c:pt>
                <c:pt idx="81">
                  <c:v>3100.8500979999999</c:v>
                </c:pt>
                <c:pt idx="82">
                  <c:v>3076.5500489999999</c:v>
                </c:pt>
                <c:pt idx="83">
                  <c:v>3016.25</c:v>
                </c:pt>
                <c:pt idx="84">
                  <c:v>3005.25</c:v>
                </c:pt>
                <c:pt idx="85">
                  <c:v>3086.3500979999999</c:v>
                </c:pt>
                <c:pt idx="86">
                  <c:v>3053.6499020000001</c:v>
                </c:pt>
                <c:pt idx="87">
                  <c:v>3039.9499510000001</c:v>
                </c:pt>
                <c:pt idx="88">
                  <c:v>3064</c:v>
                </c:pt>
                <c:pt idx="89">
                  <c:v>2999.8999020000001</c:v>
                </c:pt>
                <c:pt idx="90">
                  <c:v>3050</c:v>
                </c:pt>
                <c:pt idx="91">
                  <c:v>3100.1000979999999</c:v>
                </c:pt>
                <c:pt idx="92">
                  <c:v>3046.8999020000001</c:v>
                </c:pt>
                <c:pt idx="93">
                  <c:v>3109.9499510000001</c:v>
                </c:pt>
                <c:pt idx="94">
                  <c:v>3174.1999510000001</c:v>
                </c:pt>
                <c:pt idx="95">
                  <c:v>3086.8500979999999</c:v>
                </c:pt>
                <c:pt idx="96">
                  <c:v>2838.0500489999999</c:v>
                </c:pt>
                <c:pt idx="97">
                  <c:v>2840.1499020000001</c:v>
                </c:pt>
                <c:pt idx="98">
                  <c:v>2834.8500979999999</c:v>
                </c:pt>
                <c:pt idx="99">
                  <c:v>2844</c:v>
                </c:pt>
                <c:pt idx="100">
                  <c:v>2859.6499020000001</c:v>
                </c:pt>
                <c:pt idx="101">
                  <c:v>2852.5</c:v>
                </c:pt>
                <c:pt idx="102">
                  <c:v>2908.5500489999999</c:v>
                </c:pt>
                <c:pt idx="103">
                  <c:v>2886.8999020000001</c:v>
                </c:pt>
                <c:pt idx="104">
                  <c:v>2817.4499510000001</c:v>
                </c:pt>
                <c:pt idx="105">
                  <c:v>2744.6999510000001</c:v>
                </c:pt>
                <c:pt idx="106">
                  <c:v>2705.1999510000001</c:v>
                </c:pt>
                <c:pt idx="107">
                  <c:v>2686.8000489999999</c:v>
                </c:pt>
                <c:pt idx="108">
                  <c:v>2708.75</c:v>
                </c:pt>
                <c:pt idx="109">
                  <c:v>2660.75</c:v>
                </c:pt>
                <c:pt idx="110">
                  <c:v>2635.3999020000001</c:v>
                </c:pt>
                <c:pt idx="111">
                  <c:v>2661.1499020000001</c:v>
                </c:pt>
                <c:pt idx="112">
                  <c:v>2657.4499510000001</c:v>
                </c:pt>
                <c:pt idx="113">
                  <c:v>2580.1999510000001</c:v>
                </c:pt>
                <c:pt idx="114">
                  <c:v>2660.6999510000001</c:v>
                </c:pt>
                <c:pt idx="115">
                  <c:v>2678.3500979999999</c:v>
                </c:pt>
                <c:pt idx="116">
                  <c:v>2666.3500979999999</c:v>
                </c:pt>
                <c:pt idx="117">
                  <c:v>2758.1999510000001</c:v>
                </c:pt>
                <c:pt idx="118">
                  <c:v>2760.8999020000001</c:v>
                </c:pt>
                <c:pt idx="119">
                  <c:v>2820.9499510000001</c:v>
                </c:pt>
                <c:pt idx="120">
                  <c:v>2726.5</c:v>
                </c:pt>
                <c:pt idx="121">
                  <c:v>2697.8000489999999</c:v>
                </c:pt>
                <c:pt idx="122">
                  <c:v>2695.1999510000001</c:v>
                </c:pt>
                <c:pt idx="123">
                  <c:v>2773.1499020000001</c:v>
                </c:pt>
                <c:pt idx="124">
                  <c:v>2790.3000489999999</c:v>
                </c:pt>
                <c:pt idx="125">
                  <c:v>2766.6000979999999</c:v>
                </c:pt>
                <c:pt idx="126">
                  <c:v>2861.3999020000001</c:v>
                </c:pt>
                <c:pt idx="127">
                  <c:v>2891.3999020000001</c:v>
                </c:pt>
                <c:pt idx="128">
                  <c:v>2879.8000489999999</c:v>
                </c:pt>
                <c:pt idx="129">
                  <c:v>2933.0500489999999</c:v>
                </c:pt>
                <c:pt idx="130">
                  <c:v>2893.1999510000001</c:v>
                </c:pt>
                <c:pt idx="131">
                  <c:v>2941.1999510000001</c:v>
                </c:pt>
                <c:pt idx="132">
                  <c:v>2939.1499020000001</c:v>
                </c:pt>
                <c:pt idx="133">
                  <c:v>2978.1499020000001</c:v>
                </c:pt>
                <c:pt idx="134">
                  <c:v>3017.8500979999999</c:v>
                </c:pt>
                <c:pt idx="135">
                  <c:v>3019.1000979999999</c:v>
                </c:pt>
                <c:pt idx="136">
                  <c:v>3006.4499510000001</c:v>
                </c:pt>
                <c:pt idx="137">
                  <c:v>3066.1000979999999</c:v>
                </c:pt>
                <c:pt idx="138">
                  <c:v>3067.3999020000001</c:v>
                </c:pt>
                <c:pt idx="139">
                  <c:v>3104.9499510000001</c:v>
                </c:pt>
                <c:pt idx="140">
                  <c:v>3108.5</c:v>
                </c:pt>
                <c:pt idx="141">
                  <c:v>3186.0500489999999</c:v>
                </c:pt>
                <c:pt idx="142">
                  <c:v>3272.3999020000001</c:v>
                </c:pt>
                <c:pt idx="143">
                  <c:v>3333.75</c:v>
                </c:pt>
                <c:pt idx="144">
                  <c:v>3324.5500489999999</c:v>
                </c:pt>
                <c:pt idx="145">
                  <c:v>3396.1499020000001</c:v>
                </c:pt>
                <c:pt idx="146">
                  <c:v>3439.6499020000001</c:v>
                </c:pt>
                <c:pt idx="147">
                  <c:v>3460.5</c:v>
                </c:pt>
                <c:pt idx="148">
                  <c:v>3473.8999020000001</c:v>
                </c:pt>
                <c:pt idx="149">
                  <c:v>3458.4499510000001</c:v>
                </c:pt>
                <c:pt idx="150">
                  <c:v>3411.6499020000001</c:v>
                </c:pt>
                <c:pt idx="151">
                  <c:v>3405.1999510000001</c:v>
                </c:pt>
                <c:pt idx="152">
                  <c:v>3427.8500979999999</c:v>
                </c:pt>
                <c:pt idx="153">
                  <c:v>3501</c:v>
                </c:pt>
                <c:pt idx="154">
                  <c:v>3523.6999510000001</c:v>
                </c:pt>
                <c:pt idx="155">
                  <c:v>3535.3500979999999</c:v>
                </c:pt>
                <c:pt idx="156">
                  <c:v>3482.5500489999999</c:v>
                </c:pt>
                <c:pt idx="157">
                  <c:v>3349.75</c:v>
                </c:pt>
                <c:pt idx="158">
                  <c:v>3356.6000979999999</c:v>
                </c:pt>
                <c:pt idx="159">
                  <c:v>3378.8500979999999</c:v>
                </c:pt>
                <c:pt idx="160">
                  <c:v>3362.5</c:v>
                </c:pt>
                <c:pt idx="161">
                  <c:v>3323.5500489999999</c:v>
                </c:pt>
                <c:pt idx="162">
                  <c:v>3343.25</c:v>
                </c:pt>
                <c:pt idx="163">
                  <c:v>3391.6000979999999</c:v>
                </c:pt>
                <c:pt idx="164">
                  <c:v>3446.5500489999999</c:v>
                </c:pt>
                <c:pt idx="165">
                  <c:v>3431.0500489999999</c:v>
                </c:pt>
                <c:pt idx="166">
                  <c:v>3424.8000489999999</c:v>
                </c:pt>
                <c:pt idx="167">
                  <c:v>3395.25</c:v>
                </c:pt>
                <c:pt idx="168">
                  <c:v>3400.3500979999999</c:v>
                </c:pt>
                <c:pt idx="169">
                  <c:v>3450.1499020000001</c:v>
                </c:pt>
                <c:pt idx="170">
                  <c:v>3441.8500979999999</c:v>
                </c:pt>
                <c:pt idx="171">
                  <c:v>3432.1999510000001</c:v>
                </c:pt>
                <c:pt idx="172">
                  <c:v>3422.1999510000001</c:v>
                </c:pt>
                <c:pt idx="173">
                  <c:v>3438.9499510000001</c:v>
                </c:pt>
                <c:pt idx="174">
                  <c:v>3395.3999020000001</c:v>
                </c:pt>
                <c:pt idx="175">
                  <c:v>3322.5500489999999</c:v>
                </c:pt>
                <c:pt idx="176">
                  <c:v>3316.25</c:v>
                </c:pt>
                <c:pt idx="177">
                  <c:v>3393.1999510000001</c:v>
                </c:pt>
                <c:pt idx="178">
                  <c:v>3356.0500489999999</c:v>
                </c:pt>
                <c:pt idx="179">
                  <c:v>3436</c:v>
                </c:pt>
                <c:pt idx="180">
                  <c:v>3395.25</c:v>
                </c:pt>
                <c:pt idx="181">
                  <c:v>3438.0500489999999</c:v>
                </c:pt>
                <c:pt idx="182">
                  <c:v>3470.6499020000001</c:v>
                </c:pt>
                <c:pt idx="183">
                  <c:v>3570.6499020000001</c:v>
                </c:pt>
                <c:pt idx="184">
                  <c:v>3384.8000489999999</c:v>
                </c:pt>
                <c:pt idx="185">
                  <c:v>3342.4499510000001</c:v>
                </c:pt>
                <c:pt idx="186">
                  <c:v>3302.8999020000001</c:v>
                </c:pt>
                <c:pt idx="187">
                  <c:v>3337.75</c:v>
                </c:pt>
                <c:pt idx="188">
                  <c:v>3328.9499510000001</c:v>
                </c:pt>
                <c:pt idx="189">
                  <c:v>3343.6999510000001</c:v>
                </c:pt>
                <c:pt idx="190">
                  <c:v>3277.9499510000001</c:v>
                </c:pt>
                <c:pt idx="191">
                  <c:v>3298.6999510000001</c:v>
                </c:pt>
                <c:pt idx="192">
                  <c:v>3248.1999510000001</c:v>
                </c:pt>
                <c:pt idx="193">
                  <c:v>3209</c:v>
                </c:pt>
                <c:pt idx="194">
                  <c:v>3185.5</c:v>
                </c:pt>
                <c:pt idx="195">
                  <c:v>3197.6000979999999</c:v>
                </c:pt>
                <c:pt idx="196">
                  <c:v>3225.8500979999999</c:v>
                </c:pt>
                <c:pt idx="197">
                  <c:v>3212.75</c:v>
                </c:pt>
                <c:pt idx="198">
                  <c:v>3140.8999020000001</c:v>
                </c:pt>
                <c:pt idx="199">
                  <c:v>3092.3999020000001</c:v>
                </c:pt>
                <c:pt idx="200">
                  <c:v>3121.6499020000001</c:v>
                </c:pt>
                <c:pt idx="201">
                  <c:v>3084.8999020000001</c:v>
                </c:pt>
                <c:pt idx="202">
                  <c:v>3043.4499510000001</c:v>
                </c:pt>
                <c:pt idx="203">
                  <c:v>3053.3999020000001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A-FB4C-86C6-4BB2D309F652}"/>
            </c:ext>
          </c:extLst>
        </c:ser>
        <c:ser>
          <c:idx val="1"/>
          <c:order val="1"/>
          <c:tx>
            <c:strRef>
              <c:f>'ASIANPAINTS-3-BB'!$G$1</c:f>
              <c:strCache>
                <c:ptCount val="1"/>
                <c:pt idx="0">
                  <c:v>50SMA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'ASIANPAINTS-3-BB'!$G$2:$G$249</c:f>
              <c:numCache>
                <c:formatCode>0.00</c:formatCode>
                <c:ptCount val="248"/>
                <c:pt idx="49">
                  <c:v>3203.3029833400005</c:v>
                </c:pt>
                <c:pt idx="50">
                  <c:v>3195.6949853000006</c:v>
                </c:pt>
                <c:pt idx="51">
                  <c:v>3189.24098628</c:v>
                </c:pt>
                <c:pt idx="52">
                  <c:v>3179.6199853000003</c:v>
                </c:pt>
                <c:pt idx="53">
                  <c:v>3170.3499853000012</c:v>
                </c:pt>
                <c:pt idx="54">
                  <c:v>3159.1599853000012</c:v>
                </c:pt>
                <c:pt idx="55">
                  <c:v>3148.5969872600017</c:v>
                </c:pt>
                <c:pt idx="56">
                  <c:v>3138.7609862800005</c:v>
                </c:pt>
                <c:pt idx="57">
                  <c:v>3128.43398432</c:v>
                </c:pt>
                <c:pt idx="58">
                  <c:v>3120.1609862800001</c:v>
                </c:pt>
                <c:pt idx="59">
                  <c:v>3114.5039892200007</c:v>
                </c:pt>
                <c:pt idx="60">
                  <c:v>3108.5299902000006</c:v>
                </c:pt>
                <c:pt idx="61">
                  <c:v>3103.3389892200003</c:v>
                </c:pt>
                <c:pt idx="62">
                  <c:v>3100.0909911800009</c:v>
                </c:pt>
                <c:pt idx="63">
                  <c:v>3096.7789941200008</c:v>
                </c:pt>
                <c:pt idx="64">
                  <c:v>3094.3619921600011</c:v>
                </c:pt>
                <c:pt idx="65">
                  <c:v>3094.3589941200007</c:v>
                </c:pt>
                <c:pt idx="66">
                  <c:v>3095.541992160001</c:v>
                </c:pt>
                <c:pt idx="67">
                  <c:v>3096.3519921600005</c:v>
                </c:pt>
                <c:pt idx="68">
                  <c:v>3096.7079882400008</c:v>
                </c:pt>
                <c:pt idx="69">
                  <c:v>3095.2759862800008</c:v>
                </c:pt>
                <c:pt idx="70">
                  <c:v>3091.7819872600003</c:v>
                </c:pt>
                <c:pt idx="71">
                  <c:v>3087.6519872600002</c:v>
                </c:pt>
                <c:pt idx="72">
                  <c:v>3085.2519872599996</c:v>
                </c:pt>
                <c:pt idx="73">
                  <c:v>3083.6839892199996</c:v>
                </c:pt>
                <c:pt idx="74">
                  <c:v>3083.4779882399998</c:v>
                </c:pt>
                <c:pt idx="75">
                  <c:v>3081.7629882400001</c:v>
                </c:pt>
                <c:pt idx="76">
                  <c:v>3079.7089843200001</c:v>
                </c:pt>
                <c:pt idx="77">
                  <c:v>3077.9009862799999</c:v>
                </c:pt>
                <c:pt idx="78">
                  <c:v>3078.5289843199994</c:v>
                </c:pt>
                <c:pt idx="79">
                  <c:v>3080.4039843199994</c:v>
                </c:pt>
                <c:pt idx="80">
                  <c:v>3079.1119823599997</c:v>
                </c:pt>
                <c:pt idx="81">
                  <c:v>3076.0719823599993</c:v>
                </c:pt>
                <c:pt idx="82">
                  <c:v>3072.2859813800001</c:v>
                </c:pt>
                <c:pt idx="83">
                  <c:v>3067.4419823599997</c:v>
                </c:pt>
                <c:pt idx="84">
                  <c:v>3062.51398432</c:v>
                </c:pt>
                <c:pt idx="85">
                  <c:v>3059.6979882400001</c:v>
                </c:pt>
                <c:pt idx="86">
                  <c:v>3056.0269872600002</c:v>
                </c:pt>
                <c:pt idx="87">
                  <c:v>3055.4449853000006</c:v>
                </c:pt>
                <c:pt idx="88">
                  <c:v>3054.3409862800008</c:v>
                </c:pt>
                <c:pt idx="89">
                  <c:v>3050.84598628</c:v>
                </c:pt>
                <c:pt idx="90">
                  <c:v>3051.26698726</c:v>
                </c:pt>
                <c:pt idx="91">
                  <c:v>3055.8309911800002</c:v>
                </c:pt>
                <c:pt idx="92">
                  <c:v>3062.0059911799999</c:v>
                </c:pt>
                <c:pt idx="93">
                  <c:v>3070.0359911799997</c:v>
                </c:pt>
                <c:pt idx="94">
                  <c:v>3079.0519921599998</c:v>
                </c:pt>
                <c:pt idx="95">
                  <c:v>3083.2899950999999</c:v>
                </c:pt>
                <c:pt idx="96">
                  <c:v>3081.7949951000001</c:v>
                </c:pt>
                <c:pt idx="97">
                  <c:v>3079.9579931399994</c:v>
                </c:pt>
                <c:pt idx="98">
                  <c:v>3077.3989941199998</c:v>
                </c:pt>
                <c:pt idx="99">
                  <c:v>3074.5359960799997</c:v>
                </c:pt>
                <c:pt idx="100">
                  <c:v>3070.8889941199996</c:v>
                </c:pt>
                <c:pt idx="101">
                  <c:v>3065.2069921600005</c:v>
                </c:pt>
                <c:pt idx="102">
                  <c:v>3062.4629931400004</c:v>
                </c:pt>
                <c:pt idx="103">
                  <c:v>3059.1779931400006</c:v>
                </c:pt>
                <c:pt idx="104">
                  <c:v>3055.1909911800003</c:v>
                </c:pt>
                <c:pt idx="105">
                  <c:v>3049.5779882400002</c:v>
                </c:pt>
                <c:pt idx="106">
                  <c:v>3042.7429882399992</c:v>
                </c:pt>
                <c:pt idx="107">
                  <c:v>3035.9299901999998</c:v>
                </c:pt>
                <c:pt idx="108">
                  <c:v>3029.2529882399999</c:v>
                </c:pt>
                <c:pt idx="109">
                  <c:v>3020.8369872599997</c:v>
                </c:pt>
                <c:pt idx="110">
                  <c:v>3011.9459862799999</c:v>
                </c:pt>
                <c:pt idx="111">
                  <c:v>3002.88598628</c:v>
                </c:pt>
                <c:pt idx="112">
                  <c:v>2993.6749853000006</c:v>
                </c:pt>
                <c:pt idx="113">
                  <c:v>2982.4629833400004</c:v>
                </c:pt>
                <c:pt idx="114">
                  <c:v>2972.5969823600003</c:v>
                </c:pt>
                <c:pt idx="115">
                  <c:v>2963.0639843200001</c:v>
                </c:pt>
                <c:pt idx="116">
                  <c:v>2952.2659862799997</c:v>
                </c:pt>
                <c:pt idx="117">
                  <c:v>2944.2809862799995</c:v>
                </c:pt>
                <c:pt idx="118">
                  <c:v>2936.92598628</c:v>
                </c:pt>
                <c:pt idx="119">
                  <c:v>2931.7319872599996</c:v>
                </c:pt>
                <c:pt idx="120">
                  <c:v>2925.8309862800002</c:v>
                </c:pt>
                <c:pt idx="121">
                  <c:v>2919.96298824</c:v>
                </c:pt>
                <c:pt idx="122">
                  <c:v>2912.2069872599996</c:v>
                </c:pt>
                <c:pt idx="123">
                  <c:v>2904.5049853000005</c:v>
                </c:pt>
                <c:pt idx="124">
                  <c:v>2897.0229882400013</c:v>
                </c:pt>
                <c:pt idx="125">
                  <c:v>2889.7429882400006</c:v>
                </c:pt>
                <c:pt idx="126">
                  <c:v>2884.4579882400008</c:v>
                </c:pt>
                <c:pt idx="127">
                  <c:v>2879.3189843200007</c:v>
                </c:pt>
                <c:pt idx="128">
                  <c:v>2871.9609862800012</c:v>
                </c:pt>
                <c:pt idx="129">
                  <c:v>2865.8779882400013</c:v>
                </c:pt>
                <c:pt idx="130">
                  <c:v>2859.7419872600008</c:v>
                </c:pt>
                <c:pt idx="131">
                  <c:v>2856.5489843200003</c:v>
                </c:pt>
                <c:pt idx="132">
                  <c:v>2853.8009813799999</c:v>
                </c:pt>
                <c:pt idx="133">
                  <c:v>2853.03897942</c:v>
                </c:pt>
                <c:pt idx="134">
                  <c:v>2853.2909813800006</c:v>
                </c:pt>
                <c:pt idx="135">
                  <c:v>2851.9459813799999</c:v>
                </c:pt>
                <c:pt idx="136">
                  <c:v>2851.0019823600001</c:v>
                </c:pt>
                <c:pt idx="137">
                  <c:v>2851.5249853000005</c:v>
                </c:pt>
                <c:pt idx="138">
                  <c:v>2851.59298334</c:v>
                </c:pt>
                <c:pt idx="139">
                  <c:v>2853.6939843199998</c:v>
                </c:pt>
                <c:pt idx="140">
                  <c:v>2854.8639843200003</c:v>
                </c:pt>
                <c:pt idx="141">
                  <c:v>2856.5829833400003</c:v>
                </c:pt>
                <c:pt idx="142">
                  <c:v>2861.0929833400005</c:v>
                </c:pt>
                <c:pt idx="143">
                  <c:v>2865.5689843200007</c:v>
                </c:pt>
                <c:pt idx="144">
                  <c:v>2868.5759862800005</c:v>
                </c:pt>
                <c:pt idx="145">
                  <c:v>2874.7619823600007</c:v>
                </c:pt>
                <c:pt idx="146">
                  <c:v>2886.7939794200006</c:v>
                </c:pt>
                <c:pt idx="147">
                  <c:v>2899.2009813800014</c:v>
                </c:pt>
                <c:pt idx="148">
                  <c:v>2911.981977460001</c:v>
                </c:pt>
                <c:pt idx="149">
                  <c:v>2924.2709764800006</c:v>
                </c:pt>
                <c:pt idx="150">
                  <c:v>2935.3109764800006</c:v>
                </c:pt>
                <c:pt idx="151">
                  <c:v>2946.3649755000001</c:v>
                </c:pt>
                <c:pt idx="152">
                  <c:v>2956.7509764799997</c:v>
                </c:pt>
                <c:pt idx="153">
                  <c:v>2969.0329784400001</c:v>
                </c:pt>
                <c:pt idx="154">
                  <c:v>2983.1579784400001</c:v>
                </c:pt>
                <c:pt idx="155">
                  <c:v>2998.9709813799996</c:v>
                </c:pt>
                <c:pt idx="156">
                  <c:v>3014.5179833399998</c:v>
                </c:pt>
                <c:pt idx="157">
                  <c:v>3027.7769823600001</c:v>
                </c:pt>
                <c:pt idx="158">
                  <c:v>3040.7339843200002</c:v>
                </c:pt>
                <c:pt idx="159">
                  <c:v>3055.0959862799996</c:v>
                </c:pt>
                <c:pt idx="160">
                  <c:v>3069.6379882400001</c:v>
                </c:pt>
                <c:pt idx="161">
                  <c:v>3082.8859911800009</c:v>
                </c:pt>
                <c:pt idx="162">
                  <c:v>3096.6019921600009</c:v>
                </c:pt>
                <c:pt idx="163">
                  <c:v>3112.8299951000004</c:v>
                </c:pt>
                <c:pt idx="164">
                  <c:v>3128.5469970600011</c:v>
                </c:pt>
                <c:pt idx="165">
                  <c:v>3143.6009960800006</c:v>
                </c:pt>
                <c:pt idx="166">
                  <c:v>3158.7699951000013</c:v>
                </c:pt>
                <c:pt idx="167">
                  <c:v>3171.5109960800014</c:v>
                </c:pt>
                <c:pt idx="168">
                  <c:v>3184.3000000000011</c:v>
                </c:pt>
                <c:pt idx="169">
                  <c:v>3196.8839990200008</c:v>
                </c:pt>
                <c:pt idx="170">
                  <c:v>3211.1910009800008</c:v>
                </c:pt>
                <c:pt idx="171">
                  <c:v>3225.8789990200007</c:v>
                </c:pt>
                <c:pt idx="172">
                  <c:v>3240.4189990200002</c:v>
                </c:pt>
                <c:pt idx="173">
                  <c:v>3253.7349999999992</c:v>
                </c:pt>
                <c:pt idx="174">
                  <c:v>3265.8369970599992</c:v>
                </c:pt>
                <c:pt idx="175">
                  <c:v>3276.9559960799988</c:v>
                </c:pt>
                <c:pt idx="176">
                  <c:v>3286.0529980399988</c:v>
                </c:pt>
                <c:pt idx="177">
                  <c:v>3296.0889990199985</c:v>
                </c:pt>
                <c:pt idx="178">
                  <c:v>3305.6139990199986</c:v>
                </c:pt>
                <c:pt idx="179">
                  <c:v>3315.6729980399982</c:v>
                </c:pt>
                <c:pt idx="180">
                  <c:v>3325.7139990199985</c:v>
                </c:pt>
                <c:pt idx="181">
                  <c:v>3335.651000979999</c:v>
                </c:pt>
                <c:pt idx="182">
                  <c:v>3346.2810009799996</c:v>
                </c:pt>
                <c:pt idx="183">
                  <c:v>3358.1310009800004</c:v>
                </c:pt>
                <c:pt idx="184">
                  <c:v>3365.4700000000007</c:v>
                </c:pt>
                <c:pt idx="185">
                  <c:v>3371.9369970600005</c:v>
                </c:pt>
                <c:pt idx="186">
                  <c:v>3377.865996080001</c:v>
                </c:pt>
                <c:pt idx="187">
                  <c:v>3383.2989941200003</c:v>
                </c:pt>
                <c:pt idx="188">
                  <c:v>3388.5299951000006</c:v>
                </c:pt>
                <c:pt idx="189">
                  <c:v>3393.3049950999998</c:v>
                </c:pt>
                <c:pt idx="190">
                  <c:v>3396.6939941199998</c:v>
                </c:pt>
                <c:pt idx="191">
                  <c:v>3398.9469921599998</c:v>
                </c:pt>
                <c:pt idx="192">
                  <c:v>3398.4629931399991</c:v>
                </c:pt>
                <c:pt idx="193">
                  <c:v>3395.9679931399987</c:v>
                </c:pt>
                <c:pt idx="194">
                  <c:v>3393.1869921599991</c:v>
                </c:pt>
                <c:pt idx="195">
                  <c:v>3389.2159960799991</c:v>
                </c:pt>
                <c:pt idx="196">
                  <c:v>3384.9399999999987</c:v>
                </c:pt>
                <c:pt idx="197">
                  <c:v>3379.9849999999988</c:v>
                </c:pt>
                <c:pt idx="198">
                  <c:v>3373.3249999999994</c:v>
                </c:pt>
                <c:pt idx="199">
                  <c:v>3366.0039990199994</c:v>
                </c:pt>
                <c:pt idx="200">
                  <c:v>3360.2039990199996</c:v>
                </c:pt>
                <c:pt idx="201">
                  <c:v>3353.79799804</c:v>
                </c:pt>
                <c:pt idx="202">
                  <c:v>3346.1099951000001</c:v>
                </c:pt>
                <c:pt idx="203">
                  <c:v>3337.1579931400006</c:v>
                </c:pt>
                <c:pt idx="204">
                  <c:v>3328.83799314</c:v>
                </c:pt>
                <c:pt idx="205">
                  <c:v>3321.3189892200007</c:v>
                </c:pt>
                <c:pt idx="206">
                  <c:v>3314.3059862800005</c:v>
                </c:pt>
                <c:pt idx="207">
                  <c:v>3310.1369872600008</c:v>
                </c:pt>
                <c:pt idx="208">
                  <c:v>3306.6319872600011</c:v>
                </c:pt>
                <c:pt idx="209">
                  <c:v>3301.1259862800007</c:v>
                </c:pt>
                <c:pt idx="210">
                  <c:v>3295.6059862800007</c:v>
                </c:pt>
                <c:pt idx="211">
                  <c:v>3290.0379833400011</c:v>
                </c:pt>
                <c:pt idx="212">
                  <c:v>3284.2809813800013</c:v>
                </c:pt>
                <c:pt idx="213">
                  <c:v>3277.5129784400006</c:v>
                </c:pt>
                <c:pt idx="214">
                  <c:v>3270.1679784400012</c:v>
                </c:pt>
                <c:pt idx="215">
                  <c:v>3263.2079784400012</c:v>
                </c:pt>
                <c:pt idx="216">
                  <c:v>3256.1439794200014</c:v>
                </c:pt>
                <c:pt idx="217">
                  <c:v>3250.1489794200011</c:v>
                </c:pt>
                <c:pt idx="218">
                  <c:v>3244.0479784400018</c:v>
                </c:pt>
                <c:pt idx="219">
                  <c:v>3237.1219823600009</c:v>
                </c:pt>
                <c:pt idx="220">
                  <c:v>3230.3009813800013</c:v>
                </c:pt>
                <c:pt idx="221">
                  <c:v>3223.9629833400013</c:v>
                </c:pt>
                <c:pt idx="222">
                  <c:v>3217.6819823600013</c:v>
                </c:pt>
                <c:pt idx="223">
                  <c:v>3211.9269823600016</c:v>
                </c:pt>
                <c:pt idx="224">
                  <c:v>3206.7199853000016</c:v>
                </c:pt>
                <c:pt idx="225">
                  <c:v>3203.7719823600019</c:v>
                </c:pt>
                <c:pt idx="226">
                  <c:v>3201.0339843200018</c:v>
                </c:pt>
                <c:pt idx="227">
                  <c:v>3196.0389843200014</c:v>
                </c:pt>
                <c:pt idx="228">
                  <c:v>3192.055981380001</c:v>
                </c:pt>
                <c:pt idx="229">
                  <c:v>3186.5699804000005</c:v>
                </c:pt>
                <c:pt idx="230">
                  <c:v>3183.1949803999996</c:v>
                </c:pt>
                <c:pt idx="231">
                  <c:v>3178.8629784399991</c:v>
                </c:pt>
                <c:pt idx="232">
                  <c:v>3173.9889794199989</c:v>
                </c:pt>
                <c:pt idx="233">
                  <c:v>3165.9029833399986</c:v>
                </c:pt>
                <c:pt idx="234">
                  <c:v>3161.7769823599992</c:v>
                </c:pt>
                <c:pt idx="235">
                  <c:v>3157.8469823599985</c:v>
                </c:pt>
                <c:pt idx="236">
                  <c:v>3154.4009862799985</c:v>
                </c:pt>
                <c:pt idx="237">
                  <c:v>3148.7639843199991</c:v>
                </c:pt>
                <c:pt idx="238">
                  <c:v>3143.803984319999</c:v>
                </c:pt>
                <c:pt idx="239">
                  <c:v>3138.5729833399987</c:v>
                </c:pt>
                <c:pt idx="240">
                  <c:v>3134.4069823599998</c:v>
                </c:pt>
                <c:pt idx="241">
                  <c:v>3130.20398432</c:v>
                </c:pt>
                <c:pt idx="242">
                  <c:v>3126.3979833399999</c:v>
                </c:pt>
                <c:pt idx="243">
                  <c:v>3123.3389843200002</c:v>
                </c:pt>
                <c:pt idx="244">
                  <c:v>3121.8809862800008</c:v>
                </c:pt>
                <c:pt idx="245">
                  <c:v>3120.40298334</c:v>
                </c:pt>
                <c:pt idx="246">
                  <c:v>3118.1889794200006</c:v>
                </c:pt>
                <c:pt idx="247">
                  <c:v>3115.691977460001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A-FB4C-86C6-4BB2D309F652}"/>
            </c:ext>
          </c:extLst>
        </c:ser>
        <c:ser>
          <c:idx val="2"/>
          <c:order val="2"/>
          <c:tx>
            <c:strRef>
              <c:f>'ASIANPAINTS-3-BB'!$H$1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'ASIANPAINTS-3-BB'!$H$2:$H$249</c:f>
              <c:numCache>
                <c:formatCode>0.00</c:formatCode>
                <c:ptCount val="248"/>
                <c:pt idx="49">
                  <c:v>3627.9404716642371</c:v>
                </c:pt>
                <c:pt idx="50">
                  <c:v>3617.982429308292</c:v>
                </c:pt>
                <c:pt idx="51">
                  <c:v>3605.0299171588686</c:v>
                </c:pt>
                <c:pt idx="52">
                  <c:v>3585.8731868720001</c:v>
                </c:pt>
                <c:pt idx="53">
                  <c:v>3566.6310642894327</c:v>
                </c:pt>
                <c:pt idx="54">
                  <c:v>3540.2641698251832</c:v>
                </c:pt>
                <c:pt idx="55">
                  <c:v>3514.3649121138401</c:v>
                </c:pt>
                <c:pt idx="56">
                  <c:v>3488.1149714028215</c:v>
                </c:pt>
                <c:pt idx="57">
                  <c:v>3459.3241464326711</c:v>
                </c:pt>
                <c:pt idx="58">
                  <c:v>3438.2912405297793</c:v>
                </c:pt>
                <c:pt idx="59">
                  <c:v>3425.0291970987273</c:v>
                </c:pt>
                <c:pt idx="60">
                  <c:v>3409.8551028880688</c:v>
                </c:pt>
                <c:pt idx="61">
                  <c:v>3395.0003606691812</c:v>
                </c:pt>
                <c:pt idx="62">
                  <c:v>3387.3770992721848</c:v>
                </c:pt>
                <c:pt idx="63">
                  <c:v>3378.2340339772413</c:v>
                </c:pt>
                <c:pt idx="64">
                  <c:v>3371.7043183658875</c:v>
                </c:pt>
                <c:pt idx="65">
                  <c:v>3371.6986950470523</c:v>
                </c:pt>
                <c:pt idx="66">
                  <c:v>3374.2725961946576</c:v>
                </c:pt>
                <c:pt idx="67">
                  <c:v>3375.5617140516415</c:v>
                </c:pt>
                <c:pt idx="68">
                  <c:v>3376.0361083040902</c:v>
                </c:pt>
                <c:pt idx="69">
                  <c:v>3374.1842721109388</c:v>
                </c:pt>
                <c:pt idx="70">
                  <c:v>3369.9189693012818</c:v>
                </c:pt>
                <c:pt idx="71">
                  <c:v>3365.5077117953469</c:v>
                </c:pt>
                <c:pt idx="72">
                  <c:v>3361.1470430555946</c:v>
                </c:pt>
                <c:pt idx="73">
                  <c:v>3356.9985293439204</c:v>
                </c:pt>
                <c:pt idx="74">
                  <c:v>3356.533221406678</c:v>
                </c:pt>
                <c:pt idx="75">
                  <c:v>3352.5260490769647</c:v>
                </c:pt>
                <c:pt idx="76">
                  <c:v>3347.5350880169981</c:v>
                </c:pt>
                <c:pt idx="77">
                  <c:v>3342.6105460230528</c:v>
                </c:pt>
                <c:pt idx="78">
                  <c:v>3344.6939041006963</c:v>
                </c:pt>
                <c:pt idx="79">
                  <c:v>3349.674557391148</c:v>
                </c:pt>
                <c:pt idx="80">
                  <c:v>3345.4387822498034</c:v>
                </c:pt>
                <c:pt idx="81">
                  <c:v>3337.8276068787068</c:v>
                </c:pt>
                <c:pt idx="82">
                  <c:v>3328.366889265074</c:v>
                </c:pt>
                <c:pt idx="83">
                  <c:v>3318.3647088858852</c:v>
                </c:pt>
                <c:pt idx="84">
                  <c:v>3308.3999270442573</c:v>
                </c:pt>
                <c:pt idx="85">
                  <c:v>3301.1627506541231</c:v>
                </c:pt>
                <c:pt idx="86">
                  <c:v>3292.1068404876937</c:v>
                </c:pt>
                <c:pt idx="87">
                  <c:v>3291.5370264015792</c:v>
                </c:pt>
                <c:pt idx="88">
                  <c:v>3289.7454382900964</c:v>
                </c:pt>
                <c:pt idx="89">
                  <c:v>3284.1817178828605</c:v>
                </c:pt>
                <c:pt idx="90">
                  <c:v>3284.51911912997</c:v>
                </c:pt>
                <c:pt idx="91">
                  <c:v>3283.7349319294945</c:v>
                </c:pt>
                <c:pt idx="92">
                  <c:v>3271.1001396004112</c:v>
                </c:pt>
                <c:pt idx="93">
                  <c:v>3253.4649400471121</c:v>
                </c:pt>
                <c:pt idx="94">
                  <c:v>3235.8209634651612</c:v>
                </c:pt>
                <c:pt idx="95">
                  <c:v>3228.8129179277171</c:v>
                </c:pt>
                <c:pt idx="96">
                  <c:v>3235.5937133120769</c:v>
                </c:pt>
                <c:pt idx="97">
                  <c:v>3242.7979521668226</c:v>
                </c:pt>
                <c:pt idx="98">
                  <c:v>3251.1770423962653</c:v>
                </c:pt>
                <c:pt idx="99">
                  <c:v>3258.5806601640729</c:v>
                </c:pt>
                <c:pt idx="100">
                  <c:v>3264.3538004173661</c:v>
                </c:pt>
                <c:pt idx="101">
                  <c:v>3267.1217142011465</c:v>
                </c:pt>
                <c:pt idx="102">
                  <c:v>3269.0361344681314</c:v>
                </c:pt>
                <c:pt idx="103">
                  <c:v>3271.5099286874615</c:v>
                </c:pt>
                <c:pt idx="104">
                  <c:v>3277.7942045696532</c:v>
                </c:pt>
                <c:pt idx="105">
                  <c:v>3288.4656270442792</c:v>
                </c:pt>
                <c:pt idx="106">
                  <c:v>3300.3620503254106</c:v>
                </c:pt>
                <c:pt idx="107">
                  <c:v>3312.1524246638528</c:v>
                </c:pt>
                <c:pt idx="108">
                  <c:v>3320.2524458552662</c:v>
                </c:pt>
                <c:pt idx="109">
                  <c:v>3329.1260166214279</c:v>
                </c:pt>
                <c:pt idx="110">
                  <c:v>3338.0308193646342</c:v>
                </c:pt>
                <c:pt idx="111">
                  <c:v>3342.0201251637877</c:v>
                </c:pt>
                <c:pt idx="112">
                  <c:v>3344.6145519855668</c:v>
                </c:pt>
                <c:pt idx="113">
                  <c:v>3349.3430851216335</c:v>
                </c:pt>
                <c:pt idx="114">
                  <c:v>3346.9499939060988</c:v>
                </c:pt>
                <c:pt idx="115">
                  <c:v>3342.5919734012036</c:v>
                </c:pt>
                <c:pt idx="116">
                  <c:v>3334.2176623050682</c:v>
                </c:pt>
                <c:pt idx="117">
                  <c:v>3325.4331019136994</c:v>
                </c:pt>
                <c:pt idx="118">
                  <c:v>3317.755986609649</c:v>
                </c:pt>
                <c:pt idx="119">
                  <c:v>3311.6623608714704</c:v>
                </c:pt>
                <c:pt idx="120">
                  <c:v>3309.1481295082735</c:v>
                </c:pt>
                <c:pt idx="121">
                  <c:v>3308.0509927355697</c:v>
                </c:pt>
                <c:pt idx="122">
                  <c:v>3302.4462286043367</c:v>
                </c:pt>
                <c:pt idx="123">
                  <c:v>3290.1905552344524</c:v>
                </c:pt>
                <c:pt idx="124">
                  <c:v>3276.7192217155816</c:v>
                </c:pt>
                <c:pt idx="125">
                  <c:v>3265.1805799155281</c:v>
                </c:pt>
                <c:pt idx="126">
                  <c:v>3253.854470396162</c:v>
                </c:pt>
                <c:pt idx="127">
                  <c:v>3240.9553419363688</c:v>
                </c:pt>
                <c:pt idx="128">
                  <c:v>3217.9493534172475</c:v>
                </c:pt>
                <c:pt idx="129">
                  <c:v>3196.3118371605087</c:v>
                </c:pt>
                <c:pt idx="130">
                  <c:v>3176.2299714755713</c:v>
                </c:pt>
                <c:pt idx="131">
                  <c:v>3166.3941801599558</c:v>
                </c:pt>
                <c:pt idx="132">
                  <c:v>3158.1817211710832</c:v>
                </c:pt>
                <c:pt idx="133">
                  <c:v>3155.9765139061037</c:v>
                </c:pt>
                <c:pt idx="134">
                  <c:v>3156.7550757672852</c:v>
                </c:pt>
                <c:pt idx="135">
                  <c:v>3151.8414788244659</c:v>
                </c:pt>
                <c:pt idx="136">
                  <c:v>3148.6405303568167</c:v>
                </c:pt>
                <c:pt idx="137">
                  <c:v>3150.5782920619358</c:v>
                </c:pt>
                <c:pt idx="138">
                  <c:v>3150.8409902061971</c:v>
                </c:pt>
                <c:pt idx="139">
                  <c:v>3158.5009686036205</c:v>
                </c:pt>
                <c:pt idx="140">
                  <c:v>3163.1058153144977</c:v>
                </c:pt>
                <c:pt idx="141">
                  <c:v>3171.1695106788957</c:v>
                </c:pt>
                <c:pt idx="142">
                  <c:v>3192.4809390782839</c:v>
                </c:pt>
                <c:pt idx="143">
                  <c:v>3215.7915251035811</c:v>
                </c:pt>
                <c:pt idx="144">
                  <c:v>3231.6909864673148</c:v>
                </c:pt>
                <c:pt idx="145">
                  <c:v>3262.2599682478044</c:v>
                </c:pt>
                <c:pt idx="146">
                  <c:v>3305.1188064508992</c:v>
                </c:pt>
                <c:pt idx="147">
                  <c:v>3347.0145144126686</c:v>
                </c:pt>
                <c:pt idx="148">
                  <c:v>3387.3498034406962</c:v>
                </c:pt>
                <c:pt idx="149">
                  <c:v>3423.1606914848317</c:v>
                </c:pt>
                <c:pt idx="150">
                  <c:v>3452.1014640467974</c:v>
                </c:pt>
                <c:pt idx="151">
                  <c:v>3478.9986992785289</c:v>
                </c:pt>
                <c:pt idx="152">
                  <c:v>3506.0223520336208</c:v>
                </c:pt>
                <c:pt idx="153">
                  <c:v>3538.5958633558821</c:v>
                </c:pt>
                <c:pt idx="154">
                  <c:v>3571.6968983705192</c:v>
                </c:pt>
                <c:pt idx="155">
                  <c:v>3603.3071200556283</c:v>
                </c:pt>
                <c:pt idx="156">
                  <c:v>3627.7545731954606</c:v>
                </c:pt>
                <c:pt idx="157">
                  <c:v>3640.7650962398411</c:v>
                </c:pt>
                <c:pt idx="158">
                  <c:v>3653.588458262423</c:v>
                </c:pt>
                <c:pt idx="159">
                  <c:v>3665.3093195244237</c:v>
                </c:pt>
                <c:pt idx="160">
                  <c:v>3673.7759085401149</c:v>
                </c:pt>
                <c:pt idx="161">
                  <c:v>3679.6181705175195</c:v>
                </c:pt>
                <c:pt idx="162">
                  <c:v>3685.0578244445946</c:v>
                </c:pt>
                <c:pt idx="163">
                  <c:v>3688.030046715844</c:v>
                </c:pt>
                <c:pt idx="164">
                  <c:v>3696.3698590373951</c:v>
                </c:pt>
                <c:pt idx="165">
                  <c:v>3702.7277964741543</c:v>
                </c:pt>
                <c:pt idx="166">
                  <c:v>3706.3161062226391</c:v>
                </c:pt>
                <c:pt idx="167">
                  <c:v>3710.764856502542</c:v>
                </c:pt>
                <c:pt idx="168">
                  <c:v>3714.2450543352861</c:v>
                </c:pt>
                <c:pt idx="169">
                  <c:v>3721.5749227759725</c:v>
                </c:pt>
                <c:pt idx="170">
                  <c:v>3722.6414745361367</c:v>
                </c:pt>
                <c:pt idx="171">
                  <c:v>3719.3773401197705</c:v>
                </c:pt>
                <c:pt idx="172">
                  <c:v>3712.9110089022188</c:v>
                </c:pt>
                <c:pt idx="173">
                  <c:v>3710.0521772608126</c:v>
                </c:pt>
                <c:pt idx="174">
                  <c:v>3704.0872591066291</c:v>
                </c:pt>
                <c:pt idx="175">
                  <c:v>3691.5486572997761</c:v>
                </c:pt>
                <c:pt idx="176">
                  <c:v>3683.3748135397509</c:v>
                </c:pt>
                <c:pt idx="177">
                  <c:v>3678.0838839000307</c:v>
                </c:pt>
                <c:pt idx="178">
                  <c:v>3668.9060256087819</c:v>
                </c:pt>
                <c:pt idx="179">
                  <c:v>3664.7175392229419</c:v>
                </c:pt>
                <c:pt idx="180">
                  <c:v>3653.8248443575835</c:v>
                </c:pt>
                <c:pt idx="181">
                  <c:v>3646.2040843592554</c:v>
                </c:pt>
                <c:pt idx="182">
                  <c:v>3637.6092634934466</c:v>
                </c:pt>
                <c:pt idx="183">
                  <c:v>3636.5122833173732</c:v>
                </c:pt>
                <c:pt idx="184">
                  <c:v>3626.3805332187467</c:v>
                </c:pt>
                <c:pt idx="185">
                  <c:v>3613.4978449475507</c:v>
                </c:pt>
                <c:pt idx="186">
                  <c:v>3596.7400655518509</c:v>
                </c:pt>
                <c:pt idx="187">
                  <c:v>3583.6504199976976</c:v>
                </c:pt>
                <c:pt idx="188">
                  <c:v>3568.207948486277</c:v>
                </c:pt>
                <c:pt idx="189">
                  <c:v>3554.3029197712854</c:v>
                </c:pt>
                <c:pt idx="190">
                  <c:v>3539.6968702038848</c:v>
                </c:pt>
                <c:pt idx="191">
                  <c:v>3531.7930513311053</c:v>
                </c:pt>
                <c:pt idx="192">
                  <c:v>3533.3109770638603</c:v>
                </c:pt>
                <c:pt idx="193">
                  <c:v>3539.8281857278175</c:v>
                </c:pt>
                <c:pt idx="194">
                  <c:v>3547.4611617960627</c:v>
                </c:pt>
                <c:pt idx="195">
                  <c:v>3552.914134505646</c:v>
                </c:pt>
                <c:pt idx="196">
                  <c:v>3554.2194464110989</c:v>
                </c:pt>
                <c:pt idx="197">
                  <c:v>3554.5488263708953</c:v>
                </c:pt>
                <c:pt idx="198">
                  <c:v>3558.1558445543878</c:v>
                </c:pt>
                <c:pt idx="199">
                  <c:v>3565.2070741709026</c:v>
                </c:pt>
                <c:pt idx="200">
                  <c:v>3570.3404671812982</c:v>
                </c:pt>
                <c:pt idx="201">
                  <c:v>3577.1690003397484</c:v>
                </c:pt>
                <c:pt idx="202">
                  <c:v>3584.699095553095</c:v>
                </c:pt>
                <c:pt idx="203">
                  <c:v>3585.2290883877636</c:v>
                </c:pt>
                <c:pt idx="204">
                  <c:v>3579.218954840891</c:v>
                </c:pt>
                <c:pt idx="205">
                  <c:v>3569.0071917741475</c:v>
                </c:pt>
                <c:pt idx="206">
                  <c:v>3563.1903926231785</c:v>
                </c:pt>
                <c:pt idx="207">
                  <c:v>3563.4508392450925</c:v>
                </c:pt>
                <c:pt idx="208">
                  <c:v>3562.1176950449481</c:v>
                </c:pt>
                <c:pt idx="209">
                  <c:v>3561.9589369313612</c:v>
                </c:pt>
                <c:pt idx="210">
                  <c:v>3562.6186266167829</c:v>
                </c:pt>
                <c:pt idx="211">
                  <c:v>3565.9501610951452</c:v>
                </c:pt>
                <c:pt idx="212">
                  <c:v>3567.4290669944862</c:v>
                </c:pt>
                <c:pt idx="213">
                  <c:v>3566.199831131139</c:v>
                </c:pt>
                <c:pt idx="214">
                  <c:v>3559.9635780453259</c:v>
                </c:pt>
                <c:pt idx="215">
                  <c:v>3553.9279974648848</c:v>
                </c:pt>
                <c:pt idx="216">
                  <c:v>3547.977246439918</c:v>
                </c:pt>
                <c:pt idx="217">
                  <c:v>3542.6201333694139</c:v>
                </c:pt>
                <c:pt idx="218">
                  <c:v>3536.458498529536</c:v>
                </c:pt>
                <c:pt idx="219">
                  <c:v>3526.0618203799772</c:v>
                </c:pt>
                <c:pt idx="220">
                  <c:v>3515.6669415645579</c:v>
                </c:pt>
                <c:pt idx="221">
                  <c:v>3505.1568879620713</c:v>
                </c:pt>
                <c:pt idx="222">
                  <c:v>3494.8847782700668</c:v>
                </c:pt>
                <c:pt idx="223">
                  <c:v>3482.3816692932692</c:v>
                </c:pt>
                <c:pt idx="224">
                  <c:v>3472.8348222820259</c:v>
                </c:pt>
                <c:pt idx="225">
                  <c:v>3467.9475847476151</c:v>
                </c:pt>
                <c:pt idx="226">
                  <c:v>3463.3207973367212</c:v>
                </c:pt>
                <c:pt idx="227">
                  <c:v>3452.9545836010393</c:v>
                </c:pt>
                <c:pt idx="228">
                  <c:v>3445.0706727713123</c:v>
                </c:pt>
                <c:pt idx="229">
                  <c:v>3429.8991269928961</c:v>
                </c:pt>
                <c:pt idx="230">
                  <c:v>3419.430616053105</c:v>
                </c:pt>
                <c:pt idx="231">
                  <c:v>3403.9256308976219</c:v>
                </c:pt>
                <c:pt idx="232">
                  <c:v>3383.5885832340878</c:v>
                </c:pt>
                <c:pt idx="233">
                  <c:v>3342.2207016475654</c:v>
                </c:pt>
                <c:pt idx="234">
                  <c:v>3326.698973042784</c:v>
                </c:pt>
                <c:pt idx="235">
                  <c:v>3314.5189494655756</c:v>
                </c:pt>
                <c:pt idx="236">
                  <c:v>3305.6450578256186</c:v>
                </c:pt>
                <c:pt idx="237">
                  <c:v>3293.1056423231116</c:v>
                </c:pt>
                <c:pt idx="238">
                  <c:v>3279.8431282353631</c:v>
                </c:pt>
                <c:pt idx="239">
                  <c:v>3263.0905381744769</c:v>
                </c:pt>
                <c:pt idx="240">
                  <c:v>3253.8270617749795</c:v>
                </c:pt>
                <c:pt idx="241">
                  <c:v>3240.65464706493</c:v>
                </c:pt>
                <c:pt idx="242">
                  <c:v>3233.3829958433707</c:v>
                </c:pt>
                <c:pt idx="243">
                  <c:v>3229.4446962166621</c:v>
                </c:pt>
                <c:pt idx="244">
                  <c:v>3226.5233563252214</c:v>
                </c:pt>
                <c:pt idx="245">
                  <c:v>3222.7889277765153</c:v>
                </c:pt>
                <c:pt idx="246">
                  <c:v>3216.0457851853726</c:v>
                </c:pt>
                <c:pt idx="247">
                  <c:v>3210.0798245976207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A-FB4C-86C6-4BB2D309F652}"/>
            </c:ext>
          </c:extLst>
        </c:ser>
        <c:ser>
          <c:idx val="3"/>
          <c:order val="3"/>
          <c:tx>
            <c:strRef>
              <c:f>'ASIANPAINTS-3-BB'!$I$1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'ASIANPAINTS-3-BB'!$I$2:$I$249</c:f>
              <c:numCache>
                <c:formatCode>0.00</c:formatCode>
                <c:ptCount val="248"/>
                <c:pt idx="49">
                  <c:v>2778.665495015764</c:v>
                </c:pt>
                <c:pt idx="50">
                  <c:v>2773.4075412917091</c:v>
                </c:pt>
                <c:pt idx="51">
                  <c:v>2773.4520554011315</c:v>
                </c:pt>
                <c:pt idx="52">
                  <c:v>2773.3667837280004</c:v>
                </c:pt>
                <c:pt idx="53">
                  <c:v>2774.0689063105697</c:v>
                </c:pt>
                <c:pt idx="54">
                  <c:v>2778.0558007748191</c:v>
                </c:pt>
                <c:pt idx="55">
                  <c:v>2782.8290624061633</c:v>
                </c:pt>
                <c:pt idx="56">
                  <c:v>2789.4070011571794</c:v>
                </c:pt>
                <c:pt idx="57">
                  <c:v>2797.543822207329</c:v>
                </c:pt>
                <c:pt idx="58">
                  <c:v>2802.0307320302209</c:v>
                </c:pt>
                <c:pt idx="59">
                  <c:v>2803.978781341274</c:v>
                </c:pt>
                <c:pt idx="60">
                  <c:v>2807.2048775119324</c:v>
                </c:pt>
                <c:pt idx="61">
                  <c:v>2811.6776177708193</c:v>
                </c:pt>
                <c:pt idx="62">
                  <c:v>2812.804883087817</c:v>
                </c:pt>
                <c:pt idx="63">
                  <c:v>2815.3239542627603</c:v>
                </c:pt>
                <c:pt idx="64">
                  <c:v>2817.0196659541148</c:v>
                </c:pt>
                <c:pt idx="65">
                  <c:v>2817.0192931929491</c:v>
                </c:pt>
                <c:pt idx="66">
                  <c:v>2816.8113881253444</c:v>
                </c:pt>
                <c:pt idx="67">
                  <c:v>2817.1422702683594</c:v>
                </c:pt>
                <c:pt idx="68">
                  <c:v>2817.3798681759113</c:v>
                </c:pt>
                <c:pt idx="69">
                  <c:v>2816.3677004490628</c:v>
                </c:pt>
                <c:pt idx="70">
                  <c:v>2813.6450052187188</c:v>
                </c:pt>
                <c:pt idx="71">
                  <c:v>2809.7962627246534</c:v>
                </c:pt>
                <c:pt idx="72">
                  <c:v>2809.3569314644046</c:v>
                </c:pt>
                <c:pt idx="73">
                  <c:v>2810.3694490960788</c:v>
                </c:pt>
                <c:pt idx="74">
                  <c:v>2810.4227550733217</c:v>
                </c:pt>
                <c:pt idx="75">
                  <c:v>2810.9999274030356</c:v>
                </c:pt>
                <c:pt idx="76">
                  <c:v>2811.8828806230022</c:v>
                </c:pt>
                <c:pt idx="77">
                  <c:v>2813.1914265369469</c:v>
                </c:pt>
                <c:pt idx="78">
                  <c:v>2812.3640645393025</c:v>
                </c:pt>
                <c:pt idx="79">
                  <c:v>2811.1334112488507</c:v>
                </c:pt>
                <c:pt idx="80">
                  <c:v>2812.7851824701961</c:v>
                </c:pt>
                <c:pt idx="81">
                  <c:v>2814.3163578412918</c:v>
                </c:pt>
                <c:pt idx="82">
                  <c:v>2816.2050734949262</c:v>
                </c:pt>
                <c:pt idx="83">
                  <c:v>2816.5192558341141</c:v>
                </c:pt>
                <c:pt idx="84">
                  <c:v>2816.6280415957426</c:v>
                </c:pt>
                <c:pt idx="85">
                  <c:v>2818.2332258258771</c:v>
                </c:pt>
                <c:pt idx="86">
                  <c:v>2819.9471340323066</c:v>
                </c:pt>
                <c:pt idx="87">
                  <c:v>2819.3529441984219</c:v>
                </c:pt>
                <c:pt idx="88">
                  <c:v>2818.9365342699052</c:v>
                </c:pt>
                <c:pt idx="89">
                  <c:v>2817.5102546771395</c:v>
                </c:pt>
                <c:pt idx="90">
                  <c:v>2818.0148553900299</c:v>
                </c:pt>
                <c:pt idx="91">
                  <c:v>2827.9270504305059</c:v>
                </c:pt>
                <c:pt idx="92">
                  <c:v>2852.9118427595886</c:v>
                </c:pt>
                <c:pt idx="93">
                  <c:v>2886.6070423128872</c:v>
                </c:pt>
                <c:pt idx="94">
                  <c:v>2922.2830208548385</c:v>
                </c:pt>
                <c:pt idx="95">
                  <c:v>2937.7670722722828</c:v>
                </c:pt>
                <c:pt idx="96">
                  <c:v>2927.9962768879232</c:v>
                </c:pt>
                <c:pt idx="97">
                  <c:v>2917.1180341131762</c:v>
                </c:pt>
                <c:pt idx="98">
                  <c:v>2903.6209458437343</c:v>
                </c:pt>
                <c:pt idx="99">
                  <c:v>2890.4913319959264</c:v>
                </c:pt>
                <c:pt idx="100">
                  <c:v>2877.424187822633</c:v>
                </c:pt>
                <c:pt idx="101">
                  <c:v>2863.2922701188545</c:v>
                </c:pt>
                <c:pt idx="102">
                  <c:v>2855.8898518118694</c:v>
                </c:pt>
                <c:pt idx="103">
                  <c:v>2846.8460575925396</c:v>
                </c:pt>
                <c:pt idx="104">
                  <c:v>2832.5877777903474</c:v>
                </c:pt>
                <c:pt idx="105">
                  <c:v>2810.6903494357211</c:v>
                </c:pt>
                <c:pt idx="106">
                  <c:v>2785.1239261545879</c:v>
                </c:pt>
                <c:pt idx="107">
                  <c:v>2759.7075557361468</c:v>
                </c:pt>
                <c:pt idx="108">
                  <c:v>2738.2535306247337</c:v>
                </c:pt>
                <c:pt idx="109">
                  <c:v>2712.5479578985714</c:v>
                </c:pt>
                <c:pt idx="110">
                  <c:v>2685.8611531953657</c:v>
                </c:pt>
                <c:pt idx="111">
                  <c:v>2663.7518473962123</c:v>
                </c:pt>
                <c:pt idx="112">
                  <c:v>2642.7354186144344</c:v>
                </c:pt>
                <c:pt idx="113">
                  <c:v>2615.5828815583673</c:v>
                </c:pt>
                <c:pt idx="114">
                  <c:v>2598.2439708139018</c:v>
                </c:pt>
                <c:pt idx="115">
                  <c:v>2583.5359952387967</c:v>
                </c:pt>
                <c:pt idx="116">
                  <c:v>2570.3143102549311</c:v>
                </c:pt>
                <c:pt idx="117">
                  <c:v>2563.1288706462997</c:v>
                </c:pt>
                <c:pt idx="118">
                  <c:v>2556.095985950351</c:v>
                </c:pt>
                <c:pt idx="119">
                  <c:v>2551.8016136485289</c:v>
                </c:pt>
                <c:pt idx="120">
                  <c:v>2542.5138430517268</c:v>
                </c:pt>
                <c:pt idx="121">
                  <c:v>2531.8749837444302</c:v>
                </c:pt>
                <c:pt idx="122">
                  <c:v>2521.9677459156624</c:v>
                </c:pt>
                <c:pt idx="123">
                  <c:v>2518.8194153655486</c:v>
                </c:pt>
                <c:pt idx="124">
                  <c:v>2517.3267547644209</c:v>
                </c:pt>
                <c:pt idx="125">
                  <c:v>2514.3053965644731</c:v>
                </c:pt>
                <c:pt idx="126">
                  <c:v>2515.0615060838395</c:v>
                </c:pt>
                <c:pt idx="127">
                  <c:v>2517.6826267036326</c:v>
                </c:pt>
                <c:pt idx="128">
                  <c:v>2525.9726191427549</c:v>
                </c:pt>
                <c:pt idx="129">
                  <c:v>2535.4441393194938</c:v>
                </c:pt>
                <c:pt idx="130">
                  <c:v>2543.2540030444302</c:v>
                </c:pt>
                <c:pt idx="131">
                  <c:v>2546.7037884800448</c:v>
                </c:pt>
                <c:pt idx="132">
                  <c:v>2549.4202415889167</c:v>
                </c:pt>
                <c:pt idx="133">
                  <c:v>2550.1014449338963</c:v>
                </c:pt>
                <c:pt idx="134">
                  <c:v>2549.826886992716</c:v>
                </c:pt>
                <c:pt idx="135">
                  <c:v>2552.050483935534</c:v>
                </c:pt>
                <c:pt idx="136">
                  <c:v>2553.3634343631834</c:v>
                </c:pt>
                <c:pt idx="137">
                  <c:v>2552.4716785380651</c:v>
                </c:pt>
                <c:pt idx="138">
                  <c:v>2552.3449764738029</c:v>
                </c:pt>
                <c:pt idx="139">
                  <c:v>2548.887000036379</c:v>
                </c:pt>
                <c:pt idx="140">
                  <c:v>2546.6221533255029</c:v>
                </c:pt>
                <c:pt idx="141">
                  <c:v>2541.9964560011049</c:v>
                </c:pt>
                <c:pt idx="142">
                  <c:v>2529.7050276017171</c:v>
                </c:pt>
                <c:pt idx="143">
                  <c:v>2515.3464435364203</c:v>
                </c:pt>
                <c:pt idx="144">
                  <c:v>2505.4609860926862</c:v>
                </c:pt>
                <c:pt idx="145">
                  <c:v>2487.2639964721971</c:v>
                </c:pt>
                <c:pt idx="146">
                  <c:v>2468.469152389102</c:v>
                </c:pt>
                <c:pt idx="147">
                  <c:v>2451.3874483473342</c:v>
                </c:pt>
                <c:pt idx="148">
                  <c:v>2436.6141514793057</c:v>
                </c:pt>
                <c:pt idx="149">
                  <c:v>2425.3812614751696</c:v>
                </c:pt>
                <c:pt idx="150">
                  <c:v>2418.5204889132037</c:v>
                </c:pt>
                <c:pt idx="151">
                  <c:v>2413.7312517214714</c:v>
                </c:pt>
                <c:pt idx="152">
                  <c:v>2407.4796009263787</c:v>
                </c:pt>
                <c:pt idx="153">
                  <c:v>2399.4700935241181</c:v>
                </c:pt>
                <c:pt idx="154">
                  <c:v>2394.619058509481</c:v>
                </c:pt>
                <c:pt idx="155">
                  <c:v>2394.6348427043708</c:v>
                </c:pt>
                <c:pt idx="156">
                  <c:v>2401.281393484539</c:v>
                </c:pt>
                <c:pt idx="157">
                  <c:v>2414.7888684801592</c:v>
                </c:pt>
                <c:pt idx="158">
                  <c:v>2427.8795103775774</c:v>
                </c:pt>
                <c:pt idx="159">
                  <c:v>2444.8826530355755</c:v>
                </c:pt>
                <c:pt idx="160">
                  <c:v>2465.5000679398854</c:v>
                </c:pt>
                <c:pt idx="161">
                  <c:v>2486.1538118424824</c:v>
                </c:pt>
                <c:pt idx="162">
                  <c:v>2508.1461598754072</c:v>
                </c:pt>
                <c:pt idx="163">
                  <c:v>2537.6299434841567</c:v>
                </c:pt>
                <c:pt idx="164">
                  <c:v>2560.7241350826071</c:v>
                </c:pt>
                <c:pt idx="165">
                  <c:v>2584.474195685847</c:v>
                </c:pt>
                <c:pt idx="166">
                  <c:v>2611.2238839773636</c:v>
                </c:pt>
                <c:pt idx="167">
                  <c:v>2632.2571356574608</c:v>
                </c:pt>
                <c:pt idx="168">
                  <c:v>2654.3549456647161</c:v>
                </c:pt>
                <c:pt idx="169">
                  <c:v>2672.1930752640292</c:v>
                </c:pt>
                <c:pt idx="170">
                  <c:v>2699.7405274238649</c:v>
                </c:pt>
                <c:pt idx="171">
                  <c:v>2732.380657920231</c:v>
                </c:pt>
                <c:pt idx="172">
                  <c:v>2767.9269891377817</c:v>
                </c:pt>
                <c:pt idx="173">
                  <c:v>2797.4178227391858</c:v>
                </c:pt>
                <c:pt idx="174">
                  <c:v>2827.5867350133694</c:v>
                </c:pt>
                <c:pt idx="175">
                  <c:v>2862.3633348602216</c:v>
                </c:pt>
                <c:pt idx="176">
                  <c:v>2888.7311825402467</c:v>
                </c:pt>
                <c:pt idx="177">
                  <c:v>2914.0941141399662</c:v>
                </c:pt>
                <c:pt idx="178">
                  <c:v>2942.3219724312153</c:v>
                </c:pt>
                <c:pt idx="179">
                  <c:v>2966.6284568570545</c:v>
                </c:pt>
                <c:pt idx="180">
                  <c:v>2997.6031536824134</c:v>
                </c:pt>
                <c:pt idx="181">
                  <c:v>3025.0979176007427</c:v>
                </c:pt>
                <c:pt idx="182">
                  <c:v>3054.9527384665525</c:v>
                </c:pt>
                <c:pt idx="183">
                  <c:v>3079.7497186426276</c:v>
                </c:pt>
                <c:pt idx="184">
                  <c:v>3104.5594667812547</c:v>
                </c:pt>
                <c:pt idx="185">
                  <c:v>3130.3761491724504</c:v>
                </c:pt>
                <c:pt idx="186">
                  <c:v>3158.9919266081511</c:v>
                </c:pt>
                <c:pt idx="187">
                  <c:v>3182.9475682423031</c:v>
                </c:pt>
                <c:pt idx="188">
                  <c:v>3208.8520417137242</c:v>
                </c:pt>
                <c:pt idx="189">
                  <c:v>3232.3070704287143</c:v>
                </c:pt>
                <c:pt idx="190">
                  <c:v>3253.6911180361149</c:v>
                </c:pt>
                <c:pt idx="191">
                  <c:v>3266.1009329888943</c:v>
                </c:pt>
                <c:pt idx="192">
                  <c:v>3263.6150092161379</c:v>
                </c:pt>
                <c:pt idx="193">
                  <c:v>3252.1078005521799</c:v>
                </c:pt>
                <c:pt idx="194">
                  <c:v>3238.9128225239356</c:v>
                </c:pt>
                <c:pt idx="195">
                  <c:v>3225.5178576543522</c:v>
                </c:pt>
                <c:pt idx="196">
                  <c:v>3215.6605535888984</c:v>
                </c:pt>
                <c:pt idx="197">
                  <c:v>3205.4211736291022</c:v>
                </c:pt>
                <c:pt idx="198">
                  <c:v>3188.4941554456109</c:v>
                </c:pt>
                <c:pt idx="199">
                  <c:v>3166.8009238690961</c:v>
                </c:pt>
                <c:pt idx="200">
                  <c:v>3150.067530858701</c:v>
                </c:pt>
                <c:pt idx="201">
                  <c:v>3130.4269957402516</c:v>
                </c:pt>
                <c:pt idx="202">
                  <c:v>3107.5208946469052</c:v>
                </c:pt>
                <c:pt idx="203">
                  <c:v>3089.0868978922376</c:v>
                </c:pt>
                <c:pt idx="204">
                  <c:v>3078.457031439109</c:v>
                </c:pt>
                <c:pt idx="205">
                  <c:v>3073.630786665854</c:v>
                </c:pt>
                <c:pt idx="206">
                  <c:v>3065.4215799368226</c:v>
                </c:pt>
                <c:pt idx="207">
                  <c:v>3056.823135274909</c:v>
                </c:pt>
                <c:pt idx="208">
                  <c:v>3051.1462794750541</c:v>
                </c:pt>
                <c:pt idx="209">
                  <c:v>3040.2930356286402</c:v>
                </c:pt>
                <c:pt idx="210">
                  <c:v>3028.5933459432185</c:v>
                </c:pt>
                <c:pt idx="211">
                  <c:v>3014.1258055848571</c:v>
                </c:pt>
                <c:pt idx="212">
                  <c:v>3001.1328957655164</c:v>
                </c:pt>
                <c:pt idx="213">
                  <c:v>2988.8261257488621</c:v>
                </c:pt>
                <c:pt idx="214">
                  <c:v>2980.3723788346765</c:v>
                </c:pt>
                <c:pt idx="215">
                  <c:v>2972.4879594151175</c:v>
                </c:pt>
                <c:pt idx="216">
                  <c:v>2964.3107124000849</c:v>
                </c:pt>
                <c:pt idx="217">
                  <c:v>2957.6778254705882</c:v>
                </c:pt>
                <c:pt idx="218">
                  <c:v>2951.6374583504676</c:v>
                </c:pt>
                <c:pt idx="219">
                  <c:v>2948.1821443400245</c:v>
                </c:pt>
                <c:pt idx="220">
                  <c:v>2944.9350211954447</c:v>
                </c:pt>
                <c:pt idx="221">
                  <c:v>2942.7690787179313</c:v>
                </c:pt>
                <c:pt idx="222">
                  <c:v>2940.4791864499357</c:v>
                </c:pt>
                <c:pt idx="223">
                  <c:v>2941.472295426734</c:v>
                </c:pt>
                <c:pt idx="224">
                  <c:v>2940.6051483179772</c:v>
                </c:pt>
                <c:pt idx="225">
                  <c:v>2939.5963799723886</c:v>
                </c:pt>
                <c:pt idx="226">
                  <c:v>2938.7471713032824</c:v>
                </c:pt>
                <c:pt idx="227">
                  <c:v>2939.1233850389635</c:v>
                </c:pt>
                <c:pt idx="228">
                  <c:v>2939.0412899886896</c:v>
                </c:pt>
                <c:pt idx="229">
                  <c:v>2943.240833807105</c:v>
                </c:pt>
                <c:pt idx="230">
                  <c:v>2946.9593447468942</c:v>
                </c:pt>
                <c:pt idx="231">
                  <c:v>2953.8003259823763</c:v>
                </c:pt>
                <c:pt idx="232">
                  <c:v>2964.3893756059101</c:v>
                </c:pt>
                <c:pt idx="233">
                  <c:v>2989.5852650324318</c:v>
                </c:pt>
                <c:pt idx="234">
                  <c:v>2996.8549916772145</c:v>
                </c:pt>
                <c:pt idx="235">
                  <c:v>3001.1750152544214</c:v>
                </c:pt>
                <c:pt idx="236">
                  <c:v>3003.1569147343785</c:v>
                </c:pt>
                <c:pt idx="237">
                  <c:v>3004.4223263168865</c:v>
                </c:pt>
                <c:pt idx="238">
                  <c:v>3007.7648404046349</c:v>
                </c:pt>
                <c:pt idx="239">
                  <c:v>3014.0554285055205</c:v>
                </c:pt>
                <c:pt idx="240">
                  <c:v>3014.9869029450201</c:v>
                </c:pt>
                <c:pt idx="241">
                  <c:v>3019.75332157507</c:v>
                </c:pt>
                <c:pt idx="242">
                  <c:v>3019.412970836629</c:v>
                </c:pt>
                <c:pt idx="243">
                  <c:v>3017.2332724233383</c:v>
                </c:pt>
                <c:pt idx="244">
                  <c:v>3017.2386162347802</c:v>
                </c:pt>
                <c:pt idx="245">
                  <c:v>3018.0170389034847</c:v>
                </c:pt>
                <c:pt idx="246">
                  <c:v>3020.3321736546286</c:v>
                </c:pt>
                <c:pt idx="247">
                  <c:v>3021.3041303223813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A-FB4C-86C6-4BB2D309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24864"/>
        <c:axId val="351102000"/>
      </c:lineChart>
      <c:dateAx>
        <c:axId val="35112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2000"/>
        <c:crosses val="autoZero"/>
        <c:auto val="1"/>
        <c:lblOffset val="100"/>
        <c:baseTimeUnit val="days"/>
      </c:dateAx>
      <c:valAx>
        <c:axId val="351102000"/>
        <c:scaling>
          <c:orientation val="minMax"/>
          <c:min val="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BOLLINGER</a:t>
            </a:r>
            <a:r>
              <a:rPr lang="en-GB" baseline="0"/>
              <a:t> BANDS 20-DAY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'ASIANPAINTS-3-BB'!$E$2:$E$249</c:f>
              <c:numCache>
                <c:formatCode>0.00</c:formatCode>
                <c:ptCount val="248"/>
                <c:pt idx="0">
                  <c:v>3422.3999020000001</c:v>
                </c:pt>
                <c:pt idx="1">
                  <c:v>3459.3000489999999</c:v>
                </c:pt>
                <c:pt idx="2">
                  <c:v>3526.8000489999999</c:v>
                </c:pt>
                <c:pt idx="3">
                  <c:v>3514.6499020000001</c:v>
                </c:pt>
                <c:pt idx="4">
                  <c:v>3576.3000489999999</c:v>
                </c:pt>
                <c:pt idx="5">
                  <c:v>3553.5</c:v>
                </c:pt>
                <c:pt idx="6">
                  <c:v>3538.75</c:v>
                </c:pt>
                <c:pt idx="7">
                  <c:v>3543.8000489999999</c:v>
                </c:pt>
                <c:pt idx="8">
                  <c:v>3456.25</c:v>
                </c:pt>
                <c:pt idx="9">
                  <c:v>3364.3999020000001</c:v>
                </c:pt>
                <c:pt idx="10">
                  <c:v>3378.6499020000001</c:v>
                </c:pt>
                <c:pt idx="11">
                  <c:v>3373.6999510000001</c:v>
                </c:pt>
                <c:pt idx="12">
                  <c:v>3280.3999020000001</c:v>
                </c:pt>
                <c:pt idx="13">
                  <c:v>3306.3999020000001</c:v>
                </c:pt>
                <c:pt idx="14">
                  <c:v>3274.8500979999999</c:v>
                </c:pt>
                <c:pt idx="15">
                  <c:v>3155.1499020000001</c:v>
                </c:pt>
                <c:pt idx="16">
                  <c:v>3147.1000979999999</c:v>
                </c:pt>
                <c:pt idx="17">
                  <c:v>3116.9499510000001</c:v>
                </c:pt>
                <c:pt idx="18">
                  <c:v>3110.8500979999999</c:v>
                </c:pt>
                <c:pt idx="19">
                  <c:v>3152.25</c:v>
                </c:pt>
                <c:pt idx="20">
                  <c:v>3196.25</c:v>
                </c:pt>
                <c:pt idx="21">
                  <c:v>3197.6999510000001</c:v>
                </c:pt>
                <c:pt idx="22">
                  <c:v>3203</c:v>
                </c:pt>
                <c:pt idx="23">
                  <c:v>3236.6499020000001</c:v>
                </c:pt>
                <c:pt idx="24">
                  <c:v>3174.6999510000001</c:v>
                </c:pt>
                <c:pt idx="25">
                  <c:v>3216.3500979999999</c:v>
                </c:pt>
                <c:pt idx="26">
                  <c:v>3228.3500979999999</c:v>
                </c:pt>
                <c:pt idx="27">
                  <c:v>3238.75</c:v>
                </c:pt>
                <c:pt idx="28">
                  <c:v>3216.3000489999999</c:v>
                </c:pt>
                <c:pt idx="29">
                  <c:v>3143.4499510000001</c:v>
                </c:pt>
                <c:pt idx="30">
                  <c:v>3264.6000979999999</c:v>
                </c:pt>
                <c:pt idx="31">
                  <c:v>3252.8500979999999</c:v>
                </c:pt>
                <c:pt idx="32">
                  <c:v>3265.8500979999999</c:v>
                </c:pt>
                <c:pt idx="33">
                  <c:v>3258.4499510000001</c:v>
                </c:pt>
                <c:pt idx="34">
                  <c:v>3251.6499020000001</c:v>
                </c:pt>
                <c:pt idx="35">
                  <c:v>3227.1499020000001</c:v>
                </c:pt>
                <c:pt idx="36">
                  <c:v>3237.1999510000001</c:v>
                </c:pt>
                <c:pt idx="37">
                  <c:v>3069.0500489999999</c:v>
                </c:pt>
                <c:pt idx="38">
                  <c:v>3119.1999510000001</c:v>
                </c:pt>
                <c:pt idx="39">
                  <c:v>3174.6499020000001</c:v>
                </c:pt>
                <c:pt idx="40">
                  <c:v>3028.9499510000001</c:v>
                </c:pt>
                <c:pt idx="41">
                  <c:v>2871.8999020000001</c:v>
                </c:pt>
                <c:pt idx="42">
                  <c:v>2738.1499020000001</c:v>
                </c:pt>
                <c:pt idx="43">
                  <c:v>2708.4499510000001</c:v>
                </c:pt>
                <c:pt idx="44">
                  <c:v>2723.3999020000001</c:v>
                </c:pt>
                <c:pt idx="45">
                  <c:v>2874.9499510000001</c:v>
                </c:pt>
                <c:pt idx="46">
                  <c:v>2912.8000489999999</c:v>
                </c:pt>
                <c:pt idx="47">
                  <c:v>2932</c:v>
                </c:pt>
                <c:pt idx="48">
                  <c:v>2962.8000489999999</c:v>
                </c:pt>
                <c:pt idx="49">
                  <c:v>2987.1499020000001</c:v>
                </c:pt>
                <c:pt idx="50">
                  <c:v>3042</c:v>
                </c:pt>
                <c:pt idx="51">
                  <c:v>3136.6000979999999</c:v>
                </c:pt>
                <c:pt idx="52">
                  <c:v>3045.75</c:v>
                </c:pt>
                <c:pt idx="53">
                  <c:v>3051.1499020000001</c:v>
                </c:pt>
                <c:pt idx="54">
                  <c:v>3016.8000489999999</c:v>
                </c:pt>
                <c:pt idx="55">
                  <c:v>3025.3500979999999</c:v>
                </c:pt>
                <c:pt idx="56">
                  <c:v>3046.9499510000001</c:v>
                </c:pt>
                <c:pt idx="57">
                  <c:v>3027.4499510000001</c:v>
                </c:pt>
                <c:pt idx="58">
                  <c:v>3042.6000979999999</c:v>
                </c:pt>
                <c:pt idx="59">
                  <c:v>3081.5500489999999</c:v>
                </c:pt>
                <c:pt idx="60">
                  <c:v>3079.9499510000001</c:v>
                </c:pt>
                <c:pt idx="61">
                  <c:v>3114.1499020000001</c:v>
                </c:pt>
                <c:pt idx="62">
                  <c:v>3118</c:v>
                </c:pt>
                <c:pt idx="63">
                  <c:v>3140.8000489999999</c:v>
                </c:pt>
                <c:pt idx="64">
                  <c:v>3154</c:v>
                </c:pt>
                <c:pt idx="65">
                  <c:v>3155</c:v>
                </c:pt>
                <c:pt idx="66">
                  <c:v>3206.25</c:v>
                </c:pt>
                <c:pt idx="67">
                  <c:v>3157.4499510000001</c:v>
                </c:pt>
                <c:pt idx="68">
                  <c:v>3128.6499020000001</c:v>
                </c:pt>
                <c:pt idx="69">
                  <c:v>3080.6499020000001</c:v>
                </c:pt>
                <c:pt idx="70">
                  <c:v>3021.5500489999999</c:v>
                </c:pt>
                <c:pt idx="71">
                  <c:v>2991.1999510000001</c:v>
                </c:pt>
                <c:pt idx="72">
                  <c:v>3083</c:v>
                </c:pt>
                <c:pt idx="73">
                  <c:v>3158.25</c:v>
                </c:pt>
                <c:pt idx="74">
                  <c:v>3164.3999020000001</c:v>
                </c:pt>
                <c:pt idx="75">
                  <c:v>3130.6000979999999</c:v>
                </c:pt>
                <c:pt idx="76">
                  <c:v>3125.6499020000001</c:v>
                </c:pt>
                <c:pt idx="77">
                  <c:v>3148.3500979999999</c:v>
                </c:pt>
                <c:pt idx="78">
                  <c:v>3247.6999510000001</c:v>
                </c:pt>
                <c:pt idx="79">
                  <c:v>3237.1999510000001</c:v>
                </c:pt>
                <c:pt idx="80">
                  <c:v>3200</c:v>
                </c:pt>
                <c:pt idx="81">
                  <c:v>3100.8500979999999</c:v>
                </c:pt>
                <c:pt idx="82">
                  <c:v>3076.5500489999999</c:v>
                </c:pt>
                <c:pt idx="83">
                  <c:v>3016.25</c:v>
                </c:pt>
                <c:pt idx="84">
                  <c:v>3005.25</c:v>
                </c:pt>
                <c:pt idx="85">
                  <c:v>3086.3500979999999</c:v>
                </c:pt>
                <c:pt idx="86">
                  <c:v>3053.6499020000001</c:v>
                </c:pt>
                <c:pt idx="87">
                  <c:v>3039.9499510000001</c:v>
                </c:pt>
                <c:pt idx="88">
                  <c:v>3064</c:v>
                </c:pt>
                <c:pt idx="89">
                  <c:v>2999.8999020000001</c:v>
                </c:pt>
                <c:pt idx="90">
                  <c:v>3050</c:v>
                </c:pt>
                <c:pt idx="91">
                  <c:v>3100.1000979999999</c:v>
                </c:pt>
                <c:pt idx="92">
                  <c:v>3046.8999020000001</c:v>
                </c:pt>
                <c:pt idx="93">
                  <c:v>3109.9499510000001</c:v>
                </c:pt>
                <c:pt idx="94">
                  <c:v>3174.1999510000001</c:v>
                </c:pt>
                <c:pt idx="95">
                  <c:v>3086.8500979999999</c:v>
                </c:pt>
                <c:pt idx="96">
                  <c:v>2838.0500489999999</c:v>
                </c:pt>
                <c:pt idx="97">
                  <c:v>2840.1499020000001</c:v>
                </c:pt>
                <c:pt idx="98">
                  <c:v>2834.8500979999999</c:v>
                </c:pt>
                <c:pt idx="99">
                  <c:v>2844</c:v>
                </c:pt>
                <c:pt idx="100">
                  <c:v>2859.6499020000001</c:v>
                </c:pt>
                <c:pt idx="101">
                  <c:v>2852.5</c:v>
                </c:pt>
                <c:pt idx="102">
                  <c:v>2908.5500489999999</c:v>
                </c:pt>
                <c:pt idx="103">
                  <c:v>2886.8999020000001</c:v>
                </c:pt>
                <c:pt idx="104">
                  <c:v>2817.4499510000001</c:v>
                </c:pt>
                <c:pt idx="105">
                  <c:v>2744.6999510000001</c:v>
                </c:pt>
                <c:pt idx="106">
                  <c:v>2705.1999510000001</c:v>
                </c:pt>
                <c:pt idx="107">
                  <c:v>2686.8000489999999</c:v>
                </c:pt>
                <c:pt idx="108">
                  <c:v>2708.75</c:v>
                </c:pt>
                <c:pt idx="109">
                  <c:v>2660.75</c:v>
                </c:pt>
                <c:pt idx="110">
                  <c:v>2635.3999020000001</c:v>
                </c:pt>
                <c:pt idx="111">
                  <c:v>2661.1499020000001</c:v>
                </c:pt>
                <c:pt idx="112">
                  <c:v>2657.4499510000001</c:v>
                </c:pt>
                <c:pt idx="113">
                  <c:v>2580.1999510000001</c:v>
                </c:pt>
                <c:pt idx="114">
                  <c:v>2660.6999510000001</c:v>
                </c:pt>
                <c:pt idx="115">
                  <c:v>2678.3500979999999</c:v>
                </c:pt>
                <c:pt idx="116">
                  <c:v>2666.3500979999999</c:v>
                </c:pt>
                <c:pt idx="117">
                  <c:v>2758.1999510000001</c:v>
                </c:pt>
                <c:pt idx="118">
                  <c:v>2760.8999020000001</c:v>
                </c:pt>
                <c:pt idx="119">
                  <c:v>2820.9499510000001</c:v>
                </c:pt>
                <c:pt idx="120">
                  <c:v>2726.5</c:v>
                </c:pt>
                <c:pt idx="121">
                  <c:v>2697.8000489999999</c:v>
                </c:pt>
                <c:pt idx="122">
                  <c:v>2695.1999510000001</c:v>
                </c:pt>
                <c:pt idx="123">
                  <c:v>2773.1499020000001</c:v>
                </c:pt>
                <c:pt idx="124">
                  <c:v>2790.3000489999999</c:v>
                </c:pt>
                <c:pt idx="125">
                  <c:v>2766.6000979999999</c:v>
                </c:pt>
                <c:pt idx="126">
                  <c:v>2861.3999020000001</c:v>
                </c:pt>
                <c:pt idx="127">
                  <c:v>2891.3999020000001</c:v>
                </c:pt>
                <c:pt idx="128">
                  <c:v>2879.8000489999999</c:v>
                </c:pt>
                <c:pt idx="129">
                  <c:v>2933.0500489999999</c:v>
                </c:pt>
                <c:pt idx="130">
                  <c:v>2893.1999510000001</c:v>
                </c:pt>
                <c:pt idx="131">
                  <c:v>2941.1999510000001</c:v>
                </c:pt>
                <c:pt idx="132">
                  <c:v>2939.1499020000001</c:v>
                </c:pt>
                <c:pt idx="133">
                  <c:v>2978.1499020000001</c:v>
                </c:pt>
                <c:pt idx="134">
                  <c:v>3017.8500979999999</c:v>
                </c:pt>
                <c:pt idx="135">
                  <c:v>3019.1000979999999</c:v>
                </c:pt>
                <c:pt idx="136">
                  <c:v>3006.4499510000001</c:v>
                </c:pt>
                <c:pt idx="137">
                  <c:v>3066.1000979999999</c:v>
                </c:pt>
                <c:pt idx="138">
                  <c:v>3067.3999020000001</c:v>
                </c:pt>
                <c:pt idx="139">
                  <c:v>3104.9499510000001</c:v>
                </c:pt>
                <c:pt idx="140">
                  <c:v>3108.5</c:v>
                </c:pt>
                <c:pt idx="141">
                  <c:v>3186.0500489999999</c:v>
                </c:pt>
                <c:pt idx="142">
                  <c:v>3272.3999020000001</c:v>
                </c:pt>
                <c:pt idx="143">
                  <c:v>3333.75</c:v>
                </c:pt>
                <c:pt idx="144">
                  <c:v>3324.5500489999999</c:v>
                </c:pt>
                <c:pt idx="145">
                  <c:v>3396.1499020000001</c:v>
                </c:pt>
                <c:pt idx="146">
                  <c:v>3439.6499020000001</c:v>
                </c:pt>
                <c:pt idx="147">
                  <c:v>3460.5</c:v>
                </c:pt>
                <c:pt idx="148">
                  <c:v>3473.8999020000001</c:v>
                </c:pt>
                <c:pt idx="149">
                  <c:v>3458.4499510000001</c:v>
                </c:pt>
                <c:pt idx="150">
                  <c:v>3411.6499020000001</c:v>
                </c:pt>
                <c:pt idx="151">
                  <c:v>3405.1999510000001</c:v>
                </c:pt>
                <c:pt idx="152">
                  <c:v>3427.8500979999999</c:v>
                </c:pt>
                <c:pt idx="153">
                  <c:v>3501</c:v>
                </c:pt>
                <c:pt idx="154">
                  <c:v>3523.6999510000001</c:v>
                </c:pt>
                <c:pt idx="155">
                  <c:v>3535.3500979999999</c:v>
                </c:pt>
                <c:pt idx="156">
                  <c:v>3482.5500489999999</c:v>
                </c:pt>
                <c:pt idx="157">
                  <c:v>3349.75</c:v>
                </c:pt>
                <c:pt idx="158">
                  <c:v>3356.6000979999999</c:v>
                </c:pt>
                <c:pt idx="159">
                  <c:v>3378.8500979999999</c:v>
                </c:pt>
                <c:pt idx="160">
                  <c:v>3362.5</c:v>
                </c:pt>
                <c:pt idx="161">
                  <c:v>3323.5500489999999</c:v>
                </c:pt>
                <c:pt idx="162">
                  <c:v>3343.25</c:v>
                </c:pt>
                <c:pt idx="163">
                  <c:v>3391.6000979999999</c:v>
                </c:pt>
                <c:pt idx="164">
                  <c:v>3446.5500489999999</c:v>
                </c:pt>
                <c:pt idx="165">
                  <c:v>3431.0500489999999</c:v>
                </c:pt>
                <c:pt idx="166">
                  <c:v>3424.8000489999999</c:v>
                </c:pt>
                <c:pt idx="167">
                  <c:v>3395.25</c:v>
                </c:pt>
                <c:pt idx="168">
                  <c:v>3400.3500979999999</c:v>
                </c:pt>
                <c:pt idx="169">
                  <c:v>3450.1499020000001</c:v>
                </c:pt>
                <c:pt idx="170">
                  <c:v>3441.8500979999999</c:v>
                </c:pt>
                <c:pt idx="171">
                  <c:v>3432.1999510000001</c:v>
                </c:pt>
                <c:pt idx="172">
                  <c:v>3422.1999510000001</c:v>
                </c:pt>
                <c:pt idx="173">
                  <c:v>3438.9499510000001</c:v>
                </c:pt>
                <c:pt idx="174">
                  <c:v>3395.3999020000001</c:v>
                </c:pt>
                <c:pt idx="175">
                  <c:v>3322.5500489999999</c:v>
                </c:pt>
                <c:pt idx="176">
                  <c:v>3316.25</c:v>
                </c:pt>
                <c:pt idx="177">
                  <c:v>3393.1999510000001</c:v>
                </c:pt>
                <c:pt idx="178">
                  <c:v>3356.0500489999999</c:v>
                </c:pt>
                <c:pt idx="179">
                  <c:v>3436</c:v>
                </c:pt>
                <c:pt idx="180">
                  <c:v>3395.25</c:v>
                </c:pt>
                <c:pt idx="181">
                  <c:v>3438.0500489999999</c:v>
                </c:pt>
                <c:pt idx="182">
                  <c:v>3470.6499020000001</c:v>
                </c:pt>
                <c:pt idx="183">
                  <c:v>3570.6499020000001</c:v>
                </c:pt>
                <c:pt idx="184">
                  <c:v>3384.8000489999999</c:v>
                </c:pt>
                <c:pt idx="185">
                  <c:v>3342.4499510000001</c:v>
                </c:pt>
                <c:pt idx="186">
                  <c:v>3302.8999020000001</c:v>
                </c:pt>
                <c:pt idx="187">
                  <c:v>3337.75</c:v>
                </c:pt>
                <c:pt idx="188">
                  <c:v>3328.9499510000001</c:v>
                </c:pt>
                <c:pt idx="189">
                  <c:v>3343.6999510000001</c:v>
                </c:pt>
                <c:pt idx="190">
                  <c:v>3277.9499510000001</c:v>
                </c:pt>
                <c:pt idx="191">
                  <c:v>3298.6999510000001</c:v>
                </c:pt>
                <c:pt idx="192">
                  <c:v>3248.1999510000001</c:v>
                </c:pt>
                <c:pt idx="193">
                  <c:v>3209</c:v>
                </c:pt>
                <c:pt idx="194">
                  <c:v>3185.5</c:v>
                </c:pt>
                <c:pt idx="195">
                  <c:v>3197.6000979999999</c:v>
                </c:pt>
                <c:pt idx="196">
                  <c:v>3225.8500979999999</c:v>
                </c:pt>
                <c:pt idx="197">
                  <c:v>3212.75</c:v>
                </c:pt>
                <c:pt idx="198">
                  <c:v>3140.8999020000001</c:v>
                </c:pt>
                <c:pt idx="199">
                  <c:v>3092.3999020000001</c:v>
                </c:pt>
                <c:pt idx="200">
                  <c:v>3121.6499020000001</c:v>
                </c:pt>
                <c:pt idx="201">
                  <c:v>3084.8999020000001</c:v>
                </c:pt>
                <c:pt idx="202">
                  <c:v>3043.4499510000001</c:v>
                </c:pt>
                <c:pt idx="203">
                  <c:v>3053.3999020000001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7-9B4D-8DF0-37707149D15C}"/>
            </c:ext>
          </c:extLst>
        </c:ser>
        <c:ser>
          <c:idx val="1"/>
          <c:order val="1"/>
          <c:tx>
            <c:strRef>
              <c:f>'ASIANPAINTS-3-BB'!$K$1</c:f>
              <c:strCache>
                <c:ptCount val="1"/>
                <c:pt idx="0">
                  <c:v>20SMA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'ASIANPAINTS-3-BB'!$K$2:$K$249</c:f>
              <c:numCache>
                <c:formatCode>0.00</c:formatCode>
                <c:ptCount val="248"/>
                <c:pt idx="19">
                  <c:v>3362.6224853000008</c:v>
                </c:pt>
                <c:pt idx="20">
                  <c:v>3351.3149902000005</c:v>
                </c:pt>
                <c:pt idx="21">
                  <c:v>3338.2349853000001</c:v>
                </c:pt>
                <c:pt idx="22">
                  <c:v>3322.04498285</c:v>
                </c:pt>
                <c:pt idx="23">
                  <c:v>3308.1449828500008</c:v>
                </c:pt>
                <c:pt idx="24">
                  <c:v>3288.0649779500004</c:v>
                </c:pt>
                <c:pt idx="25">
                  <c:v>3271.2074828500004</c:v>
                </c:pt>
                <c:pt idx="26">
                  <c:v>3255.6874877500004</c:v>
                </c:pt>
                <c:pt idx="27">
                  <c:v>3240.4349853000008</c:v>
                </c:pt>
                <c:pt idx="28">
                  <c:v>3228.4374877500004</c:v>
                </c:pt>
                <c:pt idx="29">
                  <c:v>3217.3899902000003</c:v>
                </c:pt>
                <c:pt idx="30">
                  <c:v>3211.6875000000005</c:v>
                </c:pt>
                <c:pt idx="31">
                  <c:v>3205.6450073500005</c:v>
                </c:pt>
                <c:pt idx="32">
                  <c:v>3204.9175171500005</c:v>
                </c:pt>
                <c:pt idx="33">
                  <c:v>3202.520019600001</c:v>
                </c:pt>
                <c:pt idx="34">
                  <c:v>3201.3600098000006</c:v>
                </c:pt>
                <c:pt idx="35">
                  <c:v>3204.9600098000001</c:v>
                </c:pt>
                <c:pt idx="36">
                  <c:v>3209.4650024500002</c:v>
                </c:pt>
                <c:pt idx="37">
                  <c:v>3207.0700073500002</c:v>
                </c:pt>
                <c:pt idx="38">
                  <c:v>3207.4875000000002</c:v>
                </c:pt>
                <c:pt idx="39">
                  <c:v>3208.6074951000001</c:v>
                </c:pt>
                <c:pt idx="40">
                  <c:v>3200.2424926499998</c:v>
                </c:pt>
                <c:pt idx="41">
                  <c:v>3183.9524901999998</c:v>
                </c:pt>
                <c:pt idx="42">
                  <c:v>3160.7099852999991</c:v>
                </c:pt>
                <c:pt idx="43">
                  <c:v>3134.2999877499997</c:v>
                </c:pt>
                <c:pt idx="44">
                  <c:v>3111.7349852999996</c:v>
                </c:pt>
                <c:pt idx="45">
                  <c:v>3094.6649779499999</c:v>
                </c:pt>
                <c:pt idx="46">
                  <c:v>3078.8874754999997</c:v>
                </c:pt>
                <c:pt idx="47">
                  <c:v>3063.5499754999996</c:v>
                </c:pt>
                <c:pt idx="48">
                  <c:v>3050.8749754999999</c:v>
                </c:pt>
                <c:pt idx="49">
                  <c:v>3043.0599730499994</c:v>
                </c:pt>
                <c:pt idx="50">
                  <c:v>3031.9299681499997</c:v>
                </c:pt>
                <c:pt idx="51">
                  <c:v>3026.1174681499997</c:v>
                </c:pt>
                <c:pt idx="52">
                  <c:v>3015.11246325</c:v>
                </c:pt>
                <c:pt idx="53">
                  <c:v>3004.7474607999998</c:v>
                </c:pt>
                <c:pt idx="54">
                  <c:v>2993.0049681499995</c:v>
                </c:pt>
                <c:pt idx="55">
                  <c:v>2982.9149779499994</c:v>
                </c:pt>
                <c:pt idx="56">
                  <c:v>2973.40247795</c:v>
                </c:pt>
                <c:pt idx="57">
                  <c:v>2971.3224730500001</c:v>
                </c:pt>
                <c:pt idx="58">
                  <c:v>2967.4924804000007</c:v>
                </c:pt>
                <c:pt idx="59">
                  <c:v>2962.83748775</c:v>
                </c:pt>
                <c:pt idx="60">
                  <c:v>2965.3874877500002</c:v>
                </c:pt>
                <c:pt idx="61">
                  <c:v>2977.4999877500004</c:v>
                </c:pt>
                <c:pt idx="62">
                  <c:v>2996.4924926500003</c:v>
                </c:pt>
                <c:pt idx="63">
                  <c:v>3018.1099975500001</c:v>
                </c:pt>
                <c:pt idx="64">
                  <c:v>3039.6400024500003</c:v>
                </c:pt>
                <c:pt idx="65">
                  <c:v>3053.6425048999999</c:v>
                </c:pt>
                <c:pt idx="66">
                  <c:v>3068.3150024500001</c:v>
                </c:pt>
                <c:pt idx="67">
                  <c:v>3079.5875000000001</c:v>
                </c:pt>
                <c:pt idx="68">
                  <c:v>3087.8799926499996</c:v>
                </c:pt>
                <c:pt idx="69">
                  <c:v>3092.5549926499998</c:v>
                </c:pt>
                <c:pt idx="70">
                  <c:v>3091.5324950999993</c:v>
                </c:pt>
                <c:pt idx="71">
                  <c:v>3084.2624877499998</c:v>
                </c:pt>
                <c:pt idx="72">
                  <c:v>3086.1249877499999</c:v>
                </c:pt>
                <c:pt idx="73">
                  <c:v>3091.47999265</c:v>
                </c:pt>
                <c:pt idx="74">
                  <c:v>3098.8599852999996</c:v>
                </c:pt>
                <c:pt idx="75">
                  <c:v>3104.1224852999999</c:v>
                </c:pt>
                <c:pt idx="76">
                  <c:v>3108.0574828499998</c:v>
                </c:pt>
                <c:pt idx="77">
                  <c:v>3114.1024901999999</c:v>
                </c:pt>
                <c:pt idx="78">
                  <c:v>3124.35748285</c:v>
                </c:pt>
                <c:pt idx="79">
                  <c:v>3132.1399779500002</c:v>
                </c:pt>
                <c:pt idx="80">
                  <c:v>3138.1424804000007</c:v>
                </c:pt>
                <c:pt idx="81">
                  <c:v>3137.4774902000004</c:v>
                </c:pt>
                <c:pt idx="82">
                  <c:v>3135.4049926500002</c:v>
                </c:pt>
                <c:pt idx="83">
                  <c:v>3129.1774902000006</c:v>
                </c:pt>
                <c:pt idx="84">
                  <c:v>3121.7399902000006</c:v>
                </c:pt>
                <c:pt idx="85">
                  <c:v>3118.3074951000008</c:v>
                </c:pt>
                <c:pt idx="86">
                  <c:v>3110.6774902000006</c:v>
                </c:pt>
                <c:pt idx="87">
                  <c:v>3104.8024902000006</c:v>
                </c:pt>
                <c:pt idx="88">
                  <c:v>3101.5699951000001</c:v>
                </c:pt>
                <c:pt idx="89">
                  <c:v>3097.5324950999998</c:v>
                </c:pt>
                <c:pt idx="90">
                  <c:v>3098.9549926499994</c:v>
                </c:pt>
                <c:pt idx="91">
                  <c:v>3104.4</c:v>
                </c:pt>
                <c:pt idx="92">
                  <c:v>3102.5949950999998</c:v>
                </c:pt>
                <c:pt idx="93">
                  <c:v>3100.1799926499998</c:v>
                </c:pt>
                <c:pt idx="94">
                  <c:v>3100.6699951000001</c:v>
                </c:pt>
                <c:pt idx="95">
                  <c:v>3098.4824951000001</c:v>
                </c:pt>
                <c:pt idx="96">
                  <c:v>3084.1025024500004</c:v>
                </c:pt>
                <c:pt idx="97">
                  <c:v>3068.6924926500001</c:v>
                </c:pt>
                <c:pt idx="98">
                  <c:v>3048.05</c:v>
                </c:pt>
                <c:pt idx="99">
                  <c:v>3028.3900024500003</c:v>
                </c:pt>
                <c:pt idx="100">
                  <c:v>3011.3724975499999</c:v>
                </c:pt>
                <c:pt idx="101">
                  <c:v>2998.9549926499999</c:v>
                </c:pt>
                <c:pt idx="102">
                  <c:v>2990.5549926499998</c:v>
                </c:pt>
                <c:pt idx="103">
                  <c:v>2984.0874877499996</c:v>
                </c:pt>
                <c:pt idx="104">
                  <c:v>2974.6974852999997</c:v>
                </c:pt>
                <c:pt idx="105">
                  <c:v>2957.6149779499997</c:v>
                </c:pt>
                <c:pt idx="106">
                  <c:v>2940.1924804</c:v>
                </c:pt>
                <c:pt idx="107">
                  <c:v>2922.5349852999998</c:v>
                </c:pt>
                <c:pt idx="108">
                  <c:v>2904.7724853</c:v>
                </c:pt>
                <c:pt idx="109">
                  <c:v>2887.8149902</c:v>
                </c:pt>
                <c:pt idx="110">
                  <c:v>2867.0849853</c:v>
                </c:pt>
                <c:pt idx="111">
                  <c:v>2845.1374755000002</c:v>
                </c:pt>
                <c:pt idx="112">
                  <c:v>2825.6649779499999</c:v>
                </c:pt>
                <c:pt idx="113">
                  <c:v>2799.1774779500001</c:v>
                </c:pt>
                <c:pt idx="114">
                  <c:v>2773.50247795</c:v>
                </c:pt>
                <c:pt idx="115">
                  <c:v>2753.0774779500002</c:v>
                </c:pt>
                <c:pt idx="116">
                  <c:v>2744.4924804000002</c:v>
                </c:pt>
                <c:pt idx="117">
                  <c:v>2740.3949828499999</c:v>
                </c:pt>
                <c:pt idx="118">
                  <c:v>2736.6974730500001</c:v>
                </c:pt>
                <c:pt idx="119">
                  <c:v>2735.5449706000009</c:v>
                </c:pt>
                <c:pt idx="120">
                  <c:v>2728.8874755000006</c:v>
                </c:pt>
                <c:pt idx="121">
                  <c:v>2721.1524779500005</c:v>
                </c:pt>
                <c:pt idx="122">
                  <c:v>2710.48497305</c:v>
                </c:pt>
                <c:pt idx="123">
                  <c:v>2704.79747305</c:v>
                </c:pt>
                <c:pt idx="124">
                  <c:v>2703.4399779499995</c:v>
                </c:pt>
                <c:pt idx="125">
                  <c:v>2704.5349852999998</c:v>
                </c:pt>
                <c:pt idx="126">
                  <c:v>2712.3449828499997</c:v>
                </c:pt>
                <c:pt idx="127">
                  <c:v>2722.5749754999997</c:v>
                </c:pt>
                <c:pt idx="128">
                  <c:v>2731.1274779499995</c:v>
                </c:pt>
                <c:pt idx="129">
                  <c:v>2744.7424803999993</c:v>
                </c:pt>
                <c:pt idx="130">
                  <c:v>2757.6324828499992</c:v>
                </c:pt>
                <c:pt idx="131">
                  <c:v>2771.6349852999997</c:v>
                </c:pt>
                <c:pt idx="132">
                  <c:v>2785.7199828499997</c:v>
                </c:pt>
                <c:pt idx="133">
                  <c:v>2805.6174803999997</c:v>
                </c:pt>
                <c:pt idx="134">
                  <c:v>2823.4749877499999</c:v>
                </c:pt>
                <c:pt idx="135">
                  <c:v>2840.5124877499998</c:v>
                </c:pt>
                <c:pt idx="136">
                  <c:v>2857.5174804000003</c:v>
                </c:pt>
                <c:pt idx="137">
                  <c:v>2872.9124877500008</c:v>
                </c:pt>
                <c:pt idx="138">
                  <c:v>2888.2374877500006</c:v>
                </c:pt>
                <c:pt idx="139">
                  <c:v>2902.4374877500004</c:v>
                </c:pt>
                <c:pt idx="140">
                  <c:v>2921.5374877500008</c:v>
                </c:pt>
                <c:pt idx="141">
                  <c:v>2945.9499877500007</c:v>
                </c:pt>
                <c:pt idx="142">
                  <c:v>2974.8099853000003</c:v>
                </c:pt>
                <c:pt idx="143">
                  <c:v>3002.8399902000001</c:v>
                </c:pt>
                <c:pt idx="144">
                  <c:v>3029.5524901999997</c:v>
                </c:pt>
                <c:pt idx="145">
                  <c:v>3061.0299803999997</c:v>
                </c:pt>
                <c:pt idx="146">
                  <c:v>3089.9424803999996</c:v>
                </c:pt>
                <c:pt idx="147">
                  <c:v>3118.3974852999991</c:v>
                </c:pt>
                <c:pt idx="148">
                  <c:v>3148.1024779499994</c:v>
                </c:pt>
                <c:pt idx="149">
                  <c:v>3174.3724730499989</c:v>
                </c:pt>
                <c:pt idx="150">
                  <c:v>3200.294970599999</c:v>
                </c:pt>
                <c:pt idx="151">
                  <c:v>3223.4949705999998</c:v>
                </c:pt>
                <c:pt idx="152">
                  <c:v>3247.9299803999997</c:v>
                </c:pt>
                <c:pt idx="153">
                  <c:v>3274.0724853000002</c:v>
                </c:pt>
                <c:pt idx="154">
                  <c:v>3299.3649779500001</c:v>
                </c:pt>
                <c:pt idx="155">
                  <c:v>3325.1774779500001</c:v>
                </c:pt>
                <c:pt idx="156">
                  <c:v>3348.9824828500009</c:v>
                </c:pt>
                <c:pt idx="157">
                  <c:v>3363.1649779500003</c:v>
                </c:pt>
                <c:pt idx="158">
                  <c:v>3377.6249877500004</c:v>
                </c:pt>
                <c:pt idx="159">
                  <c:v>3391.3199951000001</c:v>
                </c:pt>
                <c:pt idx="160">
                  <c:v>3404.0199951000004</c:v>
                </c:pt>
                <c:pt idx="161">
                  <c:v>3410.8949951000009</c:v>
                </c:pt>
                <c:pt idx="162">
                  <c:v>3414.4375</c:v>
                </c:pt>
                <c:pt idx="163">
                  <c:v>3417.3300049000004</c:v>
                </c:pt>
                <c:pt idx="164">
                  <c:v>3423.4300049000003</c:v>
                </c:pt>
                <c:pt idx="165">
                  <c:v>3425.1750122500002</c:v>
                </c:pt>
                <c:pt idx="166">
                  <c:v>3424.4325196</c:v>
                </c:pt>
                <c:pt idx="167">
                  <c:v>3421.1700196000006</c:v>
                </c:pt>
                <c:pt idx="168">
                  <c:v>3417.4925294</c:v>
                </c:pt>
                <c:pt idx="169">
                  <c:v>3417.0775269499995</c:v>
                </c:pt>
                <c:pt idx="170">
                  <c:v>3418.5875367499998</c:v>
                </c:pt>
                <c:pt idx="171">
                  <c:v>3419.9375367499997</c:v>
                </c:pt>
                <c:pt idx="172">
                  <c:v>3419.6550293999999</c:v>
                </c:pt>
                <c:pt idx="173">
                  <c:v>3416.5525269500004</c:v>
                </c:pt>
                <c:pt idx="174">
                  <c:v>3410.1375245000004</c:v>
                </c:pt>
                <c:pt idx="175">
                  <c:v>3399.4975220500005</c:v>
                </c:pt>
                <c:pt idx="176">
                  <c:v>3391.1825196000004</c:v>
                </c:pt>
                <c:pt idx="177">
                  <c:v>3393.3550171500005</c:v>
                </c:pt>
                <c:pt idx="178">
                  <c:v>3393.3275147000008</c:v>
                </c:pt>
                <c:pt idx="179">
                  <c:v>3396.1850098000004</c:v>
                </c:pt>
                <c:pt idx="180">
                  <c:v>3397.8225098000003</c:v>
                </c:pt>
                <c:pt idx="181">
                  <c:v>3403.5475098000002</c:v>
                </c:pt>
                <c:pt idx="182">
                  <c:v>3409.9175048999996</c:v>
                </c:pt>
                <c:pt idx="183">
                  <c:v>3418.8699950999994</c:v>
                </c:pt>
                <c:pt idx="184">
                  <c:v>3415.7824950999993</c:v>
                </c:pt>
                <c:pt idx="185">
                  <c:v>3411.352490199999</c:v>
                </c:pt>
                <c:pt idx="186">
                  <c:v>3405.2574828499992</c:v>
                </c:pt>
                <c:pt idx="187">
                  <c:v>3402.3824828499992</c:v>
                </c:pt>
                <c:pt idx="188">
                  <c:v>3398.8124754999999</c:v>
                </c:pt>
                <c:pt idx="189">
                  <c:v>3393.4899779499997</c:v>
                </c:pt>
                <c:pt idx="190">
                  <c:v>3385.2949705999999</c:v>
                </c:pt>
                <c:pt idx="191">
                  <c:v>3378.6199705999998</c:v>
                </c:pt>
                <c:pt idx="192">
                  <c:v>3369.9199705999999</c:v>
                </c:pt>
                <c:pt idx="193">
                  <c:v>3358.4224730500005</c:v>
                </c:pt>
                <c:pt idx="194">
                  <c:v>3347.9274779500001</c:v>
                </c:pt>
                <c:pt idx="195">
                  <c:v>3341.6799804000011</c:v>
                </c:pt>
                <c:pt idx="196">
                  <c:v>3337.1599853000007</c:v>
                </c:pt>
                <c:pt idx="197">
                  <c:v>3328.1374877500011</c:v>
                </c:pt>
                <c:pt idx="198">
                  <c:v>3317.3799804000009</c:v>
                </c:pt>
                <c:pt idx="199">
                  <c:v>3300.1999755000006</c:v>
                </c:pt>
                <c:pt idx="200">
                  <c:v>3286.5199705999999</c:v>
                </c:pt>
                <c:pt idx="201">
                  <c:v>3268.8624632499996</c:v>
                </c:pt>
                <c:pt idx="202">
                  <c:v>3247.5024656999999</c:v>
                </c:pt>
                <c:pt idx="203">
                  <c:v>3221.6399656999993</c:v>
                </c:pt>
                <c:pt idx="204">
                  <c:v>3207.7849607999997</c:v>
                </c:pt>
                <c:pt idx="205">
                  <c:v>3198.6324583499995</c:v>
                </c:pt>
                <c:pt idx="206">
                  <c:v>3190.0824583499993</c:v>
                </c:pt>
                <c:pt idx="207">
                  <c:v>3180.2599607999991</c:v>
                </c:pt>
                <c:pt idx="208">
                  <c:v>3172.8799681499995</c:v>
                </c:pt>
                <c:pt idx="209">
                  <c:v>3160.8724730499994</c:v>
                </c:pt>
                <c:pt idx="210">
                  <c:v>3151.2999754999996</c:v>
                </c:pt>
                <c:pt idx="211">
                  <c:v>3138.6224730499998</c:v>
                </c:pt>
                <c:pt idx="212">
                  <c:v>3128.9824705999995</c:v>
                </c:pt>
                <c:pt idx="213">
                  <c:v>3121.1924681499995</c:v>
                </c:pt>
                <c:pt idx="214">
                  <c:v>3115.8824705999996</c:v>
                </c:pt>
                <c:pt idx="215">
                  <c:v>3110.1549681499996</c:v>
                </c:pt>
                <c:pt idx="216">
                  <c:v>3102.4424681499995</c:v>
                </c:pt>
                <c:pt idx="217">
                  <c:v>3096.5799681499998</c:v>
                </c:pt>
                <c:pt idx="218">
                  <c:v>3094.2999754999996</c:v>
                </c:pt>
                <c:pt idx="219">
                  <c:v>3094.8724852999999</c:v>
                </c:pt>
                <c:pt idx="220">
                  <c:v>3093.8299926499999</c:v>
                </c:pt>
                <c:pt idx="221">
                  <c:v>3095.35</c:v>
                </c:pt>
                <c:pt idx="222">
                  <c:v>3098.5849975499996</c:v>
                </c:pt>
                <c:pt idx="223">
                  <c:v>3103.4749999999999</c:v>
                </c:pt>
                <c:pt idx="224">
                  <c:v>3104.8425048999998</c:v>
                </c:pt>
                <c:pt idx="225">
                  <c:v>3105.6300048999997</c:v>
                </c:pt>
                <c:pt idx="226">
                  <c:v>3108.0025146999997</c:v>
                </c:pt>
                <c:pt idx="227">
                  <c:v>3108.1100097999997</c:v>
                </c:pt>
                <c:pt idx="228">
                  <c:v>3106.8874999999998</c:v>
                </c:pt>
                <c:pt idx="229">
                  <c:v>3109.7949951000001</c:v>
                </c:pt>
                <c:pt idx="230">
                  <c:v>3116.7949951000001</c:v>
                </c:pt>
                <c:pt idx="231">
                  <c:v>3125.6099975500001</c:v>
                </c:pt>
                <c:pt idx="232">
                  <c:v>3134.1875000000005</c:v>
                </c:pt>
                <c:pt idx="233">
                  <c:v>3139.8450073500003</c:v>
                </c:pt>
                <c:pt idx="234">
                  <c:v>3144.8050049000008</c:v>
                </c:pt>
                <c:pt idx="235">
                  <c:v>3147.9500000000007</c:v>
                </c:pt>
                <c:pt idx="236">
                  <c:v>3150.9000000000005</c:v>
                </c:pt>
                <c:pt idx="237">
                  <c:v>3148.9199951000005</c:v>
                </c:pt>
                <c:pt idx="238">
                  <c:v>3148.2024902000003</c:v>
                </c:pt>
                <c:pt idx="239">
                  <c:v>3147.1174804000002</c:v>
                </c:pt>
                <c:pt idx="240">
                  <c:v>3145.5599730500003</c:v>
                </c:pt>
                <c:pt idx="241">
                  <c:v>3144.2224730499997</c:v>
                </c:pt>
                <c:pt idx="242">
                  <c:v>3141.7099730499995</c:v>
                </c:pt>
                <c:pt idx="243">
                  <c:v>3136.9524779499993</c:v>
                </c:pt>
                <c:pt idx="244">
                  <c:v>3135.8299803999994</c:v>
                </c:pt>
                <c:pt idx="245">
                  <c:v>3133.2574828499992</c:v>
                </c:pt>
                <c:pt idx="246">
                  <c:v>3130.0474730499996</c:v>
                </c:pt>
                <c:pt idx="247">
                  <c:v>3127.2699705999994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7-9B4D-8DF0-37707149D15C}"/>
            </c:ext>
          </c:extLst>
        </c:ser>
        <c:ser>
          <c:idx val="2"/>
          <c:order val="2"/>
          <c:tx>
            <c:strRef>
              <c:f>'ASIANPAINTS-3-BB'!$L$1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'ASIANPAINTS-3-BB'!$L$2:$L$249</c:f>
              <c:numCache>
                <c:formatCode>0.00</c:formatCode>
                <c:ptCount val="248"/>
                <c:pt idx="19">
                  <c:v>3676.690982169087</c:v>
                </c:pt>
                <c:pt idx="20">
                  <c:v>3672.1714624853134</c:v>
                </c:pt>
                <c:pt idx="21">
                  <c:v>3661.7344306836285</c:v>
                </c:pt>
                <c:pt idx="22">
                  <c:v>3638.5094675025002</c:v>
                </c:pt>
                <c:pt idx="23">
                  <c:v>3613.785397450054</c:v>
                </c:pt>
                <c:pt idx="24">
                  <c:v>3572.6406692071137</c:v>
                </c:pt>
                <c:pt idx="25">
                  <c:v>3529.6336388508771</c:v>
                </c:pt>
                <c:pt idx="26">
                  <c:v>3483.4420672965334</c:v>
                </c:pt>
                <c:pt idx="27">
                  <c:v>3425.8998048446201</c:v>
                </c:pt>
                <c:pt idx="28">
                  <c:v>3385.3537533661497</c:v>
                </c:pt>
                <c:pt idx="29">
                  <c:v>3365.3154655897306</c:v>
                </c:pt>
                <c:pt idx="30">
                  <c:v>3342.058814775537</c:v>
                </c:pt>
                <c:pt idx="31">
                  <c:v>3314.9148471303229</c:v>
                </c:pt>
                <c:pt idx="32">
                  <c:v>3312.3654238344088</c:v>
                </c:pt>
                <c:pt idx="33">
                  <c:v>3302.6972130157906</c:v>
                </c:pt>
                <c:pt idx="34">
                  <c:v>3298.6559943542343</c:v>
                </c:pt>
                <c:pt idx="35">
                  <c:v>3300.4619338944271</c:v>
                </c:pt>
                <c:pt idx="36">
                  <c:v>3302.0812351181812</c:v>
                </c:pt>
                <c:pt idx="37">
                  <c:v>3310.9270602113461</c:v>
                </c:pt>
                <c:pt idx="38">
                  <c:v>3309.8504102659708</c:v>
                </c:pt>
                <c:pt idx="39">
                  <c:v>3308.9995920461993</c:v>
                </c:pt>
                <c:pt idx="40">
                  <c:v>3327.6140167779631</c:v>
                </c:pt>
                <c:pt idx="41">
                  <c:v>3375.5837165247785</c:v>
                </c:pt>
                <c:pt idx="42">
                  <c:v>3433.1748431622195</c:v>
                </c:pt>
                <c:pt idx="43">
                  <c:v>3467.7690274266133</c:v>
                </c:pt>
                <c:pt idx="44">
                  <c:v>3489.3673829677846</c:v>
                </c:pt>
                <c:pt idx="45">
                  <c:v>3482.5634869665305</c:v>
                </c:pt>
                <c:pt idx="46">
                  <c:v>3469.4129716905168</c:v>
                </c:pt>
                <c:pt idx="47">
                  <c:v>3451.845208916146</c:v>
                </c:pt>
                <c:pt idx="48">
                  <c:v>3434.9246576256328</c:v>
                </c:pt>
                <c:pt idx="49">
                  <c:v>3425.6145614009647</c:v>
                </c:pt>
                <c:pt idx="50">
                  <c:v>3400.7615345161144</c:v>
                </c:pt>
                <c:pt idx="51">
                  <c:v>3384.3514841019423</c:v>
                </c:pt>
                <c:pt idx="52">
                  <c:v>3356.3307367232555</c:v>
                </c:pt>
                <c:pt idx="53">
                  <c:v>3327.8841035045234</c:v>
                </c:pt>
                <c:pt idx="54">
                  <c:v>3295.8293978219954</c:v>
                </c:pt>
                <c:pt idx="55">
                  <c:v>3266.7104590146273</c:v>
                </c:pt>
                <c:pt idx="56">
                  <c:v>3234.2968061723641</c:v>
                </c:pt>
                <c:pt idx="57">
                  <c:v>3229.7853893767488</c:v>
                </c:pt>
                <c:pt idx="58">
                  <c:v>3219.2601391809958</c:v>
                </c:pt>
                <c:pt idx="59">
                  <c:v>3202.2519077584325</c:v>
                </c:pt>
                <c:pt idx="60">
                  <c:v>3208.6201927020152</c:v>
                </c:pt>
                <c:pt idx="61">
                  <c:v>3224.9941565178706</c:v>
                </c:pt>
                <c:pt idx="62">
                  <c:v>3225.1863066969408</c:v>
                </c:pt>
                <c:pt idx="63">
                  <c:v>3213.0531367337985</c:v>
                </c:pt>
                <c:pt idx="64">
                  <c:v>3189.5435499070627</c:v>
                </c:pt>
                <c:pt idx="65">
                  <c:v>3191.2063680268739</c:v>
                </c:pt>
                <c:pt idx="66">
                  <c:v>3205.2572447871289</c:v>
                </c:pt>
                <c:pt idx="67">
                  <c:v>3206.5424241434748</c:v>
                </c:pt>
                <c:pt idx="68">
                  <c:v>3204.482107307756</c:v>
                </c:pt>
                <c:pt idx="69">
                  <c:v>3199.7453618645454</c:v>
                </c:pt>
                <c:pt idx="70">
                  <c:v>3200.9983445489083</c:v>
                </c:pt>
                <c:pt idx="71">
                  <c:v>3199.9278078895309</c:v>
                </c:pt>
                <c:pt idx="72">
                  <c:v>3200.44150926157</c:v>
                </c:pt>
                <c:pt idx="73">
                  <c:v>3208.7374654794862</c:v>
                </c:pt>
                <c:pt idx="74">
                  <c:v>3214.961241139506</c:v>
                </c:pt>
                <c:pt idx="75">
                  <c:v>3215.8787926261662</c:v>
                </c:pt>
                <c:pt idx="76">
                  <c:v>3216.9908643388926</c:v>
                </c:pt>
                <c:pt idx="77">
                  <c:v>3217.7629806295454</c:v>
                </c:pt>
                <c:pt idx="78">
                  <c:v>3237.812212444956</c:v>
                </c:pt>
                <c:pt idx="79">
                  <c:v>3253.835894038466</c:v>
                </c:pt>
                <c:pt idx="80">
                  <c:v>3260.7883632737394</c:v>
                </c:pt>
                <c:pt idx="81">
                  <c:v>3260.7789878850322</c:v>
                </c:pt>
                <c:pt idx="82">
                  <c:v>3261.3122380345712</c:v>
                </c:pt>
                <c:pt idx="83">
                  <c:v>3265.3070917617179</c:v>
                </c:pt>
                <c:pt idx="84">
                  <c:v>3267.5425140576208</c:v>
                </c:pt>
                <c:pt idx="85">
                  <c:v>3264.0486736200478</c:v>
                </c:pt>
                <c:pt idx="86">
                  <c:v>3253.1449154339671</c:v>
                </c:pt>
                <c:pt idx="87">
                  <c:v>3248.7533467281778</c:v>
                </c:pt>
                <c:pt idx="88">
                  <c:v>3246.1358341779169</c:v>
                </c:pt>
                <c:pt idx="89">
                  <c:v>3248.575229815815</c:v>
                </c:pt>
                <c:pt idx="90">
                  <c:v>3247.6258200114275</c:v>
                </c:pt>
                <c:pt idx="91">
                  <c:v>3244.622875955456</c:v>
                </c:pt>
                <c:pt idx="92">
                  <c:v>3244.7888171333957</c:v>
                </c:pt>
                <c:pt idx="93">
                  <c:v>3240.1338323197474</c:v>
                </c:pt>
                <c:pt idx="94">
                  <c:v>3241.5851054471309</c:v>
                </c:pt>
                <c:pt idx="95">
                  <c:v>3238.8283657139732</c:v>
                </c:pt>
                <c:pt idx="96">
                  <c:v>3263.7889650472971</c:v>
                </c:pt>
                <c:pt idx="97">
                  <c:v>3274.6399975609784</c:v>
                </c:pt>
                <c:pt idx="98">
                  <c:v>3260.7414287083056</c:v>
                </c:pt>
                <c:pt idx="99">
                  <c:v>3240.1996375912177</c:v>
                </c:pt>
                <c:pt idx="100">
                  <c:v>3219.9620123745053</c:v>
                </c:pt>
                <c:pt idx="101">
                  <c:v>3214.2214644519354</c:v>
                </c:pt>
                <c:pt idx="102">
                  <c:v>3206.1653497651751</c:v>
                </c:pt>
                <c:pt idx="103">
                  <c:v>3203.9450336741638</c:v>
                </c:pt>
                <c:pt idx="104">
                  <c:v>3205.8872239598877</c:v>
                </c:pt>
                <c:pt idx="105">
                  <c:v>3203.3138973705877</c:v>
                </c:pt>
                <c:pt idx="106">
                  <c:v>3204.8656999736882</c:v>
                </c:pt>
                <c:pt idx="107">
                  <c:v>3204.7689288587685</c:v>
                </c:pt>
                <c:pt idx="108">
                  <c:v>3193.7920472380533</c:v>
                </c:pt>
                <c:pt idx="109">
                  <c:v>3191.9229154623858</c:v>
                </c:pt>
                <c:pt idx="110">
                  <c:v>3180.5248960711306</c:v>
                </c:pt>
                <c:pt idx="111">
                  <c:v>3151.6345359687211</c:v>
                </c:pt>
                <c:pt idx="112">
                  <c:v>3127.8692821115751</c:v>
                </c:pt>
                <c:pt idx="113">
                  <c:v>3089.7082294023839</c:v>
                </c:pt>
                <c:pt idx="114">
                  <c:v>3013.2484457472015</c:v>
                </c:pt>
                <c:pt idx="115">
                  <c:v>2947.9693850648077</c:v>
                </c:pt>
                <c:pt idx="116">
                  <c:v>2938.7817154274244</c:v>
                </c:pt>
                <c:pt idx="117">
                  <c:v>2929.83800697987</c:v>
                </c:pt>
                <c:pt idx="118">
                  <c:v>2921.4505776595192</c:v>
                </c:pt>
                <c:pt idx="119">
                  <c:v>2917.8779795847668</c:v>
                </c:pt>
                <c:pt idx="120">
                  <c:v>2902.1040818069132</c:v>
                </c:pt>
                <c:pt idx="121">
                  <c:v>2885.1706059929575</c:v>
                </c:pt>
                <c:pt idx="122">
                  <c:v>2850.3345368229338</c:v>
                </c:pt>
                <c:pt idx="123">
                  <c:v>2823.0744492341032</c:v>
                </c:pt>
                <c:pt idx="124">
                  <c:v>2817.0449684417508</c:v>
                </c:pt>
                <c:pt idx="125">
                  <c:v>2820.1146581580479</c:v>
                </c:pt>
                <c:pt idx="126">
                  <c:v>2846.6428179532973</c:v>
                </c:pt>
                <c:pt idx="127">
                  <c:v>2877.1677360039725</c:v>
                </c:pt>
                <c:pt idx="128">
                  <c:v>2899.9826204997917</c:v>
                </c:pt>
                <c:pt idx="129">
                  <c:v>2931.6503000813186</c:v>
                </c:pt>
                <c:pt idx="130">
                  <c:v>2948.1231351942506</c:v>
                </c:pt>
                <c:pt idx="131">
                  <c:v>2972.5828236118223</c:v>
                </c:pt>
                <c:pt idx="132">
                  <c:v>2992.096071944748</c:v>
                </c:pt>
                <c:pt idx="133">
                  <c:v>3005.5314783429267</c:v>
                </c:pt>
                <c:pt idx="134">
                  <c:v>3032.0375995184877</c:v>
                </c:pt>
                <c:pt idx="135">
                  <c:v>3054.4724078980685</c:v>
                </c:pt>
                <c:pt idx="136">
                  <c:v>3067.4286736959857</c:v>
                </c:pt>
                <c:pt idx="137">
                  <c:v>3096.1684650708062</c:v>
                </c:pt>
                <c:pt idx="138">
                  <c:v>3120.5293642685692</c:v>
                </c:pt>
                <c:pt idx="139">
                  <c:v>3150.7121173876617</c:v>
                </c:pt>
                <c:pt idx="140">
                  <c:v>3171.5026925156199</c:v>
                </c:pt>
                <c:pt idx="141">
                  <c:v>3199.0910821630628</c:v>
                </c:pt>
                <c:pt idx="142">
                  <c:v>3238.4150098405808</c:v>
                </c:pt>
                <c:pt idx="143">
                  <c:v>3292.6314898260566</c:v>
                </c:pt>
                <c:pt idx="144">
                  <c:v>3334.166524177554</c:v>
                </c:pt>
                <c:pt idx="145">
                  <c:v>3380.2106823446279</c:v>
                </c:pt>
                <c:pt idx="146">
                  <c:v>3435.2434581497673</c:v>
                </c:pt>
                <c:pt idx="147">
                  <c:v>3486.5995493876226</c:v>
                </c:pt>
                <c:pt idx="148">
                  <c:v>3530.1153834638862</c:v>
                </c:pt>
                <c:pt idx="149">
                  <c:v>3565.7635955543178</c:v>
                </c:pt>
                <c:pt idx="150">
                  <c:v>3582.3258927580155</c:v>
                </c:pt>
                <c:pt idx="151">
                  <c:v>3596.0078292332887</c:v>
                </c:pt>
                <c:pt idx="152">
                  <c:v>3606.4816936059842</c:v>
                </c:pt>
                <c:pt idx="153">
                  <c:v>3626.319894966739</c:v>
                </c:pt>
                <c:pt idx="154">
                  <c:v>3647.0029920605757</c:v>
                </c:pt>
                <c:pt idx="155">
                  <c:v>3662.2459621191224</c:v>
                </c:pt>
                <c:pt idx="156">
                  <c:v>3658.7956974221984</c:v>
                </c:pt>
                <c:pt idx="157">
                  <c:v>3644.5460084750566</c:v>
                </c:pt>
                <c:pt idx="158">
                  <c:v>3624.30725364094</c:v>
                </c:pt>
                <c:pt idx="159">
                  <c:v>3603.9979028514263</c:v>
                </c:pt>
                <c:pt idx="160">
                  <c:v>3573.5942294145452</c:v>
                </c:pt>
                <c:pt idx="161">
                  <c:v>3553.5808788021532</c:v>
                </c:pt>
                <c:pt idx="162">
                  <c:v>3546.3012742287783</c:v>
                </c:pt>
                <c:pt idx="163">
                  <c:v>3544.4394202485264</c:v>
                </c:pt>
                <c:pt idx="164">
                  <c:v>3543.6676929280229</c:v>
                </c:pt>
                <c:pt idx="165">
                  <c:v>3544.7897840438222</c:v>
                </c:pt>
                <c:pt idx="166">
                  <c:v>3543.8628845947524</c:v>
                </c:pt>
                <c:pt idx="167">
                  <c:v>3540.0446919206415</c:v>
                </c:pt>
                <c:pt idx="168">
                  <c:v>3534.1445662881652</c:v>
                </c:pt>
                <c:pt idx="169">
                  <c:v>3533.2016309173791</c:v>
                </c:pt>
                <c:pt idx="170">
                  <c:v>3535.1745481904186</c:v>
                </c:pt>
                <c:pt idx="171">
                  <c:v>3536.4984878035507</c:v>
                </c:pt>
                <c:pt idx="172">
                  <c:v>3536.1652780798386</c:v>
                </c:pt>
                <c:pt idx="173">
                  <c:v>3527.4001426805871</c:v>
                </c:pt>
                <c:pt idx="174">
                  <c:v>3509.7164253764754</c:v>
                </c:pt>
                <c:pt idx="175">
                  <c:v>3488.1642821781161</c:v>
                </c:pt>
                <c:pt idx="176">
                  <c:v>3478.3130126984547</c:v>
                </c:pt>
                <c:pt idx="177">
                  <c:v>3478.3863473464089</c:v>
                </c:pt>
                <c:pt idx="178">
                  <c:v>3478.406721341938</c:v>
                </c:pt>
                <c:pt idx="179">
                  <c:v>3482.9495150501893</c:v>
                </c:pt>
                <c:pt idx="180">
                  <c:v>3483.2074769659484</c:v>
                </c:pt>
                <c:pt idx="181">
                  <c:v>3483.4215444626489</c:v>
                </c:pt>
                <c:pt idx="182">
                  <c:v>3489.8608744385065</c:v>
                </c:pt>
                <c:pt idx="183">
                  <c:v>3524.5593002658497</c:v>
                </c:pt>
                <c:pt idx="184">
                  <c:v>3521.6645699290762</c:v>
                </c:pt>
                <c:pt idx="185">
                  <c:v>3521.6313492840136</c:v>
                </c:pt>
                <c:pt idx="186">
                  <c:v>3524.9615166684366</c:v>
                </c:pt>
                <c:pt idx="187">
                  <c:v>3525.6197147158423</c:v>
                </c:pt>
                <c:pt idx="188">
                  <c:v>3526.1469827522915</c:v>
                </c:pt>
                <c:pt idx="189">
                  <c:v>3520.6950588859786</c:v>
                </c:pt>
                <c:pt idx="190">
                  <c:v>3519.8856811164915</c:v>
                </c:pt>
                <c:pt idx="191">
                  <c:v>3516.4465315524303</c:v>
                </c:pt>
                <c:pt idx="192">
                  <c:v>3517.2815472342568</c:v>
                </c:pt>
                <c:pt idx="193">
                  <c:v>3517.8360365170438</c:v>
                </c:pt>
                <c:pt idx="194">
                  <c:v>3523.0819092826391</c:v>
                </c:pt>
                <c:pt idx="195">
                  <c:v>3528.5323589382874</c:v>
                </c:pt>
                <c:pt idx="196">
                  <c:v>3530.5147511924647</c:v>
                </c:pt>
                <c:pt idx="197">
                  <c:v>3526.9537772800804</c:v>
                </c:pt>
                <c:pt idx="198">
                  <c:v>3531.6713278999823</c:v>
                </c:pt>
                <c:pt idx="199">
                  <c:v>3528.3429935068966</c:v>
                </c:pt>
                <c:pt idx="200">
                  <c:v>3522.8878847654378</c:v>
                </c:pt>
                <c:pt idx="201">
                  <c:v>3510.0273405935509</c:v>
                </c:pt>
                <c:pt idx="202">
                  <c:v>3489.0682458326596</c:v>
                </c:pt>
                <c:pt idx="203">
                  <c:v>3427.3797490080178</c:v>
                </c:pt>
                <c:pt idx="204">
                  <c:v>3404.8464654780801</c:v>
                </c:pt>
                <c:pt idx="205">
                  <c:v>3386.6203683003541</c:v>
                </c:pt>
                <c:pt idx="206">
                  <c:v>3373.8305226713487</c:v>
                </c:pt>
                <c:pt idx="207">
                  <c:v>3351.9929786805774</c:v>
                </c:pt>
                <c:pt idx="208">
                  <c:v>3330.5278901375809</c:v>
                </c:pt>
                <c:pt idx="209">
                  <c:v>3300.1620339739634</c:v>
                </c:pt>
                <c:pt idx="210">
                  <c:v>3283.2085678126296</c:v>
                </c:pt>
                <c:pt idx="211">
                  <c:v>3259.7225040894327</c:v>
                </c:pt>
                <c:pt idx="212">
                  <c:v>3244.2094355885188</c:v>
                </c:pt>
                <c:pt idx="213">
                  <c:v>3234.7818776955655</c:v>
                </c:pt>
                <c:pt idx="214">
                  <c:v>3226.8494606957324</c:v>
                </c:pt>
                <c:pt idx="215">
                  <c:v>3215.333365217527</c:v>
                </c:pt>
                <c:pt idx="216">
                  <c:v>3194.3379934651607</c:v>
                </c:pt>
                <c:pt idx="217">
                  <c:v>3173.2833005690313</c:v>
                </c:pt>
                <c:pt idx="218">
                  <c:v>3168.2599921952428</c:v>
                </c:pt>
                <c:pt idx="219">
                  <c:v>3168.9419926006981</c:v>
                </c:pt>
                <c:pt idx="220">
                  <c:v>3166.943369957613</c:v>
                </c:pt>
                <c:pt idx="221">
                  <c:v>3168.9201543567779</c:v>
                </c:pt>
                <c:pt idx="222">
                  <c:v>3168.3327663780242</c:v>
                </c:pt>
                <c:pt idx="223">
                  <c:v>3173.5780017472871</c:v>
                </c:pt>
                <c:pt idx="224">
                  <c:v>3176.276231367643</c:v>
                </c:pt>
                <c:pt idx="225">
                  <c:v>3179.748968423406</c:v>
                </c:pt>
                <c:pt idx="226">
                  <c:v>3188.1275074886753</c:v>
                </c:pt>
                <c:pt idx="227">
                  <c:v>3188.4189584829192</c:v>
                </c:pt>
                <c:pt idx="228">
                  <c:v>3183.3519867241007</c:v>
                </c:pt>
                <c:pt idx="229">
                  <c:v>3189.8678173310423</c:v>
                </c:pt>
                <c:pt idx="230">
                  <c:v>3210.7691252340114</c:v>
                </c:pt>
                <c:pt idx="231">
                  <c:v>3224.0185751613785</c:v>
                </c:pt>
                <c:pt idx="232">
                  <c:v>3236.4519595350575</c:v>
                </c:pt>
                <c:pt idx="233">
                  <c:v>3235.8922876329552</c:v>
                </c:pt>
                <c:pt idx="234">
                  <c:v>3238.0379231317183</c:v>
                </c:pt>
                <c:pt idx="235">
                  <c:v>3236.7775876626083</c:v>
                </c:pt>
                <c:pt idx="236">
                  <c:v>3233.0576085506286</c:v>
                </c:pt>
                <c:pt idx="237">
                  <c:v>3237.9445012156993</c:v>
                </c:pt>
                <c:pt idx="238">
                  <c:v>3239.1545055215738</c:v>
                </c:pt>
                <c:pt idx="239">
                  <c:v>3240.6413920419041</c:v>
                </c:pt>
                <c:pt idx="240">
                  <c:v>3243.0699878308151</c:v>
                </c:pt>
                <c:pt idx="241">
                  <c:v>3244.0620495960252</c:v>
                </c:pt>
                <c:pt idx="242">
                  <c:v>3247.4112578009176</c:v>
                </c:pt>
                <c:pt idx="243">
                  <c:v>3248.8977285899468</c:v>
                </c:pt>
                <c:pt idx="244">
                  <c:v>3248.2781149888201</c:v>
                </c:pt>
                <c:pt idx="245">
                  <c:v>3244.3355107117209</c:v>
                </c:pt>
                <c:pt idx="246">
                  <c:v>3239.3076336052527</c:v>
                </c:pt>
                <c:pt idx="247">
                  <c:v>3237.842493729227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7-9B4D-8DF0-37707149D15C}"/>
            </c:ext>
          </c:extLst>
        </c:ser>
        <c:ser>
          <c:idx val="3"/>
          <c:order val="3"/>
          <c:tx>
            <c:strRef>
              <c:f>'ASIANPAINTS-3-BB'!$M$1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'ASIANPAINTS-3-BB'!$A$2:$A$249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'ASIANPAINTS-3-BB'!$M$2:$M$249</c:f>
              <c:numCache>
                <c:formatCode>0.00</c:formatCode>
                <c:ptCount val="248"/>
                <c:pt idx="19">
                  <c:v>3048.5539884309146</c:v>
                </c:pt>
                <c:pt idx="20">
                  <c:v>3030.4585179146875</c:v>
                </c:pt>
                <c:pt idx="21">
                  <c:v>3014.7355399163716</c:v>
                </c:pt>
                <c:pt idx="22">
                  <c:v>3005.5804981974998</c:v>
                </c:pt>
                <c:pt idx="23">
                  <c:v>3002.5045682499476</c:v>
                </c:pt>
                <c:pt idx="24">
                  <c:v>3003.4892866928872</c:v>
                </c:pt>
                <c:pt idx="25">
                  <c:v>3012.7813268491236</c:v>
                </c:pt>
                <c:pt idx="26">
                  <c:v>3027.9329082034674</c:v>
                </c:pt>
                <c:pt idx="27">
                  <c:v>3054.9701657553815</c:v>
                </c:pt>
                <c:pt idx="28">
                  <c:v>3071.5212221338511</c:v>
                </c:pt>
                <c:pt idx="29">
                  <c:v>3069.46451481027</c:v>
                </c:pt>
                <c:pt idx="30">
                  <c:v>3081.3161852244639</c:v>
                </c:pt>
                <c:pt idx="31">
                  <c:v>3096.3751675696781</c:v>
                </c:pt>
                <c:pt idx="32">
                  <c:v>3097.4696104655923</c:v>
                </c:pt>
                <c:pt idx="33">
                  <c:v>3102.3428261842114</c:v>
                </c:pt>
                <c:pt idx="34">
                  <c:v>3104.064025245767</c:v>
                </c:pt>
                <c:pt idx="35">
                  <c:v>3109.458085705573</c:v>
                </c:pt>
                <c:pt idx="36">
                  <c:v>3116.8487697818191</c:v>
                </c:pt>
                <c:pt idx="37">
                  <c:v>3103.2129544886543</c:v>
                </c:pt>
                <c:pt idx="38">
                  <c:v>3105.1245897340295</c:v>
                </c:pt>
                <c:pt idx="39">
                  <c:v>3108.2153981538008</c:v>
                </c:pt>
                <c:pt idx="40">
                  <c:v>3072.8709685220365</c:v>
                </c:pt>
                <c:pt idx="41">
                  <c:v>2992.3212638752211</c:v>
                </c:pt>
                <c:pt idx="42">
                  <c:v>2888.2451274377786</c:v>
                </c:pt>
                <c:pt idx="43">
                  <c:v>2800.830948073386</c:v>
                </c:pt>
                <c:pt idx="44">
                  <c:v>2734.1025876322146</c:v>
                </c:pt>
                <c:pt idx="45">
                  <c:v>2706.7664689334692</c:v>
                </c:pt>
                <c:pt idx="46">
                  <c:v>2688.3619793094826</c:v>
                </c:pt>
                <c:pt idx="47">
                  <c:v>2675.2547420838532</c:v>
                </c:pt>
                <c:pt idx="48">
                  <c:v>2666.825293374367</c:v>
                </c:pt>
                <c:pt idx="49">
                  <c:v>2660.505384699034</c:v>
                </c:pt>
                <c:pt idx="50">
                  <c:v>2663.098401783885</c:v>
                </c:pt>
                <c:pt idx="51">
                  <c:v>2667.8834521980571</c:v>
                </c:pt>
                <c:pt idx="52">
                  <c:v>2673.8941897767445</c:v>
                </c:pt>
                <c:pt idx="53">
                  <c:v>2681.6108180954761</c:v>
                </c:pt>
                <c:pt idx="54">
                  <c:v>2690.1805384780037</c:v>
                </c:pt>
                <c:pt idx="55">
                  <c:v>2699.1194968853715</c:v>
                </c:pt>
                <c:pt idx="56">
                  <c:v>2712.508149727636</c:v>
                </c:pt>
                <c:pt idx="57">
                  <c:v>2712.8595567232514</c:v>
                </c:pt>
                <c:pt idx="58">
                  <c:v>2715.7248216190055</c:v>
                </c:pt>
                <c:pt idx="59">
                  <c:v>2723.4230677415676</c:v>
                </c:pt>
                <c:pt idx="60">
                  <c:v>2722.1547827979853</c:v>
                </c:pt>
                <c:pt idx="61">
                  <c:v>2730.0058189821302</c:v>
                </c:pt>
                <c:pt idx="62">
                  <c:v>2767.7986786030597</c:v>
                </c:pt>
                <c:pt idx="63">
                  <c:v>2823.1668583662017</c:v>
                </c:pt>
                <c:pt idx="64">
                  <c:v>2889.736454992938</c:v>
                </c:pt>
                <c:pt idx="65">
                  <c:v>2916.078641773126</c:v>
                </c:pt>
                <c:pt idx="66">
                  <c:v>2931.3727601128712</c:v>
                </c:pt>
                <c:pt idx="67">
                  <c:v>2952.6325758565254</c:v>
                </c:pt>
                <c:pt idx="68">
                  <c:v>2971.2778779922432</c:v>
                </c:pt>
                <c:pt idx="69">
                  <c:v>2985.3646234354542</c:v>
                </c:pt>
                <c:pt idx="70">
                  <c:v>2982.0666456510903</c:v>
                </c:pt>
                <c:pt idx="71">
                  <c:v>2968.5971676104687</c:v>
                </c:pt>
                <c:pt idx="72">
                  <c:v>2971.8084662384299</c:v>
                </c:pt>
                <c:pt idx="73">
                  <c:v>2974.2225198205138</c:v>
                </c:pt>
                <c:pt idx="74">
                  <c:v>2982.7587294604932</c:v>
                </c:pt>
                <c:pt idx="75">
                  <c:v>2992.3661779738336</c:v>
                </c:pt>
                <c:pt idx="76">
                  <c:v>2999.124101361107</c:v>
                </c:pt>
                <c:pt idx="77">
                  <c:v>3010.4419997704545</c:v>
                </c:pt>
                <c:pt idx="78">
                  <c:v>3010.902753255044</c:v>
                </c:pt>
                <c:pt idx="79">
                  <c:v>3010.4440618615345</c:v>
                </c:pt>
                <c:pt idx="80">
                  <c:v>3015.4965975262621</c:v>
                </c:pt>
                <c:pt idx="81">
                  <c:v>3014.1759925149686</c:v>
                </c:pt>
                <c:pt idx="82">
                  <c:v>3009.4977472654291</c:v>
                </c:pt>
                <c:pt idx="83">
                  <c:v>2993.0478886382834</c:v>
                </c:pt>
                <c:pt idx="84">
                  <c:v>2975.9374663423805</c:v>
                </c:pt>
                <c:pt idx="85">
                  <c:v>2972.5663165799538</c:v>
                </c:pt>
                <c:pt idx="86">
                  <c:v>2968.2100649660342</c:v>
                </c:pt>
                <c:pt idx="87">
                  <c:v>2960.8516336718235</c:v>
                </c:pt>
                <c:pt idx="88">
                  <c:v>2957.0041560220834</c:v>
                </c:pt>
                <c:pt idx="89">
                  <c:v>2946.4897603841846</c:v>
                </c:pt>
                <c:pt idx="90">
                  <c:v>2950.2841652885713</c:v>
                </c:pt>
                <c:pt idx="91">
                  <c:v>2964.1771240445441</c:v>
                </c:pt>
                <c:pt idx="92">
                  <c:v>2960.4011730666039</c:v>
                </c:pt>
                <c:pt idx="93">
                  <c:v>2960.2261529802522</c:v>
                </c:pt>
                <c:pt idx="94">
                  <c:v>2959.7548847528692</c:v>
                </c:pt>
                <c:pt idx="95">
                  <c:v>2958.1366244860269</c:v>
                </c:pt>
                <c:pt idx="96">
                  <c:v>2904.4160398527038</c:v>
                </c:pt>
                <c:pt idx="97">
                  <c:v>2862.7449877390218</c:v>
                </c:pt>
                <c:pt idx="98">
                  <c:v>2835.3585712916947</c:v>
                </c:pt>
                <c:pt idx="99">
                  <c:v>2816.580367308783</c:v>
                </c:pt>
                <c:pt idx="100">
                  <c:v>2802.7829827254945</c:v>
                </c:pt>
                <c:pt idx="101">
                  <c:v>2783.6885208480644</c:v>
                </c:pt>
                <c:pt idx="102">
                  <c:v>2774.9446355348246</c:v>
                </c:pt>
                <c:pt idx="103">
                  <c:v>2764.2299418258353</c:v>
                </c:pt>
                <c:pt idx="104">
                  <c:v>2743.5077466401117</c:v>
                </c:pt>
                <c:pt idx="105">
                  <c:v>2711.9160585294117</c:v>
                </c:pt>
                <c:pt idx="106">
                  <c:v>2675.5192608263119</c:v>
                </c:pt>
                <c:pt idx="107">
                  <c:v>2640.3010417412311</c:v>
                </c:pt>
                <c:pt idx="108">
                  <c:v>2615.7529233619466</c:v>
                </c:pt>
                <c:pt idx="109">
                  <c:v>2583.7070649376142</c:v>
                </c:pt>
                <c:pt idx="110">
                  <c:v>2553.6450745288694</c:v>
                </c:pt>
                <c:pt idx="111">
                  <c:v>2538.6404150312792</c:v>
                </c:pt>
                <c:pt idx="112">
                  <c:v>2523.4606737884246</c:v>
                </c:pt>
                <c:pt idx="113">
                  <c:v>2508.6467264976163</c:v>
                </c:pt>
                <c:pt idx="114">
                  <c:v>2533.7565101527985</c:v>
                </c:pt>
                <c:pt idx="115">
                  <c:v>2558.1855708351927</c:v>
                </c:pt>
                <c:pt idx="116">
                  <c:v>2550.203245372576</c:v>
                </c:pt>
                <c:pt idx="117">
                  <c:v>2550.9519587201298</c:v>
                </c:pt>
                <c:pt idx="118">
                  <c:v>2551.944368440481</c:v>
                </c:pt>
                <c:pt idx="119">
                  <c:v>2553.2119616152349</c:v>
                </c:pt>
                <c:pt idx="120">
                  <c:v>2555.670869193088</c:v>
                </c:pt>
                <c:pt idx="121">
                  <c:v>2557.1343499070435</c:v>
                </c:pt>
                <c:pt idx="122">
                  <c:v>2570.6354092770662</c:v>
                </c:pt>
                <c:pt idx="123">
                  <c:v>2586.5204968658968</c:v>
                </c:pt>
                <c:pt idx="124">
                  <c:v>2589.8349874582482</c:v>
                </c:pt>
                <c:pt idx="125">
                  <c:v>2588.9553124419517</c:v>
                </c:pt>
                <c:pt idx="126">
                  <c:v>2578.0471477467022</c:v>
                </c:pt>
                <c:pt idx="127">
                  <c:v>2567.9822149960269</c:v>
                </c:pt>
                <c:pt idx="128">
                  <c:v>2562.2723354002073</c:v>
                </c:pt>
                <c:pt idx="129">
                  <c:v>2557.83466071868</c:v>
                </c:pt>
                <c:pt idx="130">
                  <c:v>2567.1418305057477</c:v>
                </c:pt>
                <c:pt idx="131">
                  <c:v>2570.6871469881771</c:v>
                </c:pt>
                <c:pt idx="132">
                  <c:v>2579.3438937552514</c:v>
                </c:pt>
                <c:pt idx="133">
                  <c:v>2605.7034824570728</c:v>
                </c:pt>
                <c:pt idx="134">
                  <c:v>2614.912375981512</c:v>
                </c:pt>
                <c:pt idx="135">
                  <c:v>2626.5525676019311</c:v>
                </c:pt>
                <c:pt idx="136">
                  <c:v>2647.6062871040149</c:v>
                </c:pt>
                <c:pt idx="137">
                  <c:v>2649.6565104291954</c:v>
                </c:pt>
                <c:pt idx="138">
                  <c:v>2655.9456112314319</c:v>
                </c:pt>
                <c:pt idx="139">
                  <c:v>2654.1628581123391</c:v>
                </c:pt>
                <c:pt idx="140">
                  <c:v>2671.5722829843817</c:v>
                </c:pt>
                <c:pt idx="141">
                  <c:v>2692.8088933369386</c:v>
                </c:pt>
                <c:pt idx="142">
                  <c:v>2711.2049607594199</c:v>
                </c:pt>
                <c:pt idx="143">
                  <c:v>2713.0484905739436</c:v>
                </c:pt>
                <c:pt idx="144">
                  <c:v>2724.9384562224454</c:v>
                </c:pt>
                <c:pt idx="145">
                  <c:v>2741.8492784553714</c:v>
                </c:pt>
                <c:pt idx="146">
                  <c:v>2744.6415026502318</c:v>
                </c:pt>
                <c:pt idx="147">
                  <c:v>2750.1954212123755</c:v>
                </c:pt>
                <c:pt idx="148">
                  <c:v>2766.0895724361126</c:v>
                </c:pt>
                <c:pt idx="149">
                  <c:v>2782.98135054568</c:v>
                </c:pt>
                <c:pt idx="150">
                  <c:v>2818.2640484419826</c:v>
                </c:pt>
                <c:pt idx="151">
                  <c:v>2850.9821119667108</c:v>
                </c:pt>
                <c:pt idx="152">
                  <c:v>2889.3782671940153</c:v>
                </c:pt>
                <c:pt idx="153">
                  <c:v>2921.8250756332613</c:v>
                </c:pt>
                <c:pt idx="154">
                  <c:v>2951.7269638394246</c:v>
                </c:pt>
                <c:pt idx="155">
                  <c:v>2988.1089937808779</c:v>
                </c:pt>
                <c:pt idx="156">
                  <c:v>3039.1692682778034</c:v>
                </c:pt>
                <c:pt idx="157">
                  <c:v>3081.783947424944</c:v>
                </c:pt>
                <c:pt idx="158">
                  <c:v>3130.9427218590608</c:v>
                </c:pt>
                <c:pt idx="159">
                  <c:v>3178.642087348574</c:v>
                </c:pt>
                <c:pt idx="160">
                  <c:v>3234.4457607854556</c:v>
                </c:pt>
                <c:pt idx="161">
                  <c:v>3268.2091113978486</c:v>
                </c:pt>
                <c:pt idx="162">
                  <c:v>3282.5737257712217</c:v>
                </c:pt>
                <c:pt idx="163">
                  <c:v>3290.2205895514744</c:v>
                </c:pt>
                <c:pt idx="164">
                  <c:v>3303.1923168719777</c:v>
                </c:pt>
                <c:pt idx="165">
                  <c:v>3305.5602404561782</c:v>
                </c:pt>
                <c:pt idx="166">
                  <c:v>3305.0021546052476</c:v>
                </c:pt>
                <c:pt idx="167">
                  <c:v>3302.2953472793597</c:v>
                </c:pt>
                <c:pt idx="168">
                  <c:v>3300.8404925118348</c:v>
                </c:pt>
                <c:pt idx="169">
                  <c:v>3300.9534229826199</c:v>
                </c:pt>
                <c:pt idx="170">
                  <c:v>3302.000525309581</c:v>
                </c:pt>
                <c:pt idx="171">
                  <c:v>3303.3765856964487</c:v>
                </c:pt>
                <c:pt idx="172">
                  <c:v>3303.1447807201612</c:v>
                </c:pt>
                <c:pt idx="173">
                  <c:v>3305.7049112194136</c:v>
                </c:pt>
                <c:pt idx="174">
                  <c:v>3310.5586236235254</c:v>
                </c:pt>
                <c:pt idx="175">
                  <c:v>3310.8307619218849</c:v>
                </c:pt>
                <c:pt idx="176">
                  <c:v>3304.0520265015462</c:v>
                </c:pt>
                <c:pt idx="177">
                  <c:v>3308.3236869535922</c:v>
                </c:pt>
                <c:pt idx="178">
                  <c:v>3308.2483080580637</c:v>
                </c:pt>
                <c:pt idx="179">
                  <c:v>3309.4205045498115</c:v>
                </c:pt>
                <c:pt idx="180">
                  <c:v>3312.4375426340521</c:v>
                </c:pt>
                <c:pt idx="181">
                  <c:v>3323.6734751373515</c:v>
                </c:pt>
                <c:pt idx="182">
                  <c:v>3329.9741353614927</c:v>
                </c:pt>
                <c:pt idx="183">
                  <c:v>3313.1806899341491</c:v>
                </c:pt>
                <c:pt idx="184">
                  <c:v>3309.9004202709225</c:v>
                </c:pt>
                <c:pt idx="185">
                  <c:v>3301.0736311159844</c:v>
                </c:pt>
                <c:pt idx="186">
                  <c:v>3285.5534490315617</c:v>
                </c:pt>
                <c:pt idx="187">
                  <c:v>3279.1452509841561</c:v>
                </c:pt>
                <c:pt idx="188">
                  <c:v>3271.4779682477083</c:v>
                </c:pt>
                <c:pt idx="189">
                  <c:v>3266.2848970140208</c:v>
                </c:pt>
                <c:pt idx="190">
                  <c:v>3250.7042600835084</c:v>
                </c:pt>
                <c:pt idx="191">
                  <c:v>3240.7934096475692</c:v>
                </c:pt>
                <c:pt idx="192">
                  <c:v>3222.5583939657431</c:v>
                </c:pt>
                <c:pt idx="193">
                  <c:v>3199.0089095829571</c:v>
                </c:pt>
                <c:pt idx="194">
                  <c:v>3172.7730466173612</c:v>
                </c:pt>
                <c:pt idx="195">
                  <c:v>3154.8276018617148</c:v>
                </c:pt>
                <c:pt idx="196">
                  <c:v>3143.8052194075367</c:v>
                </c:pt>
                <c:pt idx="197">
                  <c:v>3129.3211982199218</c:v>
                </c:pt>
                <c:pt idx="198">
                  <c:v>3103.0886329000195</c:v>
                </c:pt>
                <c:pt idx="199">
                  <c:v>3072.0569574931046</c:v>
                </c:pt>
                <c:pt idx="200">
                  <c:v>3050.1520564345619</c:v>
                </c:pt>
                <c:pt idx="201">
                  <c:v>3027.6975859064482</c:v>
                </c:pt>
                <c:pt idx="202">
                  <c:v>3005.9366855673402</c:v>
                </c:pt>
                <c:pt idx="203">
                  <c:v>3015.9001823919807</c:v>
                </c:pt>
                <c:pt idx="204">
                  <c:v>3010.7234561219193</c:v>
                </c:pt>
                <c:pt idx="205">
                  <c:v>3010.6445483996449</c:v>
                </c:pt>
                <c:pt idx="206">
                  <c:v>3006.33439402865</c:v>
                </c:pt>
                <c:pt idx="207">
                  <c:v>3008.5269429194209</c:v>
                </c:pt>
                <c:pt idx="208">
                  <c:v>3015.2320461624181</c:v>
                </c:pt>
                <c:pt idx="209">
                  <c:v>3021.5829121260354</c:v>
                </c:pt>
                <c:pt idx="210">
                  <c:v>3019.3913831873697</c:v>
                </c:pt>
                <c:pt idx="211">
                  <c:v>3017.5224420105669</c:v>
                </c:pt>
                <c:pt idx="212">
                  <c:v>3013.7555056114802</c:v>
                </c:pt>
                <c:pt idx="213">
                  <c:v>3007.6030586044335</c:v>
                </c:pt>
                <c:pt idx="214">
                  <c:v>3004.9154805042667</c:v>
                </c:pt>
                <c:pt idx="215">
                  <c:v>3004.9765710824722</c:v>
                </c:pt>
                <c:pt idx="216">
                  <c:v>3010.5469428348383</c:v>
                </c:pt>
                <c:pt idx="217">
                  <c:v>3019.8766357309682</c:v>
                </c:pt>
                <c:pt idx="218">
                  <c:v>3020.3399588047564</c:v>
                </c:pt>
                <c:pt idx="219">
                  <c:v>3020.8029779993017</c:v>
                </c:pt>
                <c:pt idx="220">
                  <c:v>3020.7166153423868</c:v>
                </c:pt>
                <c:pt idx="221">
                  <c:v>3021.779845643222</c:v>
                </c:pt>
                <c:pt idx="222">
                  <c:v>3028.837228721975</c:v>
                </c:pt>
                <c:pt idx="223">
                  <c:v>3033.3719982527127</c:v>
                </c:pt>
                <c:pt idx="224">
                  <c:v>3033.4087784323565</c:v>
                </c:pt>
                <c:pt idx="225">
                  <c:v>3031.5110413765933</c:v>
                </c:pt>
                <c:pt idx="226">
                  <c:v>3027.877521911324</c:v>
                </c:pt>
                <c:pt idx="227">
                  <c:v>3027.8010611170803</c:v>
                </c:pt>
                <c:pt idx="228">
                  <c:v>3030.4230132758989</c:v>
                </c:pt>
                <c:pt idx="229">
                  <c:v>3029.7221728689578</c:v>
                </c:pt>
                <c:pt idx="230">
                  <c:v>3022.8208649659887</c:v>
                </c:pt>
                <c:pt idx="231">
                  <c:v>3027.2014199386217</c:v>
                </c:pt>
                <c:pt idx="232">
                  <c:v>3031.9230404649434</c:v>
                </c:pt>
                <c:pt idx="233">
                  <c:v>3043.7977270670453</c:v>
                </c:pt>
                <c:pt idx="234">
                  <c:v>3051.5720866682832</c:v>
                </c:pt>
                <c:pt idx="235">
                  <c:v>3059.1224123373931</c:v>
                </c:pt>
                <c:pt idx="236">
                  <c:v>3068.7423914493725</c:v>
                </c:pt>
                <c:pt idx="237">
                  <c:v>3059.8954889843017</c:v>
                </c:pt>
                <c:pt idx="238">
                  <c:v>3057.2504748784268</c:v>
                </c:pt>
                <c:pt idx="239">
                  <c:v>3053.5935687580964</c:v>
                </c:pt>
                <c:pt idx="240">
                  <c:v>3048.0499582691855</c:v>
                </c:pt>
                <c:pt idx="241">
                  <c:v>3044.3828965039743</c:v>
                </c:pt>
                <c:pt idx="242">
                  <c:v>3036.0086882990813</c:v>
                </c:pt>
                <c:pt idx="243">
                  <c:v>3025.0072273100518</c:v>
                </c:pt>
                <c:pt idx="244">
                  <c:v>3023.3818458111787</c:v>
                </c:pt>
                <c:pt idx="245">
                  <c:v>3022.1794549882775</c:v>
                </c:pt>
                <c:pt idx="246">
                  <c:v>3020.7873124947464</c:v>
                </c:pt>
                <c:pt idx="247">
                  <c:v>3016.6974474707717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7-9B4D-8DF0-37707149D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0832"/>
        <c:axId val="661316576"/>
      </c:lineChart>
      <c:dateAx>
        <c:axId val="12005908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6576"/>
        <c:crosses val="autoZero"/>
        <c:auto val="1"/>
        <c:lblOffset val="100"/>
        <c:baseTimeUnit val="days"/>
      </c:dateAx>
      <c:valAx>
        <c:axId val="661316576"/>
        <c:scaling>
          <c:orientation val="minMax"/>
          <c:min val="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'ASIANPAINTS-3-RSI'!$I$1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A-D943-AE6D-18AA1838D6BE}"/>
            </c:ext>
          </c:extLst>
        </c:ser>
        <c:ser>
          <c:idx val="2"/>
          <c:order val="2"/>
          <c:tx>
            <c:strRef>
              <c:f>'ASIANPAINTS-3-RSI'!$J$1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A-D943-AE6D-18AA1838D6BE}"/>
            </c:ext>
          </c:extLst>
        </c:ser>
        <c:ser>
          <c:idx val="3"/>
          <c:order val="3"/>
          <c:tx>
            <c:strRef>
              <c:f>'ASIANPAINTS-3-RSI'!$K$1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A-D943-AE6D-18AA1838D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'ASIANPAINTS-3-RSI'!$B$1</c:f>
              <c:strCache>
                <c:ptCount val="1"/>
                <c:pt idx="0">
                  <c:v>Asian Paints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'ASIANPAINTS-3-RSI'!$B$2:$B$249</c:f>
              <c:numCache>
                <c:formatCode>0.0000</c:formatCode>
                <c:ptCount val="248"/>
                <c:pt idx="0">
                  <c:v>3397.8872070000002</c:v>
                </c:pt>
                <c:pt idx="1">
                  <c:v>3434.5229490000002</c:v>
                </c:pt>
                <c:pt idx="2">
                  <c:v>3501.5395509999998</c:v>
                </c:pt>
                <c:pt idx="3">
                  <c:v>3489.476318</c:v>
                </c:pt>
                <c:pt idx="4">
                  <c:v>3550.6848140000002</c:v>
                </c:pt>
                <c:pt idx="5">
                  <c:v>3528.048096</c:v>
                </c:pt>
                <c:pt idx="6">
                  <c:v>3513.4038089999999</c:v>
                </c:pt>
                <c:pt idx="7">
                  <c:v>3518.4177249999998</c:v>
                </c:pt>
                <c:pt idx="8">
                  <c:v>3431.4946289999998</c:v>
                </c:pt>
                <c:pt idx="9">
                  <c:v>3340.30249</c:v>
                </c:pt>
                <c:pt idx="10">
                  <c:v>3354.4501949999999</c:v>
                </c:pt>
                <c:pt idx="11">
                  <c:v>3349.5358890000002</c:v>
                </c:pt>
                <c:pt idx="12">
                  <c:v>3256.9040530000002</c:v>
                </c:pt>
                <c:pt idx="13">
                  <c:v>3282.7177729999999</c:v>
                </c:pt>
                <c:pt idx="14">
                  <c:v>3251.3940429999998</c:v>
                </c:pt>
                <c:pt idx="15">
                  <c:v>3132.5512699999999</c:v>
                </c:pt>
                <c:pt idx="16">
                  <c:v>3124.5590820000002</c:v>
                </c:pt>
                <c:pt idx="17">
                  <c:v>3094.6247560000002</c:v>
                </c:pt>
                <c:pt idx="18">
                  <c:v>3088.5686040000001</c:v>
                </c:pt>
                <c:pt idx="19">
                  <c:v>3129.6721189999998</c:v>
                </c:pt>
                <c:pt idx="20">
                  <c:v>3173.3569339999999</c:v>
                </c:pt>
                <c:pt idx="21">
                  <c:v>3174.7963869999999</c:v>
                </c:pt>
                <c:pt idx="22">
                  <c:v>3180.0585940000001</c:v>
                </c:pt>
                <c:pt idx="23">
                  <c:v>3213.467529</c:v>
                </c:pt>
                <c:pt idx="24">
                  <c:v>3151.961182</c:v>
                </c:pt>
                <c:pt idx="25">
                  <c:v>3193.3129880000001</c:v>
                </c:pt>
                <c:pt idx="26">
                  <c:v>3205.2270509999998</c:v>
                </c:pt>
                <c:pt idx="27">
                  <c:v>3215.55249</c:v>
                </c:pt>
                <c:pt idx="28">
                  <c:v>3193.2634280000002</c:v>
                </c:pt>
                <c:pt idx="29">
                  <c:v>3120.9350589999999</c:v>
                </c:pt>
                <c:pt idx="30">
                  <c:v>3241.217529</c:v>
                </c:pt>
                <c:pt idx="31">
                  <c:v>3229.5517580000001</c:v>
                </c:pt>
                <c:pt idx="32">
                  <c:v>3242.4584960000002</c:v>
                </c:pt>
                <c:pt idx="33">
                  <c:v>3235.111328</c:v>
                </c:pt>
                <c:pt idx="34">
                  <c:v>3228.360107</c:v>
                </c:pt>
                <c:pt idx="35">
                  <c:v>3204.0354000000002</c:v>
                </c:pt>
                <c:pt idx="36">
                  <c:v>3214.0134280000002</c:v>
                </c:pt>
                <c:pt idx="37">
                  <c:v>3047.0678710000002</c:v>
                </c:pt>
                <c:pt idx="38">
                  <c:v>3096.8588869999999</c:v>
                </c:pt>
                <c:pt idx="39">
                  <c:v>3151.9113769999999</c:v>
                </c:pt>
                <c:pt idx="40">
                  <c:v>3007.2553710000002</c:v>
                </c:pt>
                <c:pt idx="41">
                  <c:v>2851.3298340000001</c:v>
                </c:pt>
                <c:pt idx="42">
                  <c:v>2718.5378420000002</c:v>
                </c:pt>
                <c:pt idx="43">
                  <c:v>2689.0505370000001</c:v>
                </c:pt>
                <c:pt idx="44">
                  <c:v>2703.8937989999999</c:v>
                </c:pt>
                <c:pt idx="45">
                  <c:v>2854.358154</c:v>
                </c:pt>
                <c:pt idx="46">
                  <c:v>2891.9372560000002</c:v>
                </c:pt>
                <c:pt idx="47">
                  <c:v>2910.9995119999999</c:v>
                </c:pt>
                <c:pt idx="48">
                  <c:v>2941.5791020000001</c:v>
                </c:pt>
                <c:pt idx="49">
                  <c:v>2965.7546390000002</c:v>
                </c:pt>
                <c:pt idx="50">
                  <c:v>3020.2116700000001</c:v>
                </c:pt>
                <c:pt idx="51">
                  <c:v>3114.1342770000001</c:v>
                </c:pt>
                <c:pt idx="52">
                  <c:v>3023.9348140000002</c:v>
                </c:pt>
                <c:pt idx="53">
                  <c:v>3029.296143</c:v>
                </c:pt>
                <c:pt idx="54">
                  <c:v>2995.1923830000001</c:v>
                </c:pt>
                <c:pt idx="55">
                  <c:v>3003.6811520000001</c:v>
                </c:pt>
                <c:pt idx="56">
                  <c:v>3025.126221</c:v>
                </c:pt>
                <c:pt idx="57">
                  <c:v>3005.7658689999998</c:v>
                </c:pt>
                <c:pt idx="58">
                  <c:v>3020.8073730000001</c:v>
                </c:pt>
                <c:pt idx="59">
                  <c:v>3059.4785160000001</c:v>
                </c:pt>
                <c:pt idx="60">
                  <c:v>3057.889893</c:v>
                </c:pt>
                <c:pt idx="61">
                  <c:v>3091.844971</c:v>
                </c:pt>
                <c:pt idx="62">
                  <c:v>3095.6674800000001</c:v>
                </c:pt>
                <c:pt idx="63">
                  <c:v>3118.3041990000002</c:v>
                </c:pt>
                <c:pt idx="64">
                  <c:v>3131.4096679999998</c:v>
                </c:pt>
                <c:pt idx="65">
                  <c:v>3132.4023440000001</c:v>
                </c:pt>
                <c:pt idx="66">
                  <c:v>3183.2854000000002</c:v>
                </c:pt>
                <c:pt idx="67">
                  <c:v>3134.8347170000002</c:v>
                </c:pt>
                <c:pt idx="68">
                  <c:v>3106.2409670000002</c:v>
                </c:pt>
                <c:pt idx="69">
                  <c:v>3058.5847170000002</c:v>
                </c:pt>
                <c:pt idx="70">
                  <c:v>2999.908203</c:v>
                </c:pt>
                <c:pt idx="71">
                  <c:v>2969.775635</c:v>
                </c:pt>
                <c:pt idx="72">
                  <c:v>3060.9179690000001</c:v>
                </c:pt>
                <c:pt idx="73">
                  <c:v>3135.6291500000002</c:v>
                </c:pt>
                <c:pt idx="74">
                  <c:v>3141.735107</c:v>
                </c:pt>
                <c:pt idx="75">
                  <c:v>3108.1772460000002</c:v>
                </c:pt>
                <c:pt idx="76">
                  <c:v>3103.2624510000001</c:v>
                </c:pt>
                <c:pt idx="77">
                  <c:v>3125.8000489999999</c:v>
                </c:pt>
                <c:pt idx="78">
                  <c:v>3224.4384770000001</c:v>
                </c:pt>
                <c:pt idx="79">
                  <c:v>3214.0134280000002</c:v>
                </c:pt>
                <c:pt idx="80">
                  <c:v>3177.080078</c:v>
                </c:pt>
                <c:pt idx="81">
                  <c:v>3078.6403810000002</c:v>
                </c:pt>
                <c:pt idx="82">
                  <c:v>3054.5141600000002</c:v>
                </c:pt>
                <c:pt idx="83">
                  <c:v>2994.64624</c:v>
                </c:pt>
                <c:pt idx="84">
                  <c:v>2983.7250979999999</c:v>
                </c:pt>
                <c:pt idx="85">
                  <c:v>3064.2441410000001</c:v>
                </c:pt>
                <c:pt idx="86">
                  <c:v>3031.7783199999999</c:v>
                </c:pt>
                <c:pt idx="87">
                  <c:v>3018.1762699999999</c:v>
                </c:pt>
                <c:pt idx="88">
                  <c:v>3042.0541990000002</c:v>
                </c:pt>
                <c:pt idx="89">
                  <c:v>2978.413086</c:v>
                </c:pt>
                <c:pt idx="90">
                  <c:v>3028.1545409999999</c:v>
                </c:pt>
                <c:pt idx="91">
                  <c:v>3077.8957519999999</c:v>
                </c:pt>
                <c:pt idx="92">
                  <c:v>3025.0764159999999</c:v>
                </c:pt>
                <c:pt idx="93">
                  <c:v>3087.6750489999999</c:v>
                </c:pt>
                <c:pt idx="94">
                  <c:v>3151.4648440000001</c:v>
                </c:pt>
                <c:pt idx="95">
                  <c:v>3064.7407229999999</c:v>
                </c:pt>
                <c:pt idx="96">
                  <c:v>2817.7226559999999</c:v>
                </c:pt>
                <c:pt idx="97">
                  <c:v>2819.8076169999999</c:v>
                </c:pt>
                <c:pt idx="98">
                  <c:v>2814.545654</c:v>
                </c:pt>
                <c:pt idx="99">
                  <c:v>2823.6298830000001</c:v>
                </c:pt>
                <c:pt idx="100">
                  <c:v>2839.1677249999998</c:v>
                </c:pt>
                <c:pt idx="101">
                  <c:v>2832.0690920000002</c:v>
                </c:pt>
                <c:pt idx="102">
                  <c:v>2887.717529</c:v>
                </c:pt>
                <c:pt idx="103">
                  <c:v>2866.2224120000001</c:v>
                </c:pt>
                <c:pt idx="104">
                  <c:v>2797.2700199999999</c:v>
                </c:pt>
                <c:pt idx="105">
                  <c:v>2725.04126</c:v>
                </c:pt>
                <c:pt idx="106">
                  <c:v>2685.8239749999998</c:v>
                </c:pt>
                <c:pt idx="107">
                  <c:v>2682.9284670000002</c:v>
                </c:pt>
                <c:pt idx="108">
                  <c:v>2704.8466800000001</c:v>
                </c:pt>
                <c:pt idx="109">
                  <c:v>2656.9157709999999</c:v>
                </c:pt>
                <c:pt idx="110">
                  <c:v>2631.6022950000001</c:v>
                </c:pt>
                <c:pt idx="111">
                  <c:v>2657.3151859999998</c:v>
                </c:pt>
                <c:pt idx="112">
                  <c:v>2653.6206050000001</c:v>
                </c:pt>
                <c:pt idx="113">
                  <c:v>2576.4819339999999</c:v>
                </c:pt>
                <c:pt idx="114">
                  <c:v>2656.8659670000002</c:v>
                </c:pt>
                <c:pt idx="115">
                  <c:v>2674.4904790000001</c:v>
                </c:pt>
                <c:pt idx="116">
                  <c:v>2662.5078130000002</c:v>
                </c:pt>
                <c:pt idx="117">
                  <c:v>2754.2253420000002</c:v>
                </c:pt>
                <c:pt idx="118">
                  <c:v>2756.9213869999999</c:v>
                </c:pt>
                <c:pt idx="119">
                  <c:v>2816.88501</c:v>
                </c:pt>
                <c:pt idx="120">
                  <c:v>2722.5710450000001</c:v>
                </c:pt>
                <c:pt idx="121">
                  <c:v>2693.9125979999999</c:v>
                </c:pt>
                <c:pt idx="122">
                  <c:v>2691.3161620000001</c:v>
                </c:pt>
                <c:pt idx="123">
                  <c:v>2769.1538089999999</c:v>
                </c:pt>
                <c:pt idx="124">
                  <c:v>2786.279297</c:v>
                </c:pt>
                <c:pt idx="125">
                  <c:v>2762.6135250000002</c:v>
                </c:pt>
                <c:pt idx="126">
                  <c:v>2857.2766109999998</c:v>
                </c:pt>
                <c:pt idx="127">
                  <c:v>2887.2333979999999</c:v>
                </c:pt>
                <c:pt idx="128">
                  <c:v>2875.6501459999999</c:v>
                </c:pt>
                <c:pt idx="129">
                  <c:v>2928.8234859999998</c:v>
                </c:pt>
                <c:pt idx="130">
                  <c:v>2889.0307619999999</c:v>
                </c:pt>
                <c:pt idx="131">
                  <c:v>2936.9616700000001</c:v>
                </c:pt>
                <c:pt idx="132">
                  <c:v>2934.9145509999998</c:v>
                </c:pt>
                <c:pt idx="133">
                  <c:v>2973.8583979999999</c:v>
                </c:pt>
                <c:pt idx="134">
                  <c:v>3013.5014649999998</c:v>
                </c:pt>
                <c:pt idx="135">
                  <c:v>3014.7495119999999</c:v>
                </c:pt>
                <c:pt idx="136">
                  <c:v>3002.1176759999998</c:v>
                </c:pt>
                <c:pt idx="137">
                  <c:v>3061.681885</c:v>
                </c:pt>
                <c:pt idx="138">
                  <c:v>3062.9797359999998</c:v>
                </c:pt>
                <c:pt idx="139">
                  <c:v>3100.4758299999999</c:v>
                </c:pt>
                <c:pt idx="140">
                  <c:v>3104.0207519999999</c:v>
                </c:pt>
                <c:pt idx="141">
                  <c:v>3181.4589839999999</c:v>
                </c:pt>
                <c:pt idx="142">
                  <c:v>3267.6843260000001</c:v>
                </c:pt>
                <c:pt idx="143">
                  <c:v>3328.9460450000001</c:v>
                </c:pt>
                <c:pt idx="144">
                  <c:v>3319.7592770000001</c:v>
                </c:pt>
                <c:pt idx="145">
                  <c:v>3391.2561040000001</c:v>
                </c:pt>
                <c:pt idx="146">
                  <c:v>3434.6933589999999</c:v>
                </c:pt>
                <c:pt idx="147">
                  <c:v>3455.5134280000002</c:v>
                </c:pt>
                <c:pt idx="148">
                  <c:v>3468.8940429999998</c:v>
                </c:pt>
                <c:pt idx="149">
                  <c:v>3453.4663089999999</c:v>
                </c:pt>
                <c:pt idx="150">
                  <c:v>3406.733643</c:v>
                </c:pt>
                <c:pt idx="151">
                  <c:v>3400.2929690000001</c:v>
                </c:pt>
                <c:pt idx="152">
                  <c:v>3422.9106449999999</c:v>
                </c:pt>
                <c:pt idx="153">
                  <c:v>3495.955078</c:v>
                </c:pt>
                <c:pt idx="154">
                  <c:v>3518.6223140000002</c:v>
                </c:pt>
                <c:pt idx="155">
                  <c:v>3530.255615</c:v>
                </c:pt>
                <c:pt idx="156">
                  <c:v>3477.5317380000001</c:v>
                </c:pt>
                <c:pt idx="157">
                  <c:v>3344.923096</c:v>
                </c:pt>
                <c:pt idx="158">
                  <c:v>3351.7631839999999</c:v>
                </c:pt>
                <c:pt idx="159">
                  <c:v>3373.9812010000001</c:v>
                </c:pt>
                <c:pt idx="160">
                  <c:v>3357.6545409999999</c:v>
                </c:pt>
                <c:pt idx="161">
                  <c:v>3318.7607419999999</c:v>
                </c:pt>
                <c:pt idx="162">
                  <c:v>3338.4323730000001</c:v>
                </c:pt>
                <c:pt idx="163">
                  <c:v>3386.7128910000001</c:v>
                </c:pt>
                <c:pt idx="164">
                  <c:v>3441.5834960000002</c:v>
                </c:pt>
                <c:pt idx="165">
                  <c:v>3426.1059570000002</c:v>
                </c:pt>
                <c:pt idx="166">
                  <c:v>3419.86499</c:v>
                </c:pt>
                <c:pt idx="167">
                  <c:v>3390.357422</c:v>
                </c:pt>
                <c:pt idx="168">
                  <c:v>3395.4501949999999</c:v>
                </c:pt>
                <c:pt idx="169">
                  <c:v>3445.1782229999999</c:v>
                </c:pt>
                <c:pt idx="170">
                  <c:v>3436.8903810000002</c:v>
                </c:pt>
                <c:pt idx="171">
                  <c:v>3427.2541500000002</c:v>
                </c:pt>
                <c:pt idx="172">
                  <c:v>3417.2685550000001</c:v>
                </c:pt>
                <c:pt idx="173">
                  <c:v>3433.994385</c:v>
                </c:pt>
                <c:pt idx="174">
                  <c:v>3390.5070799999999</c:v>
                </c:pt>
                <c:pt idx="175">
                  <c:v>3317.7622070000002</c:v>
                </c:pt>
                <c:pt idx="176">
                  <c:v>3311.4711910000001</c:v>
                </c:pt>
                <c:pt idx="177">
                  <c:v>3388.3103030000002</c:v>
                </c:pt>
                <c:pt idx="178">
                  <c:v>3351.2138669999999</c:v>
                </c:pt>
                <c:pt idx="179">
                  <c:v>3431.048828</c:v>
                </c:pt>
                <c:pt idx="180">
                  <c:v>3390.357422</c:v>
                </c:pt>
                <c:pt idx="181">
                  <c:v>3433.095703</c:v>
                </c:pt>
                <c:pt idx="182">
                  <c:v>3465.648682</c:v>
                </c:pt>
                <c:pt idx="183">
                  <c:v>3565.5046390000002</c:v>
                </c:pt>
                <c:pt idx="184">
                  <c:v>3379.922607</c:v>
                </c:pt>
                <c:pt idx="185">
                  <c:v>3337.6335450000001</c:v>
                </c:pt>
                <c:pt idx="186">
                  <c:v>3298.1403810000002</c:v>
                </c:pt>
                <c:pt idx="187">
                  <c:v>3332.9401859999998</c:v>
                </c:pt>
                <c:pt idx="188">
                  <c:v>3324.1528320000002</c:v>
                </c:pt>
                <c:pt idx="189">
                  <c:v>3338.8815920000002</c:v>
                </c:pt>
                <c:pt idx="190">
                  <c:v>3273.226318</c:v>
                </c:pt>
                <c:pt idx="191">
                  <c:v>3293.9465329999998</c:v>
                </c:pt>
                <c:pt idx="192">
                  <c:v>3243.5192870000001</c:v>
                </c:pt>
                <c:pt idx="193">
                  <c:v>3204.375732</c:v>
                </c:pt>
                <c:pt idx="194">
                  <c:v>3180.9096679999998</c:v>
                </c:pt>
                <c:pt idx="195">
                  <c:v>3192.992432</c:v>
                </c:pt>
                <c:pt idx="196">
                  <c:v>3221.2016600000002</c:v>
                </c:pt>
                <c:pt idx="197">
                  <c:v>3208.1203609999998</c:v>
                </c:pt>
                <c:pt idx="198">
                  <c:v>3136.373779</c:v>
                </c:pt>
                <c:pt idx="199">
                  <c:v>3087.9438479999999</c:v>
                </c:pt>
                <c:pt idx="200">
                  <c:v>3117.1516109999998</c:v>
                </c:pt>
                <c:pt idx="201">
                  <c:v>3080.4545899999998</c:v>
                </c:pt>
                <c:pt idx="202">
                  <c:v>3039.064453</c:v>
                </c:pt>
                <c:pt idx="203">
                  <c:v>3049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DA-D943-AE6D-18AA1838D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3800"/>
          <c:min val="8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3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'ASIANPAINTS-3-RSI'!$O$1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F-0642-A88F-104A0580B9D1}"/>
            </c:ext>
          </c:extLst>
        </c:ser>
        <c:ser>
          <c:idx val="2"/>
          <c:order val="2"/>
          <c:tx>
            <c:strRef>
              <c:f>'ASIANPAINTS-3-RSI'!$P$1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F-0642-A88F-104A0580B9D1}"/>
            </c:ext>
          </c:extLst>
        </c:ser>
        <c:ser>
          <c:idx val="3"/>
          <c:order val="3"/>
          <c:tx>
            <c:strRef>
              <c:f>'ASIANPAINTS-3-RSI'!$Q$1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8F-0642-A88F-104A0580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'ASIANPAINTS-3-RSI'!$B$1</c:f>
              <c:strCache>
                <c:ptCount val="1"/>
                <c:pt idx="0">
                  <c:v>Asian Paints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'ASIANPAINTS-3-RSI'!$B$2:$B$249</c:f>
              <c:numCache>
                <c:formatCode>0.0000</c:formatCode>
                <c:ptCount val="248"/>
                <c:pt idx="0">
                  <c:v>3397.8872070000002</c:v>
                </c:pt>
                <c:pt idx="1">
                  <c:v>3434.5229490000002</c:v>
                </c:pt>
                <c:pt idx="2">
                  <c:v>3501.5395509999998</c:v>
                </c:pt>
                <c:pt idx="3">
                  <c:v>3489.476318</c:v>
                </c:pt>
                <c:pt idx="4">
                  <c:v>3550.6848140000002</c:v>
                </c:pt>
                <c:pt idx="5">
                  <c:v>3528.048096</c:v>
                </c:pt>
                <c:pt idx="6">
                  <c:v>3513.4038089999999</c:v>
                </c:pt>
                <c:pt idx="7">
                  <c:v>3518.4177249999998</c:v>
                </c:pt>
                <c:pt idx="8">
                  <c:v>3431.4946289999998</c:v>
                </c:pt>
                <c:pt idx="9">
                  <c:v>3340.30249</c:v>
                </c:pt>
                <c:pt idx="10">
                  <c:v>3354.4501949999999</c:v>
                </c:pt>
                <c:pt idx="11">
                  <c:v>3349.5358890000002</c:v>
                </c:pt>
                <c:pt idx="12">
                  <c:v>3256.9040530000002</c:v>
                </c:pt>
                <c:pt idx="13">
                  <c:v>3282.7177729999999</c:v>
                </c:pt>
                <c:pt idx="14">
                  <c:v>3251.3940429999998</c:v>
                </c:pt>
                <c:pt idx="15">
                  <c:v>3132.5512699999999</c:v>
                </c:pt>
                <c:pt idx="16">
                  <c:v>3124.5590820000002</c:v>
                </c:pt>
                <c:pt idx="17">
                  <c:v>3094.6247560000002</c:v>
                </c:pt>
                <c:pt idx="18">
                  <c:v>3088.5686040000001</c:v>
                </c:pt>
                <c:pt idx="19">
                  <c:v>3129.6721189999998</c:v>
                </c:pt>
                <c:pt idx="20">
                  <c:v>3173.3569339999999</c:v>
                </c:pt>
                <c:pt idx="21">
                  <c:v>3174.7963869999999</c:v>
                </c:pt>
                <c:pt idx="22">
                  <c:v>3180.0585940000001</c:v>
                </c:pt>
                <c:pt idx="23">
                  <c:v>3213.467529</c:v>
                </c:pt>
                <c:pt idx="24">
                  <c:v>3151.961182</c:v>
                </c:pt>
                <c:pt idx="25">
                  <c:v>3193.3129880000001</c:v>
                </c:pt>
                <c:pt idx="26">
                  <c:v>3205.2270509999998</c:v>
                </c:pt>
                <c:pt idx="27">
                  <c:v>3215.55249</c:v>
                </c:pt>
                <c:pt idx="28">
                  <c:v>3193.2634280000002</c:v>
                </c:pt>
                <c:pt idx="29">
                  <c:v>3120.9350589999999</c:v>
                </c:pt>
                <c:pt idx="30">
                  <c:v>3241.217529</c:v>
                </c:pt>
                <c:pt idx="31">
                  <c:v>3229.5517580000001</c:v>
                </c:pt>
                <c:pt idx="32">
                  <c:v>3242.4584960000002</c:v>
                </c:pt>
                <c:pt idx="33">
                  <c:v>3235.111328</c:v>
                </c:pt>
                <c:pt idx="34">
                  <c:v>3228.360107</c:v>
                </c:pt>
                <c:pt idx="35">
                  <c:v>3204.0354000000002</c:v>
                </c:pt>
                <c:pt idx="36">
                  <c:v>3214.0134280000002</c:v>
                </c:pt>
                <c:pt idx="37">
                  <c:v>3047.0678710000002</c:v>
                </c:pt>
                <c:pt idx="38">
                  <c:v>3096.8588869999999</c:v>
                </c:pt>
                <c:pt idx="39">
                  <c:v>3151.9113769999999</c:v>
                </c:pt>
                <c:pt idx="40">
                  <c:v>3007.2553710000002</c:v>
                </c:pt>
                <c:pt idx="41">
                  <c:v>2851.3298340000001</c:v>
                </c:pt>
                <c:pt idx="42">
                  <c:v>2718.5378420000002</c:v>
                </c:pt>
                <c:pt idx="43">
                  <c:v>2689.0505370000001</c:v>
                </c:pt>
                <c:pt idx="44">
                  <c:v>2703.8937989999999</c:v>
                </c:pt>
                <c:pt idx="45">
                  <c:v>2854.358154</c:v>
                </c:pt>
                <c:pt idx="46">
                  <c:v>2891.9372560000002</c:v>
                </c:pt>
                <c:pt idx="47">
                  <c:v>2910.9995119999999</c:v>
                </c:pt>
                <c:pt idx="48">
                  <c:v>2941.5791020000001</c:v>
                </c:pt>
                <c:pt idx="49">
                  <c:v>2965.7546390000002</c:v>
                </c:pt>
                <c:pt idx="50">
                  <c:v>3020.2116700000001</c:v>
                </c:pt>
                <c:pt idx="51">
                  <c:v>3114.1342770000001</c:v>
                </c:pt>
                <c:pt idx="52">
                  <c:v>3023.9348140000002</c:v>
                </c:pt>
                <c:pt idx="53">
                  <c:v>3029.296143</c:v>
                </c:pt>
                <c:pt idx="54">
                  <c:v>2995.1923830000001</c:v>
                </c:pt>
                <c:pt idx="55">
                  <c:v>3003.6811520000001</c:v>
                </c:pt>
                <c:pt idx="56">
                  <c:v>3025.126221</c:v>
                </c:pt>
                <c:pt idx="57">
                  <c:v>3005.7658689999998</c:v>
                </c:pt>
                <c:pt idx="58">
                  <c:v>3020.8073730000001</c:v>
                </c:pt>
                <c:pt idx="59">
                  <c:v>3059.4785160000001</c:v>
                </c:pt>
                <c:pt idx="60">
                  <c:v>3057.889893</c:v>
                </c:pt>
                <c:pt idx="61">
                  <c:v>3091.844971</c:v>
                </c:pt>
                <c:pt idx="62">
                  <c:v>3095.6674800000001</c:v>
                </c:pt>
                <c:pt idx="63">
                  <c:v>3118.3041990000002</c:v>
                </c:pt>
                <c:pt idx="64">
                  <c:v>3131.4096679999998</c:v>
                </c:pt>
                <c:pt idx="65">
                  <c:v>3132.4023440000001</c:v>
                </c:pt>
                <c:pt idx="66">
                  <c:v>3183.2854000000002</c:v>
                </c:pt>
                <c:pt idx="67">
                  <c:v>3134.8347170000002</c:v>
                </c:pt>
                <c:pt idx="68">
                  <c:v>3106.2409670000002</c:v>
                </c:pt>
                <c:pt idx="69">
                  <c:v>3058.5847170000002</c:v>
                </c:pt>
                <c:pt idx="70">
                  <c:v>2999.908203</c:v>
                </c:pt>
                <c:pt idx="71">
                  <c:v>2969.775635</c:v>
                </c:pt>
                <c:pt idx="72">
                  <c:v>3060.9179690000001</c:v>
                </c:pt>
                <c:pt idx="73">
                  <c:v>3135.6291500000002</c:v>
                </c:pt>
                <c:pt idx="74">
                  <c:v>3141.735107</c:v>
                </c:pt>
                <c:pt idx="75">
                  <c:v>3108.1772460000002</c:v>
                </c:pt>
                <c:pt idx="76">
                  <c:v>3103.2624510000001</c:v>
                </c:pt>
                <c:pt idx="77">
                  <c:v>3125.8000489999999</c:v>
                </c:pt>
                <c:pt idx="78">
                  <c:v>3224.4384770000001</c:v>
                </c:pt>
                <c:pt idx="79">
                  <c:v>3214.0134280000002</c:v>
                </c:pt>
                <c:pt idx="80">
                  <c:v>3177.080078</c:v>
                </c:pt>
                <c:pt idx="81">
                  <c:v>3078.6403810000002</c:v>
                </c:pt>
                <c:pt idx="82">
                  <c:v>3054.5141600000002</c:v>
                </c:pt>
                <c:pt idx="83">
                  <c:v>2994.64624</c:v>
                </c:pt>
                <c:pt idx="84">
                  <c:v>2983.7250979999999</c:v>
                </c:pt>
                <c:pt idx="85">
                  <c:v>3064.2441410000001</c:v>
                </c:pt>
                <c:pt idx="86">
                  <c:v>3031.7783199999999</c:v>
                </c:pt>
                <c:pt idx="87">
                  <c:v>3018.1762699999999</c:v>
                </c:pt>
                <c:pt idx="88">
                  <c:v>3042.0541990000002</c:v>
                </c:pt>
                <c:pt idx="89">
                  <c:v>2978.413086</c:v>
                </c:pt>
                <c:pt idx="90">
                  <c:v>3028.1545409999999</c:v>
                </c:pt>
                <c:pt idx="91">
                  <c:v>3077.8957519999999</c:v>
                </c:pt>
                <c:pt idx="92">
                  <c:v>3025.0764159999999</c:v>
                </c:pt>
                <c:pt idx="93">
                  <c:v>3087.6750489999999</c:v>
                </c:pt>
                <c:pt idx="94">
                  <c:v>3151.4648440000001</c:v>
                </c:pt>
                <c:pt idx="95">
                  <c:v>3064.7407229999999</c:v>
                </c:pt>
                <c:pt idx="96">
                  <c:v>2817.7226559999999</c:v>
                </c:pt>
                <c:pt idx="97">
                  <c:v>2819.8076169999999</c:v>
                </c:pt>
                <c:pt idx="98">
                  <c:v>2814.545654</c:v>
                </c:pt>
                <c:pt idx="99">
                  <c:v>2823.6298830000001</c:v>
                </c:pt>
                <c:pt idx="100">
                  <c:v>2839.1677249999998</c:v>
                </c:pt>
                <c:pt idx="101">
                  <c:v>2832.0690920000002</c:v>
                </c:pt>
                <c:pt idx="102">
                  <c:v>2887.717529</c:v>
                </c:pt>
                <c:pt idx="103">
                  <c:v>2866.2224120000001</c:v>
                </c:pt>
                <c:pt idx="104">
                  <c:v>2797.2700199999999</c:v>
                </c:pt>
                <c:pt idx="105">
                  <c:v>2725.04126</c:v>
                </c:pt>
                <c:pt idx="106">
                  <c:v>2685.8239749999998</c:v>
                </c:pt>
                <c:pt idx="107">
                  <c:v>2682.9284670000002</c:v>
                </c:pt>
                <c:pt idx="108">
                  <c:v>2704.8466800000001</c:v>
                </c:pt>
                <c:pt idx="109">
                  <c:v>2656.9157709999999</c:v>
                </c:pt>
                <c:pt idx="110">
                  <c:v>2631.6022950000001</c:v>
                </c:pt>
                <c:pt idx="111">
                  <c:v>2657.3151859999998</c:v>
                </c:pt>
                <c:pt idx="112">
                  <c:v>2653.6206050000001</c:v>
                </c:pt>
                <c:pt idx="113">
                  <c:v>2576.4819339999999</c:v>
                </c:pt>
                <c:pt idx="114">
                  <c:v>2656.8659670000002</c:v>
                </c:pt>
                <c:pt idx="115">
                  <c:v>2674.4904790000001</c:v>
                </c:pt>
                <c:pt idx="116">
                  <c:v>2662.5078130000002</c:v>
                </c:pt>
                <c:pt idx="117">
                  <c:v>2754.2253420000002</c:v>
                </c:pt>
                <c:pt idx="118">
                  <c:v>2756.9213869999999</c:v>
                </c:pt>
                <c:pt idx="119">
                  <c:v>2816.88501</c:v>
                </c:pt>
                <c:pt idx="120">
                  <c:v>2722.5710450000001</c:v>
                </c:pt>
                <c:pt idx="121">
                  <c:v>2693.9125979999999</c:v>
                </c:pt>
                <c:pt idx="122">
                  <c:v>2691.3161620000001</c:v>
                </c:pt>
                <c:pt idx="123">
                  <c:v>2769.1538089999999</c:v>
                </c:pt>
                <c:pt idx="124">
                  <c:v>2786.279297</c:v>
                </c:pt>
                <c:pt idx="125">
                  <c:v>2762.6135250000002</c:v>
                </c:pt>
                <c:pt idx="126">
                  <c:v>2857.2766109999998</c:v>
                </c:pt>
                <c:pt idx="127">
                  <c:v>2887.2333979999999</c:v>
                </c:pt>
                <c:pt idx="128">
                  <c:v>2875.6501459999999</c:v>
                </c:pt>
                <c:pt idx="129">
                  <c:v>2928.8234859999998</c:v>
                </c:pt>
                <c:pt idx="130">
                  <c:v>2889.0307619999999</c:v>
                </c:pt>
                <c:pt idx="131">
                  <c:v>2936.9616700000001</c:v>
                </c:pt>
                <c:pt idx="132">
                  <c:v>2934.9145509999998</c:v>
                </c:pt>
                <c:pt idx="133">
                  <c:v>2973.8583979999999</c:v>
                </c:pt>
                <c:pt idx="134">
                  <c:v>3013.5014649999998</c:v>
                </c:pt>
                <c:pt idx="135">
                  <c:v>3014.7495119999999</c:v>
                </c:pt>
                <c:pt idx="136">
                  <c:v>3002.1176759999998</c:v>
                </c:pt>
                <c:pt idx="137">
                  <c:v>3061.681885</c:v>
                </c:pt>
                <c:pt idx="138">
                  <c:v>3062.9797359999998</c:v>
                </c:pt>
                <c:pt idx="139">
                  <c:v>3100.4758299999999</c:v>
                </c:pt>
                <c:pt idx="140">
                  <c:v>3104.0207519999999</c:v>
                </c:pt>
                <c:pt idx="141">
                  <c:v>3181.4589839999999</c:v>
                </c:pt>
                <c:pt idx="142">
                  <c:v>3267.6843260000001</c:v>
                </c:pt>
                <c:pt idx="143">
                  <c:v>3328.9460450000001</c:v>
                </c:pt>
                <c:pt idx="144">
                  <c:v>3319.7592770000001</c:v>
                </c:pt>
                <c:pt idx="145">
                  <c:v>3391.2561040000001</c:v>
                </c:pt>
                <c:pt idx="146">
                  <c:v>3434.6933589999999</c:v>
                </c:pt>
                <c:pt idx="147">
                  <c:v>3455.5134280000002</c:v>
                </c:pt>
                <c:pt idx="148">
                  <c:v>3468.8940429999998</c:v>
                </c:pt>
                <c:pt idx="149">
                  <c:v>3453.4663089999999</c:v>
                </c:pt>
                <c:pt idx="150">
                  <c:v>3406.733643</c:v>
                </c:pt>
                <c:pt idx="151">
                  <c:v>3400.2929690000001</c:v>
                </c:pt>
                <c:pt idx="152">
                  <c:v>3422.9106449999999</c:v>
                </c:pt>
                <c:pt idx="153">
                  <c:v>3495.955078</c:v>
                </c:pt>
                <c:pt idx="154">
                  <c:v>3518.6223140000002</c:v>
                </c:pt>
                <c:pt idx="155">
                  <c:v>3530.255615</c:v>
                </c:pt>
                <c:pt idx="156">
                  <c:v>3477.5317380000001</c:v>
                </c:pt>
                <c:pt idx="157">
                  <c:v>3344.923096</c:v>
                </c:pt>
                <c:pt idx="158">
                  <c:v>3351.7631839999999</c:v>
                </c:pt>
                <c:pt idx="159">
                  <c:v>3373.9812010000001</c:v>
                </c:pt>
                <c:pt idx="160">
                  <c:v>3357.6545409999999</c:v>
                </c:pt>
                <c:pt idx="161">
                  <c:v>3318.7607419999999</c:v>
                </c:pt>
                <c:pt idx="162">
                  <c:v>3338.4323730000001</c:v>
                </c:pt>
                <c:pt idx="163">
                  <c:v>3386.7128910000001</c:v>
                </c:pt>
                <c:pt idx="164">
                  <c:v>3441.5834960000002</c:v>
                </c:pt>
                <c:pt idx="165">
                  <c:v>3426.1059570000002</c:v>
                </c:pt>
                <c:pt idx="166">
                  <c:v>3419.86499</c:v>
                </c:pt>
                <c:pt idx="167">
                  <c:v>3390.357422</c:v>
                </c:pt>
                <c:pt idx="168">
                  <c:v>3395.4501949999999</c:v>
                </c:pt>
                <c:pt idx="169">
                  <c:v>3445.1782229999999</c:v>
                </c:pt>
                <c:pt idx="170">
                  <c:v>3436.8903810000002</c:v>
                </c:pt>
                <c:pt idx="171">
                  <c:v>3427.2541500000002</c:v>
                </c:pt>
                <c:pt idx="172">
                  <c:v>3417.2685550000001</c:v>
                </c:pt>
                <c:pt idx="173">
                  <c:v>3433.994385</c:v>
                </c:pt>
                <c:pt idx="174">
                  <c:v>3390.5070799999999</c:v>
                </c:pt>
                <c:pt idx="175">
                  <c:v>3317.7622070000002</c:v>
                </c:pt>
                <c:pt idx="176">
                  <c:v>3311.4711910000001</c:v>
                </c:pt>
                <c:pt idx="177">
                  <c:v>3388.3103030000002</c:v>
                </c:pt>
                <c:pt idx="178">
                  <c:v>3351.2138669999999</c:v>
                </c:pt>
                <c:pt idx="179">
                  <c:v>3431.048828</c:v>
                </c:pt>
                <c:pt idx="180">
                  <c:v>3390.357422</c:v>
                </c:pt>
                <c:pt idx="181">
                  <c:v>3433.095703</c:v>
                </c:pt>
                <c:pt idx="182">
                  <c:v>3465.648682</c:v>
                </c:pt>
                <c:pt idx="183">
                  <c:v>3565.5046390000002</c:v>
                </c:pt>
                <c:pt idx="184">
                  <c:v>3379.922607</c:v>
                </c:pt>
                <c:pt idx="185">
                  <c:v>3337.6335450000001</c:v>
                </c:pt>
                <c:pt idx="186">
                  <c:v>3298.1403810000002</c:v>
                </c:pt>
                <c:pt idx="187">
                  <c:v>3332.9401859999998</c:v>
                </c:pt>
                <c:pt idx="188">
                  <c:v>3324.1528320000002</c:v>
                </c:pt>
                <c:pt idx="189">
                  <c:v>3338.8815920000002</c:v>
                </c:pt>
                <c:pt idx="190">
                  <c:v>3273.226318</c:v>
                </c:pt>
                <c:pt idx="191">
                  <c:v>3293.9465329999998</c:v>
                </c:pt>
                <c:pt idx="192">
                  <c:v>3243.5192870000001</c:v>
                </c:pt>
                <c:pt idx="193">
                  <c:v>3204.375732</c:v>
                </c:pt>
                <c:pt idx="194">
                  <c:v>3180.9096679999998</c:v>
                </c:pt>
                <c:pt idx="195">
                  <c:v>3192.992432</c:v>
                </c:pt>
                <c:pt idx="196">
                  <c:v>3221.2016600000002</c:v>
                </c:pt>
                <c:pt idx="197">
                  <c:v>3208.1203609999998</c:v>
                </c:pt>
                <c:pt idx="198">
                  <c:v>3136.373779</c:v>
                </c:pt>
                <c:pt idx="199">
                  <c:v>3087.9438479999999</c:v>
                </c:pt>
                <c:pt idx="200">
                  <c:v>3117.1516109999998</c:v>
                </c:pt>
                <c:pt idx="201">
                  <c:v>3080.4545899999998</c:v>
                </c:pt>
                <c:pt idx="202">
                  <c:v>3039.064453</c:v>
                </c:pt>
                <c:pt idx="203">
                  <c:v>3049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8F-0642-A88F-104A0580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3800"/>
          <c:min val="8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3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'ASIANPAINTS-3-RSI'!$I$1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3-A048-9DD4-28904A01CB2E}"/>
            </c:ext>
          </c:extLst>
        </c:ser>
        <c:ser>
          <c:idx val="2"/>
          <c:order val="2"/>
          <c:tx>
            <c:strRef>
              <c:f>'ASIANPAINTS-3-RSI'!$J$1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E3-A048-9DD4-28904A01CB2E}"/>
            </c:ext>
          </c:extLst>
        </c:ser>
        <c:ser>
          <c:idx val="3"/>
          <c:order val="3"/>
          <c:tx>
            <c:strRef>
              <c:f>'ASIANPAINTS-3-RSI'!$K$1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3-A048-9DD4-28904A01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'ASIANPAINTS-3-RSI'!$B$1</c:f>
              <c:strCache>
                <c:ptCount val="1"/>
                <c:pt idx="0">
                  <c:v>Asian Paints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'ASIANPAINTS-3-RSI'!$B$2:$B$249</c:f>
              <c:numCache>
                <c:formatCode>0.0000</c:formatCode>
                <c:ptCount val="248"/>
                <c:pt idx="0">
                  <c:v>3397.8872070000002</c:v>
                </c:pt>
                <c:pt idx="1">
                  <c:v>3434.5229490000002</c:v>
                </c:pt>
                <c:pt idx="2">
                  <c:v>3501.5395509999998</c:v>
                </c:pt>
                <c:pt idx="3">
                  <c:v>3489.476318</c:v>
                </c:pt>
                <c:pt idx="4">
                  <c:v>3550.6848140000002</c:v>
                </c:pt>
                <c:pt idx="5">
                  <c:v>3528.048096</c:v>
                </c:pt>
                <c:pt idx="6">
                  <c:v>3513.4038089999999</c:v>
                </c:pt>
                <c:pt idx="7">
                  <c:v>3518.4177249999998</c:v>
                </c:pt>
                <c:pt idx="8">
                  <c:v>3431.4946289999998</c:v>
                </c:pt>
                <c:pt idx="9">
                  <c:v>3340.30249</c:v>
                </c:pt>
                <c:pt idx="10">
                  <c:v>3354.4501949999999</c:v>
                </c:pt>
                <c:pt idx="11">
                  <c:v>3349.5358890000002</c:v>
                </c:pt>
                <c:pt idx="12">
                  <c:v>3256.9040530000002</c:v>
                </c:pt>
                <c:pt idx="13">
                  <c:v>3282.7177729999999</c:v>
                </c:pt>
                <c:pt idx="14">
                  <c:v>3251.3940429999998</c:v>
                </c:pt>
                <c:pt idx="15">
                  <c:v>3132.5512699999999</c:v>
                </c:pt>
                <c:pt idx="16">
                  <c:v>3124.5590820000002</c:v>
                </c:pt>
                <c:pt idx="17">
                  <c:v>3094.6247560000002</c:v>
                </c:pt>
                <c:pt idx="18">
                  <c:v>3088.5686040000001</c:v>
                </c:pt>
                <c:pt idx="19">
                  <c:v>3129.6721189999998</c:v>
                </c:pt>
                <c:pt idx="20">
                  <c:v>3173.3569339999999</c:v>
                </c:pt>
                <c:pt idx="21">
                  <c:v>3174.7963869999999</c:v>
                </c:pt>
                <c:pt idx="22">
                  <c:v>3180.0585940000001</c:v>
                </c:pt>
                <c:pt idx="23">
                  <c:v>3213.467529</c:v>
                </c:pt>
                <c:pt idx="24">
                  <c:v>3151.961182</c:v>
                </c:pt>
                <c:pt idx="25">
                  <c:v>3193.3129880000001</c:v>
                </c:pt>
                <c:pt idx="26">
                  <c:v>3205.2270509999998</c:v>
                </c:pt>
                <c:pt idx="27">
                  <c:v>3215.55249</c:v>
                </c:pt>
                <c:pt idx="28">
                  <c:v>3193.2634280000002</c:v>
                </c:pt>
                <c:pt idx="29">
                  <c:v>3120.9350589999999</c:v>
                </c:pt>
                <c:pt idx="30">
                  <c:v>3241.217529</c:v>
                </c:pt>
                <c:pt idx="31">
                  <c:v>3229.5517580000001</c:v>
                </c:pt>
                <c:pt idx="32">
                  <c:v>3242.4584960000002</c:v>
                </c:pt>
                <c:pt idx="33">
                  <c:v>3235.111328</c:v>
                </c:pt>
                <c:pt idx="34">
                  <c:v>3228.360107</c:v>
                </c:pt>
                <c:pt idx="35">
                  <c:v>3204.0354000000002</c:v>
                </c:pt>
                <c:pt idx="36">
                  <c:v>3214.0134280000002</c:v>
                </c:pt>
                <c:pt idx="37">
                  <c:v>3047.0678710000002</c:v>
                </c:pt>
                <c:pt idx="38">
                  <c:v>3096.8588869999999</c:v>
                </c:pt>
                <c:pt idx="39">
                  <c:v>3151.9113769999999</c:v>
                </c:pt>
                <c:pt idx="40">
                  <c:v>3007.2553710000002</c:v>
                </c:pt>
                <c:pt idx="41">
                  <c:v>2851.3298340000001</c:v>
                </c:pt>
                <c:pt idx="42">
                  <c:v>2718.5378420000002</c:v>
                </c:pt>
                <c:pt idx="43">
                  <c:v>2689.0505370000001</c:v>
                </c:pt>
                <c:pt idx="44">
                  <c:v>2703.8937989999999</c:v>
                </c:pt>
                <c:pt idx="45">
                  <c:v>2854.358154</c:v>
                </c:pt>
                <c:pt idx="46">
                  <c:v>2891.9372560000002</c:v>
                </c:pt>
                <c:pt idx="47">
                  <c:v>2910.9995119999999</c:v>
                </c:pt>
                <c:pt idx="48">
                  <c:v>2941.5791020000001</c:v>
                </c:pt>
                <c:pt idx="49">
                  <c:v>2965.7546390000002</c:v>
                </c:pt>
                <c:pt idx="50">
                  <c:v>3020.2116700000001</c:v>
                </c:pt>
                <c:pt idx="51">
                  <c:v>3114.1342770000001</c:v>
                </c:pt>
                <c:pt idx="52">
                  <c:v>3023.9348140000002</c:v>
                </c:pt>
                <c:pt idx="53">
                  <c:v>3029.296143</c:v>
                </c:pt>
                <c:pt idx="54">
                  <c:v>2995.1923830000001</c:v>
                </c:pt>
                <c:pt idx="55">
                  <c:v>3003.6811520000001</c:v>
                </c:pt>
                <c:pt idx="56">
                  <c:v>3025.126221</c:v>
                </c:pt>
                <c:pt idx="57">
                  <c:v>3005.7658689999998</c:v>
                </c:pt>
                <c:pt idx="58">
                  <c:v>3020.8073730000001</c:v>
                </c:pt>
                <c:pt idx="59">
                  <c:v>3059.4785160000001</c:v>
                </c:pt>
                <c:pt idx="60">
                  <c:v>3057.889893</c:v>
                </c:pt>
                <c:pt idx="61">
                  <c:v>3091.844971</c:v>
                </c:pt>
                <c:pt idx="62">
                  <c:v>3095.6674800000001</c:v>
                </c:pt>
                <c:pt idx="63">
                  <c:v>3118.3041990000002</c:v>
                </c:pt>
                <c:pt idx="64">
                  <c:v>3131.4096679999998</c:v>
                </c:pt>
                <c:pt idx="65">
                  <c:v>3132.4023440000001</c:v>
                </c:pt>
                <c:pt idx="66">
                  <c:v>3183.2854000000002</c:v>
                </c:pt>
                <c:pt idx="67">
                  <c:v>3134.8347170000002</c:v>
                </c:pt>
                <c:pt idx="68">
                  <c:v>3106.2409670000002</c:v>
                </c:pt>
                <c:pt idx="69">
                  <c:v>3058.5847170000002</c:v>
                </c:pt>
                <c:pt idx="70">
                  <c:v>2999.908203</c:v>
                </c:pt>
                <c:pt idx="71">
                  <c:v>2969.775635</c:v>
                </c:pt>
                <c:pt idx="72">
                  <c:v>3060.9179690000001</c:v>
                </c:pt>
                <c:pt idx="73">
                  <c:v>3135.6291500000002</c:v>
                </c:pt>
                <c:pt idx="74">
                  <c:v>3141.735107</c:v>
                </c:pt>
                <c:pt idx="75">
                  <c:v>3108.1772460000002</c:v>
                </c:pt>
                <c:pt idx="76">
                  <c:v>3103.2624510000001</c:v>
                </c:pt>
                <c:pt idx="77">
                  <c:v>3125.8000489999999</c:v>
                </c:pt>
                <c:pt idx="78">
                  <c:v>3224.4384770000001</c:v>
                </c:pt>
                <c:pt idx="79">
                  <c:v>3214.0134280000002</c:v>
                </c:pt>
                <c:pt idx="80">
                  <c:v>3177.080078</c:v>
                </c:pt>
                <c:pt idx="81">
                  <c:v>3078.6403810000002</c:v>
                </c:pt>
                <c:pt idx="82">
                  <c:v>3054.5141600000002</c:v>
                </c:pt>
                <c:pt idx="83">
                  <c:v>2994.64624</c:v>
                </c:pt>
                <c:pt idx="84">
                  <c:v>2983.7250979999999</c:v>
                </c:pt>
                <c:pt idx="85">
                  <c:v>3064.2441410000001</c:v>
                </c:pt>
                <c:pt idx="86">
                  <c:v>3031.7783199999999</c:v>
                </c:pt>
                <c:pt idx="87">
                  <c:v>3018.1762699999999</c:v>
                </c:pt>
                <c:pt idx="88">
                  <c:v>3042.0541990000002</c:v>
                </c:pt>
                <c:pt idx="89">
                  <c:v>2978.413086</c:v>
                </c:pt>
                <c:pt idx="90">
                  <c:v>3028.1545409999999</c:v>
                </c:pt>
                <c:pt idx="91">
                  <c:v>3077.8957519999999</c:v>
                </c:pt>
                <c:pt idx="92">
                  <c:v>3025.0764159999999</c:v>
                </c:pt>
                <c:pt idx="93">
                  <c:v>3087.6750489999999</c:v>
                </c:pt>
                <c:pt idx="94">
                  <c:v>3151.4648440000001</c:v>
                </c:pt>
                <c:pt idx="95">
                  <c:v>3064.7407229999999</c:v>
                </c:pt>
                <c:pt idx="96">
                  <c:v>2817.7226559999999</c:v>
                </c:pt>
                <c:pt idx="97">
                  <c:v>2819.8076169999999</c:v>
                </c:pt>
                <c:pt idx="98">
                  <c:v>2814.545654</c:v>
                </c:pt>
                <c:pt idx="99">
                  <c:v>2823.6298830000001</c:v>
                </c:pt>
                <c:pt idx="100">
                  <c:v>2839.1677249999998</c:v>
                </c:pt>
                <c:pt idx="101">
                  <c:v>2832.0690920000002</c:v>
                </c:pt>
                <c:pt idx="102">
                  <c:v>2887.717529</c:v>
                </c:pt>
                <c:pt idx="103">
                  <c:v>2866.2224120000001</c:v>
                </c:pt>
                <c:pt idx="104">
                  <c:v>2797.2700199999999</c:v>
                </c:pt>
                <c:pt idx="105">
                  <c:v>2725.04126</c:v>
                </c:pt>
                <c:pt idx="106">
                  <c:v>2685.8239749999998</c:v>
                </c:pt>
                <c:pt idx="107">
                  <c:v>2682.9284670000002</c:v>
                </c:pt>
                <c:pt idx="108">
                  <c:v>2704.8466800000001</c:v>
                </c:pt>
                <c:pt idx="109">
                  <c:v>2656.9157709999999</c:v>
                </c:pt>
                <c:pt idx="110">
                  <c:v>2631.6022950000001</c:v>
                </c:pt>
                <c:pt idx="111">
                  <c:v>2657.3151859999998</c:v>
                </c:pt>
                <c:pt idx="112">
                  <c:v>2653.6206050000001</c:v>
                </c:pt>
                <c:pt idx="113">
                  <c:v>2576.4819339999999</c:v>
                </c:pt>
                <c:pt idx="114">
                  <c:v>2656.8659670000002</c:v>
                </c:pt>
                <c:pt idx="115">
                  <c:v>2674.4904790000001</c:v>
                </c:pt>
                <c:pt idx="116">
                  <c:v>2662.5078130000002</c:v>
                </c:pt>
                <c:pt idx="117">
                  <c:v>2754.2253420000002</c:v>
                </c:pt>
                <c:pt idx="118">
                  <c:v>2756.9213869999999</c:v>
                </c:pt>
                <c:pt idx="119">
                  <c:v>2816.88501</c:v>
                </c:pt>
                <c:pt idx="120">
                  <c:v>2722.5710450000001</c:v>
                </c:pt>
                <c:pt idx="121">
                  <c:v>2693.9125979999999</c:v>
                </c:pt>
                <c:pt idx="122">
                  <c:v>2691.3161620000001</c:v>
                </c:pt>
                <c:pt idx="123">
                  <c:v>2769.1538089999999</c:v>
                </c:pt>
                <c:pt idx="124">
                  <c:v>2786.279297</c:v>
                </c:pt>
                <c:pt idx="125">
                  <c:v>2762.6135250000002</c:v>
                </c:pt>
                <c:pt idx="126">
                  <c:v>2857.2766109999998</c:v>
                </c:pt>
                <c:pt idx="127">
                  <c:v>2887.2333979999999</c:v>
                </c:pt>
                <c:pt idx="128">
                  <c:v>2875.6501459999999</c:v>
                </c:pt>
                <c:pt idx="129">
                  <c:v>2928.8234859999998</c:v>
                </c:pt>
                <c:pt idx="130">
                  <c:v>2889.0307619999999</c:v>
                </c:pt>
                <c:pt idx="131">
                  <c:v>2936.9616700000001</c:v>
                </c:pt>
                <c:pt idx="132">
                  <c:v>2934.9145509999998</c:v>
                </c:pt>
                <c:pt idx="133">
                  <c:v>2973.8583979999999</c:v>
                </c:pt>
                <c:pt idx="134">
                  <c:v>3013.5014649999998</c:v>
                </c:pt>
                <c:pt idx="135">
                  <c:v>3014.7495119999999</c:v>
                </c:pt>
                <c:pt idx="136">
                  <c:v>3002.1176759999998</c:v>
                </c:pt>
                <c:pt idx="137">
                  <c:v>3061.681885</c:v>
                </c:pt>
                <c:pt idx="138">
                  <c:v>3062.9797359999998</c:v>
                </c:pt>
                <c:pt idx="139">
                  <c:v>3100.4758299999999</c:v>
                </c:pt>
                <c:pt idx="140">
                  <c:v>3104.0207519999999</c:v>
                </c:pt>
                <c:pt idx="141">
                  <c:v>3181.4589839999999</c:v>
                </c:pt>
                <c:pt idx="142">
                  <c:v>3267.6843260000001</c:v>
                </c:pt>
                <c:pt idx="143">
                  <c:v>3328.9460450000001</c:v>
                </c:pt>
                <c:pt idx="144">
                  <c:v>3319.7592770000001</c:v>
                </c:pt>
                <c:pt idx="145">
                  <c:v>3391.2561040000001</c:v>
                </c:pt>
                <c:pt idx="146">
                  <c:v>3434.6933589999999</c:v>
                </c:pt>
                <c:pt idx="147">
                  <c:v>3455.5134280000002</c:v>
                </c:pt>
                <c:pt idx="148">
                  <c:v>3468.8940429999998</c:v>
                </c:pt>
                <c:pt idx="149">
                  <c:v>3453.4663089999999</c:v>
                </c:pt>
                <c:pt idx="150">
                  <c:v>3406.733643</c:v>
                </c:pt>
                <c:pt idx="151">
                  <c:v>3400.2929690000001</c:v>
                </c:pt>
                <c:pt idx="152">
                  <c:v>3422.9106449999999</c:v>
                </c:pt>
                <c:pt idx="153">
                  <c:v>3495.955078</c:v>
                </c:pt>
                <c:pt idx="154">
                  <c:v>3518.6223140000002</c:v>
                </c:pt>
                <c:pt idx="155">
                  <c:v>3530.255615</c:v>
                </c:pt>
                <c:pt idx="156">
                  <c:v>3477.5317380000001</c:v>
                </c:pt>
                <c:pt idx="157">
                  <c:v>3344.923096</c:v>
                </c:pt>
                <c:pt idx="158">
                  <c:v>3351.7631839999999</c:v>
                </c:pt>
                <c:pt idx="159">
                  <c:v>3373.9812010000001</c:v>
                </c:pt>
                <c:pt idx="160">
                  <c:v>3357.6545409999999</c:v>
                </c:pt>
                <c:pt idx="161">
                  <c:v>3318.7607419999999</c:v>
                </c:pt>
                <c:pt idx="162">
                  <c:v>3338.4323730000001</c:v>
                </c:pt>
                <c:pt idx="163">
                  <c:v>3386.7128910000001</c:v>
                </c:pt>
                <c:pt idx="164">
                  <c:v>3441.5834960000002</c:v>
                </c:pt>
                <c:pt idx="165">
                  <c:v>3426.1059570000002</c:v>
                </c:pt>
                <c:pt idx="166">
                  <c:v>3419.86499</c:v>
                </c:pt>
                <c:pt idx="167">
                  <c:v>3390.357422</c:v>
                </c:pt>
                <c:pt idx="168">
                  <c:v>3395.4501949999999</c:v>
                </c:pt>
                <c:pt idx="169">
                  <c:v>3445.1782229999999</c:v>
                </c:pt>
                <c:pt idx="170">
                  <c:v>3436.8903810000002</c:v>
                </c:pt>
                <c:pt idx="171">
                  <c:v>3427.2541500000002</c:v>
                </c:pt>
                <c:pt idx="172">
                  <c:v>3417.2685550000001</c:v>
                </c:pt>
                <c:pt idx="173">
                  <c:v>3433.994385</c:v>
                </c:pt>
                <c:pt idx="174">
                  <c:v>3390.5070799999999</c:v>
                </c:pt>
                <c:pt idx="175">
                  <c:v>3317.7622070000002</c:v>
                </c:pt>
                <c:pt idx="176">
                  <c:v>3311.4711910000001</c:v>
                </c:pt>
                <c:pt idx="177">
                  <c:v>3388.3103030000002</c:v>
                </c:pt>
                <c:pt idx="178">
                  <c:v>3351.2138669999999</c:v>
                </c:pt>
                <c:pt idx="179">
                  <c:v>3431.048828</c:v>
                </c:pt>
                <c:pt idx="180">
                  <c:v>3390.357422</c:v>
                </c:pt>
                <c:pt idx="181">
                  <c:v>3433.095703</c:v>
                </c:pt>
                <c:pt idx="182">
                  <c:v>3465.648682</c:v>
                </c:pt>
                <c:pt idx="183">
                  <c:v>3565.5046390000002</c:v>
                </c:pt>
                <c:pt idx="184">
                  <c:v>3379.922607</c:v>
                </c:pt>
                <c:pt idx="185">
                  <c:v>3337.6335450000001</c:v>
                </c:pt>
                <c:pt idx="186">
                  <c:v>3298.1403810000002</c:v>
                </c:pt>
                <c:pt idx="187">
                  <c:v>3332.9401859999998</c:v>
                </c:pt>
                <c:pt idx="188">
                  <c:v>3324.1528320000002</c:v>
                </c:pt>
                <c:pt idx="189">
                  <c:v>3338.8815920000002</c:v>
                </c:pt>
                <c:pt idx="190">
                  <c:v>3273.226318</c:v>
                </c:pt>
                <c:pt idx="191">
                  <c:v>3293.9465329999998</c:v>
                </c:pt>
                <c:pt idx="192">
                  <c:v>3243.5192870000001</c:v>
                </c:pt>
                <c:pt idx="193">
                  <c:v>3204.375732</c:v>
                </c:pt>
                <c:pt idx="194">
                  <c:v>3180.9096679999998</c:v>
                </c:pt>
                <c:pt idx="195">
                  <c:v>3192.992432</c:v>
                </c:pt>
                <c:pt idx="196">
                  <c:v>3221.2016600000002</c:v>
                </c:pt>
                <c:pt idx="197">
                  <c:v>3208.1203609999998</c:v>
                </c:pt>
                <c:pt idx="198">
                  <c:v>3136.373779</c:v>
                </c:pt>
                <c:pt idx="199">
                  <c:v>3087.9438479999999</c:v>
                </c:pt>
                <c:pt idx="200">
                  <c:v>3117.1516109999998</c:v>
                </c:pt>
                <c:pt idx="201">
                  <c:v>3080.4545899999998</c:v>
                </c:pt>
                <c:pt idx="202">
                  <c:v>3039.064453</c:v>
                </c:pt>
                <c:pt idx="203">
                  <c:v>3049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3-A048-9DD4-28904A01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3800"/>
          <c:min val="8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3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'ASIANPAINTS-3-RSI'!$O$1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E-A64B-8B9E-B851CE4F3032}"/>
            </c:ext>
          </c:extLst>
        </c:ser>
        <c:ser>
          <c:idx val="2"/>
          <c:order val="2"/>
          <c:tx>
            <c:strRef>
              <c:f>'ASIANPAINTS-3-RSI'!$P$1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E-A64B-8B9E-B851CE4F3032}"/>
            </c:ext>
          </c:extLst>
        </c:ser>
        <c:ser>
          <c:idx val="3"/>
          <c:order val="3"/>
          <c:tx>
            <c:strRef>
              <c:f>'ASIANPAINTS-3-RSI'!$Q$1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E-A64B-8B9E-B851CE4F3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'ASIANPAINTS-3-RSI'!$B$1</c:f>
              <c:strCache>
                <c:ptCount val="1"/>
                <c:pt idx="0">
                  <c:v>Asian Paints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'ASIANPAINTS-3-RSI'!$B$2:$B$249</c:f>
              <c:numCache>
                <c:formatCode>0.0000</c:formatCode>
                <c:ptCount val="248"/>
                <c:pt idx="0">
                  <c:v>3397.8872070000002</c:v>
                </c:pt>
                <c:pt idx="1">
                  <c:v>3434.5229490000002</c:v>
                </c:pt>
                <c:pt idx="2">
                  <c:v>3501.5395509999998</c:v>
                </c:pt>
                <c:pt idx="3">
                  <c:v>3489.476318</c:v>
                </c:pt>
                <c:pt idx="4">
                  <c:v>3550.6848140000002</c:v>
                </c:pt>
                <c:pt idx="5">
                  <c:v>3528.048096</c:v>
                </c:pt>
                <c:pt idx="6">
                  <c:v>3513.4038089999999</c:v>
                </c:pt>
                <c:pt idx="7">
                  <c:v>3518.4177249999998</c:v>
                </c:pt>
                <c:pt idx="8">
                  <c:v>3431.4946289999998</c:v>
                </c:pt>
                <c:pt idx="9">
                  <c:v>3340.30249</c:v>
                </c:pt>
                <c:pt idx="10">
                  <c:v>3354.4501949999999</c:v>
                </c:pt>
                <c:pt idx="11">
                  <c:v>3349.5358890000002</c:v>
                </c:pt>
                <c:pt idx="12">
                  <c:v>3256.9040530000002</c:v>
                </c:pt>
                <c:pt idx="13">
                  <c:v>3282.7177729999999</c:v>
                </c:pt>
                <c:pt idx="14">
                  <c:v>3251.3940429999998</c:v>
                </c:pt>
                <c:pt idx="15">
                  <c:v>3132.5512699999999</c:v>
                </c:pt>
                <c:pt idx="16">
                  <c:v>3124.5590820000002</c:v>
                </c:pt>
                <c:pt idx="17">
                  <c:v>3094.6247560000002</c:v>
                </c:pt>
                <c:pt idx="18">
                  <c:v>3088.5686040000001</c:v>
                </c:pt>
                <c:pt idx="19">
                  <c:v>3129.6721189999998</c:v>
                </c:pt>
                <c:pt idx="20">
                  <c:v>3173.3569339999999</c:v>
                </c:pt>
                <c:pt idx="21">
                  <c:v>3174.7963869999999</c:v>
                </c:pt>
                <c:pt idx="22">
                  <c:v>3180.0585940000001</c:v>
                </c:pt>
                <c:pt idx="23">
                  <c:v>3213.467529</c:v>
                </c:pt>
                <c:pt idx="24">
                  <c:v>3151.961182</c:v>
                </c:pt>
                <c:pt idx="25">
                  <c:v>3193.3129880000001</c:v>
                </c:pt>
                <c:pt idx="26">
                  <c:v>3205.2270509999998</c:v>
                </c:pt>
                <c:pt idx="27">
                  <c:v>3215.55249</c:v>
                </c:pt>
                <c:pt idx="28">
                  <c:v>3193.2634280000002</c:v>
                </c:pt>
                <c:pt idx="29">
                  <c:v>3120.9350589999999</c:v>
                </c:pt>
                <c:pt idx="30">
                  <c:v>3241.217529</c:v>
                </c:pt>
                <c:pt idx="31">
                  <c:v>3229.5517580000001</c:v>
                </c:pt>
                <c:pt idx="32">
                  <c:v>3242.4584960000002</c:v>
                </c:pt>
                <c:pt idx="33">
                  <c:v>3235.111328</c:v>
                </c:pt>
                <c:pt idx="34">
                  <c:v>3228.360107</c:v>
                </c:pt>
                <c:pt idx="35">
                  <c:v>3204.0354000000002</c:v>
                </c:pt>
                <c:pt idx="36">
                  <c:v>3214.0134280000002</c:v>
                </c:pt>
                <c:pt idx="37">
                  <c:v>3047.0678710000002</c:v>
                </c:pt>
                <c:pt idx="38">
                  <c:v>3096.8588869999999</c:v>
                </c:pt>
                <c:pt idx="39">
                  <c:v>3151.9113769999999</c:v>
                </c:pt>
                <c:pt idx="40">
                  <c:v>3007.2553710000002</c:v>
                </c:pt>
                <c:pt idx="41">
                  <c:v>2851.3298340000001</c:v>
                </c:pt>
                <c:pt idx="42">
                  <c:v>2718.5378420000002</c:v>
                </c:pt>
                <c:pt idx="43">
                  <c:v>2689.0505370000001</c:v>
                </c:pt>
                <c:pt idx="44">
                  <c:v>2703.8937989999999</c:v>
                </c:pt>
                <c:pt idx="45">
                  <c:v>2854.358154</c:v>
                </c:pt>
                <c:pt idx="46">
                  <c:v>2891.9372560000002</c:v>
                </c:pt>
                <c:pt idx="47">
                  <c:v>2910.9995119999999</c:v>
                </c:pt>
                <c:pt idx="48">
                  <c:v>2941.5791020000001</c:v>
                </c:pt>
                <c:pt idx="49">
                  <c:v>2965.7546390000002</c:v>
                </c:pt>
                <c:pt idx="50">
                  <c:v>3020.2116700000001</c:v>
                </c:pt>
                <c:pt idx="51">
                  <c:v>3114.1342770000001</c:v>
                </c:pt>
                <c:pt idx="52">
                  <c:v>3023.9348140000002</c:v>
                </c:pt>
                <c:pt idx="53">
                  <c:v>3029.296143</c:v>
                </c:pt>
                <c:pt idx="54">
                  <c:v>2995.1923830000001</c:v>
                </c:pt>
                <c:pt idx="55">
                  <c:v>3003.6811520000001</c:v>
                </c:pt>
                <c:pt idx="56">
                  <c:v>3025.126221</c:v>
                </c:pt>
                <c:pt idx="57">
                  <c:v>3005.7658689999998</c:v>
                </c:pt>
                <c:pt idx="58">
                  <c:v>3020.8073730000001</c:v>
                </c:pt>
                <c:pt idx="59">
                  <c:v>3059.4785160000001</c:v>
                </c:pt>
                <c:pt idx="60">
                  <c:v>3057.889893</c:v>
                </c:pt>
                <c:pt idx="61">
                  <c:v>3091.844971</c:v>
                </c:pt>
                <c:pt idx="62">
                  <c:v>3095.6674800000001</c:v>
                </c:pt>
                <c:pt idx="63">
                  <c:v>3118.3041990000002</c:v>
                </c:pt>
                <c:pt idx="64">
                  <c:v>3131.4096679999998</c:v>
                </c:pt>
                <c:pt idx="65">
                  <c:v>3132.4023440000001</c:v>
                </c:pt>
                <c:pt idx="66">
                  <c:v>3183.2854000000002</c:v>
                </c:pt>
                <c:pt idx="67">
                  <c:v>3134.8347170000002</c:v>
                </c:pt>
                <c:pt idx="68">
                  <c:v>3106.2409670000002</c:v>
                </c:pt>
                <c:pt idx="69">
                  <c:v>3058.5847170000002</c:v>
                </c:pt>
                <c:pt idx="70">
                  <c:v>2999.908203</c:v>
                </c:pt>
                <c:pt idx="71">
                  <c:v>2969.775635</c:v>
                </c:pt>
                <c:pt idx="72">
                  <c:v>3060.9179690000001</c:v>
                </c:pt>
                <c:pt idx="73">
                  <c:v>3135.6291500000002</c:v>
                </c:pt>
                <c:pt idx="74">
                  <c:v>3141.735107</c:v>
                </c:pt>
                <c:pt idx="75">
                  <c:v>3108.1772460000002</c:v>
                </c:pt>
                <c:pt idx="76">
                  <c:v>3103.2624510000001</c:v>
                </c:pt>
                <c:pt idx="77">
                  <c:v>3125.8000489999999</c:v>
                </c:pt>
                <c:pt idx="78">
                  <c:v>3224.4384770000001</c:v>
                </c:pt>
                <c:pt idx="79">
                  <c:v>3214.0134280000002</c:v>
                </c:pt>
                <c:pt idx="80">
                  <c:v>3177.080078</c:v>
                </c:pt>
                <c:pt idx="81">
                  <c:v>3078.6403810000002</c:v>
                </c:pt>
                <c:pt idx="82">
                  <c:v>3054.5141600000002</c:v>
                </c:pt>
                <c:pt idx="83">
                  <c:v>2994.64624</c:v>
                </c:pt>
                <c:pt idx="84">
                  <c:v>2983.7250979999999</c:v>
                </c:pt>
                <c:pt idx="85">
                  <c:v>3064.2441410000001</c:v>
                </c:pt>
                <c:pt idx="86">
                  <c:v>3031.7783199999999</c:v>
                </c:pt>
                <c:pt idx="87">
                  <c:v>3018.1762699999999</c:v>
                </c:pt>
                <c:pt idx="88">
                  <c:v>3042.0541990000002</c:v>
                </c:pt>
                <c:pt idx="89">
                  <c:v>2978.413086</c:v>
                </c:pt>
                <c:pt idx="90">
                  <c:v>3028.1545409999999</c:v>
                </c:pt>
                <c:pt idx="91">
                  <c:v>3077.8957519999999</c:v>
                </c:pt>
                <c:pt idx="92">
                  <c:v>3025.0764159999999</c:v>
                </c:pt>
                <c:pt idx="93">
                  <c:v>3087.6750489999999</c:v>
                </c:pt>
                <c:pt idx="94">
                  <c:v>3151.4648440000001</c:v>
                </c:pt>
                <c:pt idx="95">
                  <c:v>3064.7407229999999</c:v>
                </c:pt>
                <c:pt idx="96">
                  <c:v>2817.7226559999999</c:v>
                </c:pt>
                <c:pt idx="97">
                  <c:v>2819.8076169999999</c:v>
                </c:pt>
                <c:pt idx="98">
                  <c:v>2814.545654</c:v>
                </c:pt>
                <c:pt idx="99">
                  <c:v>2823.6298830000001</c:v>
                </c:pt>
                <c:pt idx="100">
                  <c:v>2839.1677249999998</c:v>
                </c:pt>
                <c:pt idx="101">
                  <c:v>2832.0690920000002</c:v>
                </c:pt>
                <c:pt idx="102">
                  <c:v>2887.717529</c:v>
                </c:pt>
                <c:pt idx="103">
                  <c:v>2866.2224120000001</c:v>
                </c:pt>
                <c:pt idx="104">
                  <c:v>2797.2700199999999</c:v>
                </c:pt>
                <c:pt idx="105">
                  <c:v>2725.04126</c:v>
                </c:pt>
                <c:pt idx="106">
                  <c:v>2685.8239749999998</c:v>
                </c:pt>
                <c:pt idx="107">
                  <c:v>2682.9284670000002</c:v>
                </c:pt>
                <c:pt idx="108">
                  <c:v>2704.8466800000001</c:v>
                </c:pt>
                <c:pt idx="109">
                  <c:v>2656.9157709999999</c:v>
                </c:pt>
                <c:pt idx="110">
                  <c:v>2631.6022950000001</c:v>
                </c:pt>
                <c:pt idx="111">
                  <c:v>2657.3151859999998</c:v>
                </c:pt>
                <c:pt idx="112">
                  <c:v>2653.6206050000001</c:v>
                </c:pt>
                <c:pt idx="113">
                  <c:v>2576.4819339999999</c:v>
                </c:pt>
                <c:pt idx="114">
                  <c:v>2656.8659670000002</c:v>
                </c:pt>
                <c:pt idx="115">
                  <c:v>2674.4904790000001</c:v>
                </c:pt>
                <c:pt idx="116">
                  <c:v>2662.5078130000002</c:v>
                </c:pt>
                <c:pt idx="117">
                  <c:v>2754.2253420000002</c:v>
                </c:pt>
                <c:pt idx="118">
                  <c:v>2756.9213869999999</c:v>
                </c:pt>
                <c:pt idx="119">
                  <c:v>2816.88501</c:v>
                </c:pt>
                <c:pt idx="120">
                  <c:v>2722.5710450000001</c:v>
                </c:pt>
                <c:pt idx="121">
                  <c:v>2693.9125979999999</c:v>
                </c:pt>
                <c:pt idx="122">
                  <c:v>2691.3161620000001</c:v>
                </c:pt>
                <c:pt idx="123">
                  <c:v>2769.1538089999999</c:v>
                </c:pt>
                <c:pt idx="124">
                  <c:v>2786.279297</c:v>
                </c:pt>
                <c:pt idx="125">
                  <c:v>2762.6135250000002</c:v>
                </c:pt>
                <c:pt idx="126">
                  <c:v>2857.2766109999998</c:v>
                </c:pt>
                <c:pt idx="127">
                  <c:v>2887.2333979999999</c:v>
                </c:pt>
                <c:pt idx="128">
                  <c:v>2875.6501459999999</c:v>
                </c:pt>
                <c:pt idx="129">
                  <c:v>2928.8234859999998</c:v>
                </c:pt>
                <c:pt idx="130">
                  <c:v>2889.0307619999999</c:v>
                </c:pt>
                <c:pt idx="131">
                  <c:v>2936.9616700000001</c:v>
                </c:pt>
                <c:pt idx="132">
                  <c:v>2934.9145509999998</c:v>
                </c:pt>
                <c:pt idx="133">
                  <c:v>2973.8583979999999</c:v>
                </c:pt>
                <c:pt idx="134">
                  <c:v>3013.5014649999998</c:v>
                </c:pt>
                <c:pt idx="135">
                  <c:v>3014.7495119999999</c:v>
                </c:pt>
                <c:pt idx="136">
                  <c:v>3002.1176759999998</c:v>
                </c:pt>
                <c:pt idx="137">
                  <c:v>3061.681885</c:v>
                </c:pt>
                <c:pt idx="138">
                  <c:v>3062.9797359999998</c:v>
                </c:pt>
                <c:pt idx="139">
                  <c:v>3100.4758299999999</c:v>
                </c:pt>
                <c:pt idx="140">
                  <c:v>3104.0207519999999</c:v>
                </c:pt>
                <c:pt idx="141">
                  <c:v>3181.4589839999999</c:v>
                </c:pt>
                <c:pt idx="142">
                  <c:v>3267.6843260000001</c:v>
                </c:pt>
                <c:pt idx="143">
                  <c:v>3328.9460450000001</c:v>
                </c:pt>
                <c:pt idx="144">
                  <c:v>3319.7592770000001</c:v>
                </c:pt>
                <c:pt idx="145">
                  <c:v>3391.2561040000001</c:v>
                </c:pt>
                <c:pt idx="146">
                  <c:v>3434.6933589999999</c:v>
                </c:pt>
                <c:pt idx="147">
                  <c:v>3455.5134280000002</c:v>
                </c:pt>
                <c:pt idx="148">
                  <c:v>3468.8940429999998</c:v>
                </c:pt>
                <c:pt idx="149">
                  <c:v>3453.4663089999999</c:v>
                </c:pt>
                <c:pt idx="150">
                  <c:v>3406.733643</c:v>
                </c:pt>
                <c:pt idx="151">
                  <c:v>3400.2929690000001</c:v>
                </c:pt>
                <c:pt idx="152">
                  <c:v>3422.9106449999999</c:v>
                </c:pt>
                <c:pt idx="153">
                  <c:v>3495.955078</c:v>
                </c:pt>
                <c:pt idx="154">
                  <c:v>3518.6223140000002</c:v>
                </c:pt>
                <c:pt idx="155">
                  <c:v>3530.255615</c:v>
                </c:pt>
                <c:pt idx="156">
                  <c:v>3477.5317380000001</c:v>
                </c:pt>
                <c:pt idx="157">
                  <c:v>3344.923096</c:v>
                </c:pt>
                <c:pt idx="158">
                  <c:v>3351.7631839999999</c:v>
                </c:pt>
                <c:pt idx="159">
                  <c:v>3373.9812010000001</c:v>
                </c:pt>
                <c:pt idx="160">
                  <c:v>3357.6545409999999</c:v>
                </c:pt>
                <c:pt idx="161">
                  <c:v>3318.7607419999999</c:v>
                </c:pt>
                <c:pt idx="162">
                  <c:v>3338.4323730000001</c:v>
                </c:pt>
                <c:pt idx="163">
                  <c:v>3386.7128910000001</c:v>
                </c:pt>
                <c:pt idx="164">
                  <c:v>3441.5834960000002</c:v>
                </c:pt>
                <c:pt idx="165">
                  <c:v>3426.1059570000002</c:v>
                </c:pt>
                <c:pt idx="166">
                  <c:v>3419.86499</c:v>
                </c:pt>
                <c:pt idx="167">
                  <c:v>3390.357422</c:v>
                </c:pt>
                <c:pt idx="168">
                  <c:v>3395.4501949999999</c:v>
                </c:pt>
                <c:pt idx="169">
                  <c:v>3445.1782229999999</c:v>
                </c:pt>
                <c:pt idx="170">
                  <c:v>3436.8903810000002</c:v>
                </c:pt>
                <c:pt idx="171">
                  <c:v>3427.2541500000002</c:v>
                </c:pt>
                <c:pt idx="172">
                  <c:v>3417.2685550000001</c:v>
                </c:pt>
                <c:pt idx="173">
                  <c:v>3433.994385</c:v>
                </c:pt>
                <c:pt idx="174">
                  <c:v>3390.5070799999999</c:v>
                </c:pt>
                <c:pt idx="175">
                  <c:v>3317.7622070000002</c:v>
                </c:pt>
                <c:pt idx="176">
                  <c:v>3311.4711910000001</c:v>
                </c:pt>
                <c:pt idx="177">
                  <c:v>3388.3103030000002</c:v>
                </c:pt>
                <c:pt idx="178">
                  <c:v>3351.2138669999999</c:v>
                </c:pt>
                <c:pt idx="179">
                  <c:v>3431.048828</c:v>
                </c:pt>
                <c:pt idx="180">
                  <c:v>3390.357422</c:v>
                </c:pt>
                <c:pt idx="181">
                  <c:v>3433.095703</c:v>
                </c:pt>
                <c:pt idx="182">
                  <c:v>3465.648682</c:v>
                </c:pt>
                <c:pt idx="183">
                  <c:v>3565.5046390000002</c:v>
                </c:pt>
                <c:pt idx="184">
                  <c:v>3379.922607</c:v>
                </c:pt>
                <c:pt idx="185">
                  <c:v>3337.6335450000001</c:v>
                </c:pt>
                <c:pt idx="186">
                  <c:v>3298.1403810000002</c:v>
                </c:pt>
                <c:pt idx="187">
                  <c:v>3332.9401859999998</c:v>
                </c:pt>
                <c:pt idx="188">
                  <c:v>3324.1528320000002</c:v>
                </c:pt>
                <c:pt idx="189">
                  <c:v>3338.8815920000002</c:v>
                </c:pt>
                <c:pt idx="190">
                  <c:v>3273.226318</c:v>
                </c:pt>
                <c:pt idx="191">
                  <c:v>3293.9465329999998</c:v>
                </c:pt>
                <c:pt idx="192">
                  <c:v>3243.5192870000001</c:v>
                </c:pt>
                <c:pt idx="193">
                  <c:v>3204.375732</c:v>
                </c:pt>
                <c:pt idx="194">
                  <c:v>3180.9096679999998</c:v>
                </c:pt>
                <c:pt idx="195">
                  <c:v>3192.992432</c:v>
                </c:pt>
                <c:pt idx="196">
                  <c:v>3221.2016600000002</c:v>
                </c:pt>
                <c:pt idx="197">
                  <c:v>3208.1203609999998</c:v>
                </c:pt>
                <c:pt idx="198">
                  <c:v>3136.373779</c:v>
                </c:pt>
                <c:pt idx="199">
                  <c:v>3087.9438479999999</c:v>
                </c:pt>
                <c:pt idx="200">
                  <c:v>3117.1516109999998</c:v>
                </c:pt>
                <c:pt idx="201">
                  <c:v>3080.4545899999998</c:v>
                </c:pt>
                <c:pt idx="202">
                  <c:v>3039.064453</c:v>
                </c:pt>
                <c:pt idx="203">
                  <c:v>3049</c:v>
                </c:pt>
                <c:pt idx="204">
                  <c:v>3107.6999510000001</c:v>
                </c:pt>
                <c:pt idx="205">
                  <c:v>3159.3999020000001</c:v>
                </c:pt>
                <c:pt idx="206">
                  <c:v>3131.8999020000001</c:v>
                </c:pt>
                <c:pt idx="207">
                  <c:v>3141.3000489999999</c:v>
                </c:pt>
                <c:pt idx="208">
                  <c:v>3181.3500979999999</c:v>
                </c:pt>
                <c:pt idx="209">
                  <c:v>3103.5500489999999</c:v>
                </c:pt>
                <c:pt idx="210">
                  <c:v>3086.5</c:v>
                </c:pt>
                <c:pt idx="211">
                  <c:v>3045.1499020000001</c:v>
                </c:pt>
                <c:pt idx="212">
                  <c:v>3055.3999020000001</c:v>
                </c:pt>
                <c:pt idx="213">
                  <c:v>3053.1999510000001</c:v>
                </c:pt>
                <c:pt idx="214">
                  <c:v>3079.3000489999999</c:v>
                </c:pt>
                <c:pt idx="215">
                  <c:v>3083.0500489999999</c:v>
                </c:pt>
                <c:pt idx="216">
                  <c:v>3071.6000979999999</c:v>
                </c:pt>
                <c:pt idx="217">
                  <c:v>3095.5</c:v>
                </c:pt>
                <c:pt idx="218">
                  <c:v>3095.3000489999999</c:v>
                </c:pt>
                <c:pt idx="219">
                  <c:v>3103.8500979999999</c:v>
                </c:pt>
                <c:pt idx="220">
                  <c:v>3100.8000489999999</c:v>
                </c:pt>
                <c:pt idx="221">
                  <c:v>3115.3000489999999</c:v>
                </c:pt>
                <c:pt idx="222">
                  <c:v>3108.1499020000001</c:v>
                </c:pt>
                <c:pt idx="223">
                  <c:v>3151.1999510000001</c:v>
                </c:pt>
                <c:pt idx="224">
                  <c:v>3135.0500489999999</c:v>
                </c:pt>
                <c:pt idx="225">
                  <c:v>3175.1499020000001</c:v>
                </c:pt>
                <c:pt idx="226">
                  <c:v>3179.3500979999999</c:v>
                </c:pt>
                <c:pt idx="227">
                  <c:v>3143.4499510000001</c:v>
                </c:pt>
                <c:pt idx="228">
                  <c:v>3156.8999020000001</c:v>
                </c:pt>
                <c:pt idx="229">
                  <c:v>3161.6999510000001</c:v>
                </c:pt>
                <c:pt idx="230">
                  <c:v>3226.5</c:v>
                </c:pt>
                <c:pt idx="231">
                  <c:v>3221.4499510000001</c:v>
                </c:pt>
                <c:pt idx="232">
                  <c:v>3226.9499510000001</c:v>
                </c:pt>
                <c:pt idx="233">
                  <c:v>3166.3500979999999</c:v>
                </c:pt>
                <c:pt idx="234">
                  <c:v>3178.5</c:v>
                </c:pt>
                <c:pt idx="235">
                  <c:v>3145.9499510000001</c:v>
                </c:pt>
                <c:pt idx="236">
                  <c:v>3130.6000979999999</c:v>
                </c:pt>
                <c:pt idx="237">
                  <c:v>3055.8999020000001</c:v>
                </c:pt>
                <c:pt idx="238">
                  <c:v>3080.9499510000001</c:v>
                </c:pt>
                <c:pt idx="239">
                  <c:v>3082.1499020000001</c:v>
                </c:pt>
                <c:pt idx="240">
                  <c:v>3069.6499020000001</c:v>
                </c:pt>
                <c:pt idx="241">
                  <c:v>3088.5500489999999</c:v>
                </c:pt>
                <c:pt idx="242">
                  <c:v>3057.8999020000001</c:v>
                </c:pt>
                <c:pt idx="243">
                  <c:v>3056.0500489999999</c:v>
                </c:pt>
                <c:pt idx="244">
                  <c:v>3112.6000979999999</c:v>
                </c:pt>
                <c:pt idx="245">
                  <c:v>3123.6999510000001</c:v>
                </c:pt>
                <c:pt idx="246">
                  <c:v>3115.1499020000001</c:v>
                </c:pt>
                <c:pt idx="247">
                  <c:v>3087.8999020000001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E-A64B-8B9E-B851CE4F3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3800"/>
          <c:min val="8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3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'ASIANPAINTS-3-SO'!$F$1</c:f>
              <c:strCache>
                <c:ptCount val="1"/>
                <c:pt idx="0">
                  <c:v>%K (28-DAY)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'ASIANPAINTS-3-SO'!$F$2:$F$249</c:f>
              <c:numCache>
                <c:formatCode>General</c:formatCode>
                <c:ptCount val="248"/>
                <c:pt idx="27">
                  <c:v>0.39361242986620631</c:v>
                </c:pt>
                <c:pt idx="28">
                  <c:v>0.35485550107898134</c:v>
                </c:pt>
                <c:pt idx="29">
                  <c:v>0.22908925507121286</c:v>
                </c:pt>
                <c:pt idx="30">
                  <c:v>0.43823927147173047</c:v>
                </c:pt>
                <c:pt idx="31">
                  <c:v>0.41795442037116942</c:v>
                </c:pt>
                <c:pt idx="32">
                  <c:v>0.44039723435476891</c:v>
                </c:pt>
                <c:pt idx="33">
                  <c:v>0.43326914855726484</c:v>
                </c:pt>
                <c:pt idx="34">
                  <c:v>0.42137471164485035</c:v>
                </c:pt>
                <c:pt idx="35">
                  <c:v>0.39399162858443354</c:v>
                </c:pt>
                <c:pt idx="36">
                  <c:v>0.50182814626038796</c:v>
                </c:pt>
                <c:pt idx="37">
                  <c:v>0.15016110495814539</c:v>
                </c:pt>
                <c:pt idx="38">
                  <c:v>0.28117698931208845</c:v>
                </c:pt>
                <c:pt idx="39">
                  <c:v>0.45622798051496205</c:v>
                </c:pt>
                <c:pt idx="40">
                  <c:v>0.10125701671047464</c:v>
                </c:pt>
                <c:pt idx="41">
                  <c:v>2.1384389346225701E-2</c:v>
                </c:pt>
                <c:pt idx="42">
                  <c:v>0.11987063183584</c:v>
                </c:pt>
                <c:pt idx="43">
                  <c:v>0.15640439202245141</c:v>
                </c:pt>
                <c:pt idx="44">
                  <c:v>0.17783648319970022</c:v>
                </c:pt>
                <c:pt idx="45">
                  <c:v>0.39509702593221585</c:v>
                </c:pt>
                <c:pt idx="46">
                  <c:v>0.44935852494340311</c:v>
                </c:pt>
                <c:pt idx="47">
                  <c:v>0.47688337104027057</c:v>
                </c:pt>
                <c:pt idx="48">
                  <c:v>0.521037994585975</c:v>
                </c:pt>
                <c:pt idx="49">
                  <c:v>0.55594568556426704</c:v>
                </c:pt>
                <c:pt idx="50">
                  <c:v>0.63457820425392875</c:v>
                </c:pt>
                <c:pt idx="51">
                  <c:v>0.77019590130943516</c:v>
                </c:pt>
                <c:pt idx="52">
                  <c:v>0.63995416447712161</c:v>
                </c:pt>
                <c:pt idx="53">
                  <c:v>0.64769540670675907</c:v>
                </c:pt>
                <c:pt idx="54">
                  <c:v>0.59845182179995271</c:v>
                </c:pt>
                <c:pt idx="55">
                  <c:v>0.61070908135471269</c:v>
                </c:pt>
                <c:pt idx="56">
                  <c:v>0.64167440150266319</c:v>
                </c:pt>
                <c:pt idx="57">
                  <c:v>0.61371940834206018</c:v>
                </c:pt>
                <c:pt idx="58">
                  <c:v>0.63543849838139999</c:v>
                </c:pt>
                <c:pt idx="59">
                  <c:v>0.69127673498708331</c:v>
                </c:pt>
                <c:pt idx="60">
                  <c:v>0.68898285146676064</c:v>
                </c:pt>
                <c:pt idx="61">
                  <c:v>0.73801153845639966</c:v>
                </c:pt>
                <c:pt idx="62">
                  <c:v>0.74353099811063805</c:v>
                </c:pt>
                <c:pt idx="63">
                  <c:v>0.77621690651353104</c:v>
                </c:pt>
                <c:pt idx="64">
                  <c:v>0.92681084036048333</c:v>
                </c:pt>
                <c:pt idx="65">
                  <c:v>0.91149940287141107</c:v>
                </c:pt>
                <c:pt idx="66">
                  <c:v>0.97784580331731041</c:v>
                </c:pt>
                <c:pt idx="67">
                  <c:v>0.89633010654517065</c:v>
                </c:pt>
                <c:pt idx="68">
                  <c:v>0.85007610584992932</c:v>
                </c:pt>
                <c:pt idx="69">
                  <c:v>0.77298623585104187</c:v>
                </c:pt>
                <c:pt idx="70">
                  <c:v>0.67806956950263841</c:v>
                </c:pt>
                <c:pt idx="71">
                  <c:v>0.6047944366438357</c:v>
                </c:pt>
                <c:pt idx="72">
                  <c:v>0.75042640770427149</c:v>
                </c:pt>
                <c:pt idx="73">
                  <c:v>0.81230673224218986</c:v>
                </c:pt>
                <c:pt idx="74">
                  <c:v>0.83041332365819476</c:v>
                </c:pt>
                <c:pt idx="75">
                  <c:v>0.70003309255537072</c:v>
                </c:pt>
                <c:pt idx="76">
                  <c:v>0.64505391271925527</c:v>
                </c:pt>
                <c:pt idx="77">
                  <c:v>0.7286796268384661</c:v>
                </c:pt>
                <c:pt idx="78">
                  <c:v>0.9360527574943619</c:v>
                </c:pt>
                <c:pt idx="79">
                  <c:v>0.87540065626700936</c:v>
                </c:pt>
                <c:pt idx="80">
                  <c:v>0.76179565835390828</c:v>
                </c:pt>
                <c:pt idx="81">
                  <c:v>0.45900159258231166</c:v>
                </c:pt>
                <c:pt idx="82">
                  <c:v>0.38479162881291734</c:v>
                </c:pt>
                <c:pt idx="83">
                  <c:v>0.15016233766233766</c:v>
                </c:pt>
                <c:pt idx="84">
                  <c:v>0.11444805194805195</c:v>
                </c:pt>
                <c:pt idx="85">
                  <c:v>0.37776005844155808</c:v>
                </c:pt>
                <c:pt idx="86">
                  <c:v>0.27159059090909127</c:v>
                </c:pt>
                <c:pt idx="87">
                  <c:v>0.2271102305194807</c:v>
                </c:pt>
                <c:pt idx="88">
                  <c:v>0.30519480519480519</c:v>
                </c:pt>
                <c:pt idx="89">
                  <c:v>9.7077603896104259E-2</c:v>
                </c:pt>
                <c:pt idx="90">
                  <c:v>0.30275229357798167</c:v>
                </c:pt>
                <c:pt idx="91">
                  <c:v>0.45596360244648282</c:v>
                </c:pt>
                <c:pt idx="92">
                  <c:v>0.29327187155963336</c:v>
                </c:pt>
                <c:pt idx="93">
                  <c:v>0.48608547706422034</c:v>
                </c:pt>
                <c:pt idx="94">
                  <c:v>0.68256865749235496</c:v>
                </c:pt>
                <c:pt idx="95">
                  <c:v>0.41544372477064184</c:v>
                </c:pt>
                <c:pt idx="96">
                  <c:v>2.6012843202632977E-2</c:v>
                </c:pt>
                <c:pt idx="97">
                  <c:v>0.21735608839118506</c:v>
                </c:pt>
                <c:pt idx="98">
                  <c:v>0.20788284777238264</c:v>
                </c:pt>
                <c:pt idx="99">
                  <c:v>0.22423802303630919</c:v>
                </c:pt>
                <c:pt idx="100">
                  <c:v>0.25221175325476103</c:v>
                </c:pt>
                <c:pt idx="101">
                  <c:v>0.23943151797684228</c:v>
                </c:pt>
                <c:pt idx="102">
                  <c:v>0.3396192986707402</c:v>
                </c:pt>
                <c:pt idx="103">
                  <c:v>0.30092031056411722</c:v>
                </c:pt>
                <c:pt idx="104">
                  <c:v>0.1767806071360262</c:v>
                </c:pt>
                <c:pt idx="105">
                  <c:v>4.6742165144992763E-2</c:v>
                </c:pt>
                <c:pt idx="106">
                  <c:v>8.9964550173011349E-3</c:v>
                </c:pt>
                <c:pt idx="107">
                  <c:v>9.1821807009952308E-2</c:v>
                </c:pt>
                <c:pt idx="108">
                  <c:v>0.13370176762882005</c:v>
                </c:pt>
                <c:pt idx="109">
                  <c:v>4.8714479025710418E-2</c:v>
                </c:pt>
                <c:pt idx="110">
                  <c:v>8.3581927031509309E-2</c:v>
                </c:pt>
                <c:pt idx="111">
                  <c:v>0.12628507794361543</c:v>
                </c:pt>
                <c:pt idx="112">
                  <c:v>0.12014917247097853</c:v>
                </c:pt>
                <c:pt idx="113">
                  <c:v>3.216552707006378E-2</c:v>
                </c:pt>
                <c:pt idx="114">
                  <c:v>0.16035024044585997</c:v>
                </c:pt>
                <c:pt idx="115">
                  <c:v>0.18845557006369409</c:v>
                </c:pt>
                <c:pt idx="116">
                  <c:v>0.16934728980891703</c:v>
                </c:pt>
                <c:pt idx="117">
                  <c:v>0.31560501751592368</c:v>
                </c:pt>
                <c:pt idx="118">
                  <c:v>0.31990430254777086</c:v>
                </c:pt>
                <c:pt idx="119">
                  <c:v>0.41552539968152874</c:v>
                </c:pt>
                <c:pt idx="120">
                  <c:v>0.26512738853503187</c:v>
                </c:pt>
                <c:pt idx="121">
                  <c:v>0.2194268296178343</c:v>
                </c:pt>
                <c:pt idx="122">
                  <c:v>0.21678821814358279</c:v>
                </c:pt>
                <c:pt idx="123">
                  <c:v>0.44498935699373721</c:v>
                </c:pt>
                <c:pt idx="124">
                  <c:v>0.60621244645648753</c:v>
                </c:pt>
                <c:pt idx="125">
                  <c:v>0.54382772122957757</c:v>
                </c:pt>
                <c:pt idx="126">
                  <c:v>0.79336662213721765</c:v>
                </c:pt>
                <c:pt idx="127">
                  <c:v>0.87233479202108355</c:v>
                </c:pt>
                <c:pt idx="128">
                  <c:v>0.8418008199433541</c:v>
                </c:pt>
                <c:pt idx="129">
                  <c:v>0.98029168562792646</c:v>
                </c:pt>
                <c:pt idx="130">
                  <c:v>0.87557458440900138</c:v>
                </c:pt>
                <c:pt idx="131">
                  <c:v>0.93214328567067128</c:v>
                </c:pt>
                <c:pt idx="132">
                  <c:v>0.92713032749574786</c:v>
                </c:pt>
                <c:pt idx="133">
                  <c:v>0.98388212235294148</c:v>
                </c:pt>
                <c:pt idx="134">
                  <c:v>0.98462386666666646</c:v>
                </c:pt>
                <c:pt idx="135">
                  <c:v>0.98731203870967721</c:v>
                </c:pt>
                <c:pt idx="136">
                  <c:v>0.92108519936697908</c:v>
                </c:pt>
                <c:pt idx="137">
                  <c:v>0.96409209494335169</c:v>
                </c:pt>
                <c:pt idx="138">
                  <c:v>0.95241652182074166</c:v>
                </c:pt>
                <c:pt idx="139">
                  <c:v>0.97801507344353666</c:v>
                </c:pt>
                <c:pt idx="140">
                  <c:v>0.92997618587854691</c:v>
                </c:pt>
                <c:pt idx="141">
                  <c:v>0.98850582630211015</c:v>
                </c:pt>
                <c:pt idx="142">
                  <c:v>0.98837283081241878</c:v>
                </c:pt>
                <c:pt idx="143">
                  <c:v>0.97170316208791219</c:v>
                </c:pt>
                <c:pt idx="144">
                  <c:v>0.95522395587681219</c:v>
                </c:pt>
                <c:pt idx="145">
                  <c:v>0.98816635982112155</c:v>
                </c:pt>
                <c:pt idx="146">
                  <c:v>0.98915571688311699</c:v>
                </c:pt>
                <c:pt idx="147">
                  <c:v>0.97941053631781239</c:v>
                </c:pt>
                <c:pt idx="148">
                  <c:v>0.97782412913985184</c:v>
                </c:pt>
                <c:pt idx="149">
                  <c:v>0.95874129931439578</c:v>
                </c:pt>
                <c:pt idx="150">
                  <c:v>0.90048943072554954</c:v>
                </c:pt>
                <c:pt idx="151">
                  <c:v>0.88389210817295938</c:v>
                </c:pt>
                <c:pt idx="152">
                  <c:v>0.9124259071095967</c:v>
                </c:pt>
                <c:pt idx="153">
                  <c:v>0.98800234216652727</c:v>
                </c:pt>
                <c:pt idx="154">
                  <c:v>0.96887193639573099</c:v>
                </c:pt>
                <c:pt idx="155">
                  <c:v>0.9853934546813562</c:v>
                </c:pt>
                <c:pt idx="156">
                  <c:v>0.9091172824240058</c:v>
                </c:pt>
                <c:pt idx="157">
                  <c:v>0.70329435516849659</c:v>
                </c:pt>
                <c:pt idx="158">
                  <c:v>0.70146102803000365</c:v>
                </c:pt>
                <c:pt idx="159">
                  <c:v>0.73659723016186307</c:v>
                </c:pt>
                <c:pt idx="160">
                  <c:v>0.69737290676019881</c:v>
                </c:pt>
                <c:pt idx="161">
                  <c:v>0.60863462026431692</c:v>
                </c:pt>
                <c:pt idx="162">
                  <c:v>0.64334819030836987</c:v>
                </c:pt>
                <c:pt idx="163">
                  <c:v>0.72717642657095483</c:v>
                </c:pt>
                <c:pt idx="164">
                  <c:v>0.82449327866880573</c:v>
                </c:pt>
                <c:pt idx="165">
                  <c:v>0.76971792310329812</c:v>
                </c:pt>
                <c:pt idx="166">
                  <c:v>0.75536467004048546</c:v>
                </c:pt>
                <c:pt idx="167">
                  <c:v>0.69471240856960514</c:v>
                </c:pt>
                <c:pt idx="168">
                  <c:v>0.67686014529588356</c:v>
                </c:pt>
                <c:pt idx="169">
                  <c:v>0.73738477729604901</c:v>
                </c:pt>
                <c:pt idx="170">
                  <c:v>0.66402388586234085</c:v>
                </c:pt>
                <c:pt idx="171">
                  <c:v>0.6327885774612082</c:v>
                </c:pt>
                <c:pt idx="172">
                  <c:v>0.60042087528927934</c:v>
                </c:pt>
                <c:pt idx="173">
                  <c:v>0.65463677642726015</c:v>
                </c:pt>
                <c:pt idx="174">
                  <c:v>0.51367527486676967</c:v>
                </c:pt>
                <c:pt idx="175">
                  <c:v>0.27787704034948973</c:v>
                </c:pt>
                <c:pt idx="176">
                  <c:v>0.27024014864101115</c:v>
                </c:pt>
                <c:pt idx="177">
                  <c:v>0.5150309454733546</c:v>
                </c:pt>
                <c:pt idx="178">
                  <c:v>0.39685082976641295</c:v>
                </c:pt>
                <c:pt idx="179">
                  <c:v>0.6511851335270068</c:v>
                </c:pt>
                <c:pt idx="180">
                  <c:v>0.52155249775160539</c:v>
                </c:pt>
                <c:pt idx="181">
                  <c:v>0.65770668580525748</c:v>
                </c:pt>
                <c:pt idx="182">
                  <c:v>0.76862533180887149</c:v>
                </c:pt>
                <c:pt idx="183">
                  <c:v>0.96515925733336416</c:v>
                </c:pt>
                <c:pt idx="184">
                  <c:v>0.43657583667988603</c:v>
                </c:pt>
                <c:pt idx="185">
                  <c:v>0.31612613330643247</c:v>
                </c:pt>
                <c:pt idx="186">
                  <c:v>0.2036401676197519</c:v>
                </c:pt>
                <c:pt idx="187">
                  <c:v>0.30275880405444883</c:v>
                </c:pt>
                <c:pt idx="188">
                  <c:v>0.27773021281667049</c:v>
                </c:pt>
                <c:pt idx="189">
                  <c:v>0.31968131112955855</c:v>
                </c:pt>
                <c:pt idx="190">
                  <c:v>0.13267895763312532</c:v>
                </c:pt>
                <c:pt idx="191">
                  <c:v>0.1916949094970187</c:v>
                </c:pt>
                <c:pt idx="192">
                  <c:v>0.11196593784203224</c:v>
                </c:pt>
                <c:pt idx="193">
                  <c:v>3.8817732647814622E-2</c:v>
                </c:pt>
                <c:pt idx="194">
                  <c:v>1.365103335269612E-2</c:v>
                </c:pt>
                <c:pt idx="195">
                  <c:v>6.6618248685021142E-2</c:v>
                </c:pt>
                <c:pt idx="196">
                  <c:v>0.1350533586978156</c:v>
                </c:pt>
                <c:pt idx="197">
                  <c:v>0.10331861010282865</c:v>
                </c:pt>
                <c:pt idx="198">
                  <c:v>8.1271804088454275E-2</c:v>
                </c:pt>
                <c:pt idx="199">
                  <c:v>3.8706516413522782E-2</c:v>
                </c:pt>
                <c:pt idx="200">
                  <c:v>9.6031357177853993E-2</c:v>
                </c:pt>
                <c:pt idx="201">
                  <c:v>2.4007839294463498E-2</c:v>
                </c:pt>
                <c:pt idx="202">
                  <c:v>1.9003369453228332E-2</c:v>
                </c:pt>
                <c:pt idx="203">
                  <c:v>3.7097482516009084E-2</c:v>
                </c:pt>
                <c:pt idx="204">
                  <c:v>0.13584281562574282</c:v>
                </c:pt>
                <c:pt idx="205">
                  <c:v>0.22985983729089679</c:v>
                </c:pt>
                <c:pt idx="206">
                  <c:v>0.17985073581627969</c:v>
                </c:pt>
                <c:pt idx="207">
                  <c:v>0.19694502327807276</c:v>
                </c:pt>
                <c:pt idx="208">
                  <c:v>0.26977654926005035</c:v>
                </c:pt>
                <c:pt idx="209">
                  <c:v>0.12829616579928019</c:v>
                </c:pt>
                <c:pt idx="210">
                  <c:v>9.7290433777891427E-2</c:v>
                </c:pt>
                <c:pt idx="211">
                  <c:v>2.2904897958978432E-2</c:v>
                </c:pt>
                <c:pt idx="212">
                  <c:v>5.9118257570834908E-2</c:v>
                </c:pt>
                <c:pt idx="213">
                  <c:v>6.0235411053913161E-2</c:v>
                </c:pt>
                <c:pt idx="214">
                  <c:v>0.13806481428253514</c:v>
                </c:pt>
                <c:pt idx="215">
                  <c:v>0.14996269363295864</c:v>
                </c:pt>
                <c:pt idx="216">
                  <c:v>0.11804311314984675</c:v>
                </c:pt>
                <c:pt idx="217">
                  <c:v>0.19113149847094801</c:v>
                </c:pt>
                <c:pt idx="218">
                  <c:v>0.19052002752293562</c:v>
                </c:pt>
                <c:pt idx="219">
                  <c:v>0.23115855791190829</c:v>
                </c:pt>
                <c:pt idx="220">
                  <c:v>0.30106600245219384</c:v>
                </c:pt>
                <c:pt idx="221">
                  <c:v>0.37926289861751128</c:v>
                </c:pt>
                <c:pt idx="222">
                  <c:v>0.34631291244239681</c:v>
                </c:pt>
                <c:pt idx="223">
                  <c:v>0.54470023502304177</c:v>
                </c:pt>
                <c:pt idx="224">
                  <c:v>0.47978407385716754</c:v>
                </c:pt>
                <c:pt idx="225">
                  <c:v>0.68063124394607744</c:v>
                </c:pt>
                <c:pt idx="226">
                  <c:v>0.87661060769044397</c:v>
                </c:pt>
                <c:pt idx="227">
                  <c:v>0.66157522262465362</c:v>
                </c:pt>
                <c:pt idx="228">
                  <c:v>0.74213799559605786</c:v>
                </c:pt>
                <c:pt idx="229">
                  <c:v>0.77088942062642485</c:v>
                </c:pt>
                <c:pt idx="230">
                  <c:v>0.95924476641646872</c:v>
                </c:pt>
                <c:pt idx="231">
                  <c:v>0.90622005694101027</c:v>
                </c:pt>
                <c:pt idx="232">
                  <c:v>0.92626219883315619</c:v>
                </c:pt>
                <c:pt idx="233">
                  <c:v>0.63610263663845612</c:v>
                </c:pt>
                <c:pt idx="234">
                  <c:v>0.69427786430820859</c:v>
                </c:pt>
                <c:pt idx="235">
                  <c:v>0.53842421946098451</c:v>
                </c:pt>
                <c:pt idx="236">
                  <c:v>0.46492723216246679</c:v>
                </c:pt>
                <c:pt idx="237">
                  <c:v>0.10725349049153965</c:v>
                </c:pt>
                <c:pt idx="238">
                  <c:v>0.22719621132282197</c:v>
                </c:pt>
                <c:pt idx="239">
                  <c:v>0.2859365900522145</c:v>
                </c:pt>
                <c:pt idx="240">
                  <c:v>0.23022010001529011</c:v>
                </c:pt>
                <c:pt idx="241">
                  <c:v>0.31446408817704186</c:v>
                </c:pt>
                <c:pt idx="242">
                  <c:v>0.1778465993805812</c:v>
                </c:pt>
                <c:pt idx="243">
                  <c:v>0.16960121408103848</c:v>
                </c:pt>
                <c:pt idx="244">
                  <c:v>0.42166283341672506</c:v>
                </c:pt>
                <c:pt idx="245">
                  <c:v>0.4711384213435918</c:v>
                </c:pt>
                <c:pt idx="246">
                  <c:v>0.43302812374969479</c:v>
                </c:pt>
                <c:pt idx="247">
                  <c:v>0.31156617546919968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3-F548-AEE2-DC3AF0ECA14E}"/>
            </c:ext>
          </c:extLst>
        </c:ser>
        <c:ser>
          <c:idx val="1"/>
          <c:order val="1"/>
          <c:tx>
            <c:strRef>
              <c:f>'ASIANPAINTS-3-SO'!$G$1</c:f>
              <c:strCache>
                <c:ptCount val="1"/>
                <c:pt idx="0">
                  <c:v>%D(28-DAY)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'ASIANPAINTS-3-SO'!$A$2:$A$249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'ASIANPAINTS-3-SO'!$G$2:$G$249</c:f>
              <c:numCache>
                <c:formatCode>General</c:formatCode>
                <c:ptCount val="248"/>
                <c:pt idx="29">
                  <c:v>0.32585239533880017</c:v>
                </c:pt>
                <c:pt idx="30">
                  <c:v>0.34072800920730822</c:v>
                </c:pt>
                <c:pt idx="31">
                  <c:v>0.36176098230470427</c:v>
                </c:pt>
                <c:pt idx="32">
                  <c:v>0.43219697539922292</c:v>
                </c:pt>
                <c:pt idx="33">
                  <c:v>0.43054026776106769</c:v>
                </c:pt>
                <c:pt idx="34">
                  <c:v>0.43168036485229466</c:v>
                </c:pt>
                <c:pt idx="35">
                  <c:v>0.41621182959551623</c:v>
                </c:pt>
                <c:pt idx="36">
                  <c:v>0.43906482882989062</c:v>
                </c:pt>
                <c:pt idx="37">
                  <c:v>0.34866029326765569</c:v>
                </c:pt>
                <c:pt idx="38">
                  <c:v>0.31105541351020727</c:v>
                </c:pt>
                <c:pt idx="39">
                  <c:v>0.29585535826173198</c:v>
                </c:pt>
                <c:pt idx="40">
                  <c:v>0.27955399551250837</c:v>
                </c:pt>
                <c:pt idx="41">
                  <c:v>0.1929564621905541</c:v>
                </c:pt>
                <c:pt idx="42">
                  <c:v>8.0837345964180116E-2</c:v>
                </c:pt>
                <c:pt idx="43">
                  <c:v>9.9219804401505698E-2</c:v>
                </c:pt>
                <c:pt idx="44">
                  <c:v>0.15137050235266389</c:v>
                </c:pt>
                <c:pt idx="45">
                  <c:v>0.2431126337181225</c:v>
                </c:pt>
                <c:pt idx="46">
                  <c:v>0.34076401135843976</c:v>
                </c:pt>
                <c:pt idx="47">
                  <c:v>0.44044630730529649</c:v>
                </c:pt>
                <c:pt idx="48">
                  <c:v>0.48242663018988291</c:v>
                </c:pt>
                <c:pt idx="49">
                  <c:v>0.51795568373017087</c:v>
                </c:pt>
                <c:pt idx="50">
                  <c:v>0.5705206281347236</c:v>
                </c:pt>
                <c:pt idx="51">
                  <c:v>0.65357326370921032</c:v>
                </c:pt>
                <c:pt idx="52">
                  <c:v>0.68157609001349517</c:v>
                </c:pt>
                <c:pt idx="53">
                  <c:v>0.68594849083110532</c:v>
                </c:pt>
                <c:pt idx="54">
                  <c:v>0.62870046432794446</c:v>
                </c:pt>
                <c:pt idx="55">
                  <c:v>0.61895210328714156</c:v>
                </c:pt>
                <c:pt idx="56">
                  <c:v>0.61694510155244286</c:v>
                </c:pt>
                <c:pt idx="57">
                  <c:v>0.62203429706647873</c:v>
                </c:pt>
                <c:pt idx="58">
                  <c:v>0.63027743607537445</c:v>
                </c:pt>
                <c:pt idx="59">
                  <c:v>0.64681154723684786</c:v>
                </c:pt>
                <c:pt idx="60">
                  <c:v>0.67189936161174801</c:v>
                </c:pt>
                <c:pt idx="61">
                  <c:v>0.7060903749700812</c:v>
                </c:pt>
                <c:pt idx="62">
                  <c:v>0.72350846267793278</c:v>
                </c:pt>
                <c:pt idx="63">
                  <c:v>0.75258648102685621</c:v>
                </c:pt>
                <c:pt idx="64">
                  <c:v>0.8155195816615507</c:v>
                </c:pt>
                <c:pt idx="65">
                  <c:v>0.87150904991514178</c:v>
                </c:pt>
                <c:pt idx="66">
                  <c:v>0.93871868218306831</c:v>
                </c:pt>
                <c:pt idx="67">
                  <c:v>0.92855843757796397</c:v>
                </c:pt>
                <c:pt idx="68">
                  <c:v>0.90808400523747013</c:v>
                </c:pt>
                <c:pt idx="69">
                  <c:v>0.83979748274871391</c:v>
                </c:pt>
                <c:pt idx="70">
                  <c:v>0.76704397040120309</c:v>
                </c:pt>
                <c:pt idx="71">
                  <c:v>0.68528341399917203</c:v>
                </c:pt>
                <c:pt idx="72">
                  <c:v>0.67776347128358194</c:v>
                </c:pt>
                <c:pt idx="73">
                  <c:v>0.72250919219676568</c:v>
                </c:pt>
                <c:pt idx="74">
                  <c:v>0.79771548786821855</c:v>
                </c:pt>
                <c:pt idx="75">
                  <c:v>0.78091771615191841</c:v>
                </c:pt>
                <c:pt idx="76">
                  <c:v>0.72516677631094018</c:v>
                </c:pt>
                <c:pt idx="77">
                  <c:v>0.6912555440376974</c:v>
                </c:pt>
                <c:pt idx="78">
                  <c:v>0.76992876568402779</c:v>
                </c:pt>
                <c:pt idx="79">
                  <c:v>0.84671101353327904</c:v>
                </c:pt>
                <c:pt idx="80">
                  <c:v>0.85774969070509322</c:v>
                </c:pt>
                <c:pt idx="81">
                  <c:v>0.69873263573440969</c:v>
                </c:pt>
                <c:pt idx="82">
                  <c:v>0.53519629324971241</c:v>
                </c:pt>
                <c:pt idx="83">
                  <c:v>0.33131851968585557</c:v>
                </c:pt>
                <c:pt idx="84">
                  <c:v>0.21646733947443564</c:v>
                </c:pt>
                <c:pt idx="85">
                  <c:v>0.21412348268398254</c:v>
                </c:pt>
                <c:pt idx="86">
                  <c:v>0.2545995670995671</c:v>
                </c:pt>
                <c:pt idx="87">
                  <c:v>0.29215362662337668</c:v>
                </c:pt>
                <c:pt idx="88">
                  <c:v>0.26796520887445907</c:v>
                </c:pt>
                <c:pt idx="89">
                  <c:v>0.20979421320346336</c:v>
                </c:pt>
                <c:pt idx="90">
                  <c:v>0.23500823422296371</c:v>
                </c:pt>
                <c:pt idx="91">
                  <c:v>0.28526449997352293</c:v>
                </c:pt>
                <c:pt idx="92">
                  <c:v>0.35066258919469928</c:v>
                </c:pt>
                <c:pt idx="93">
                  <c:v>0.41177365035677882</c:v>
                </c:pt>
                <c:pt idx="94">
                  <c:v>0.48730866870540285</c:v>
                </c:pt>
                <c:pt idx="95">
                  <c:v>0.52803261977573912</c:v>
                </c:pt>
                <c:pt idx="96">
                  <c:v>0.37467507515520992</c:v>
                </c:pt>
                <c:pt idx="97">
                  <c:v>0.21960421878815328</c:v>
                </c:pt>
                <c:pt idx="98">
                  <c:v>0.15041725978873355</c:v>
                </c:pt>
                <c:pt idx="99">
                  <c:v>0.21649231973329228</c:v>
                </c:pt>
                <c:pt idx="100">
                  <c:v>0.22811087468781763</c:v>
                </c:pt>
                <c:pt idx="101">
                  <c:v>0.23862709808930416</c:v>
                </c:pt>
                <c:pt idx="102">
                  <c:v>0.27708752330078118</c:v>
                </c:pt>
                <c:pt idx="103">
                  <c:v>0.29332370907056654</c:v>
                </c:pt>
                <c:pt idx="104">
                  <c:v>0.27244007212362786</c:v>
                </c:pt>
                <c:pt idx="105">
                  <c:v>0.17481436094837874</c:v>
                </c:pt>
                <c:pt idx="106">
                  <c:v>7.7506409099440038E-2</c:v>
                </c:pt>
                <c:pt idx="107">
                  <c:v>4.9186809057415404E-2</c:v>
                </c:pt>
                <c:pt idx="108">
                  <c:v>7.8173343218691169E-2</c:v>
                </c:pt>
                <c:pt idx="109">
                  <c:v>9.1412684554827595E-2</c:v>
                </c:pt>
                <c:pt idx="110">
                  <c:v>8.8666057895346595E-2</c:v>
                </c:pt>
                <c:pt idx="111">
                  <c:v>8.6193828000278375E-2</c:v>
                </c:pt>
                <c:pt idx="112">
                  <c:v>0.11000539248203441</c:v>
                </c:pt>
                <c:pt idx="113">
                  <c:v>9.2866592494885922E-2</c:v>
                </c:pt>
                <c:pt idx="114">
                  <c:v>0.10422164666230076</c:v>
                </c:pt>
                <c:pt idx="115">
                  <c:v>0.12699044585987262</c:v>
                </c:pt>
                <c:pt idx="116">
                  <c:v>0.17271770010615703</c:v>
                </c:pt>
                <c:pt idx="117">
                  <c:v>0.22446929246284494</c:v>
                </c:pt>
                <c:pt idx="118">
                  <c:v>0.26828553662420385</c:v>
                </c:pt>
                <c:pt idx="119">
                  <c:v>0.35034490658174106</c:v>
                </c:pt>
                <c:pt idx="120">
                  <c:v>0.33351903025477719</c:v>
                </c:pt>
                <c:pt idx="121">
                  <c:v>0.30002653927813167</c:v>
                </c:pt>
                <c:pt idx="122">
                  <c:v>0.23378081209881629</c:v>
                </c:pt>
                <c:pt idx="123">
                  <c:v>0.29373480158505144</c:v>
                </c:pt>
                <c:pt idx="124">
                  <c:v>0.42266334053126919</c:v>
                </c:pt>
                <c:pt idx="125">
                  <c:v>0.53167650822660084</c:v>
                </c:pt>
                <c:pt idx="126">
                  <c:v>0.64780226327442758</c:v>
                </c:pt>
                <c:pt idx="127">
                  <c:v>0.73650971179595948</c:v>
                </c:pt>
                <c:pt idx="128">
                  <c:v>0.83583407803388521</c:v>
                </c:pt>
                <c:pt idx="129">
                  <c:v>0.89814243253078807</c:v>
                </c:pt>
                <c:pt idx="130">
                  <c:v>0.89922236332676064</c:v>
                </c:pt>
                <c:pt idx="131">
                  <c:v>0.92933651856919963</c:v>
                </c:pt>
                <c:pt idx="132">
                  <c:v>0.91161606585847343</c:v>
                </c:pt>
                <c:pt idx="133">
                  <c:v>0.94771857850645347</c:v>
                </c:pt>
                <c:pt idx="134">
                  <c:v>0.9652121055051186</c:v>
                </c:pt>
                <c:pt idx="135">
                  <c:v>0.98527267590976175</c:v>
                </c:pt>
                <c:pt idx="136">
                  <c:v>0.96434036824777414</c:v>
                </c:pt>
                <c:pt idx="137">
                  <c:v>0.95749644434000258</c:v>
                </c:pt>
                <c:pt idx="138">
                  <c:v>0.94586460537702421</c:v>
                </c:pt>
                <c:pt idx="139">
                  <c:v>0.96484123006921008</c:v>
                </c:pt>
                <c:pt idx="140">
                  <c:v>0.95346926038094182</c:v>
                </c:pt>
                <c:pt idx="141">
                  <c:v>0.96549902854139791</c:v>
                </c:pt>
                <c:pt idx="142">
                  <c:v>0.96895161433102528</c:v>
                </c:pt>
                <c:pt idx="143">
                  <c:v>0.98286060640081363</c:v>
                </c:pt>
                <c:pt idx="144">
                  <c:v>0.97176664959238102</c:v>
                </c:pt>
                <c:pt idx="145">
                  <c:v>0.9716978259286152</c:v>
                </c:pt>
                <c:pt idx="146">
                  <c:v>0.97751534419368358</c:v>
                </c:pt>
                <c:pt idx="147">
                  <c:v>0.98557753767401701</c:v>
                </c:pt>
                <c:pt idx="148">
                  <c:v>0.98213012744692707</c:v>
                </c:pt>
                <c:pt idx="149">
                  <c:v>0.97199198825735333</c:v>
                </c:pt>
                <c:pt idx="150">
                  <c:v>0.94568495305993228</c:v>
                </c:pt>
                <c:pt idx="151">
                  <c:v>0.9143742794043016</c:v>
                </c:pt>
                <c:pt idx="152">
                  <c:v>0.89893581533603528</c:v>
                </c:pt>
                <c:pt idx="153">
                  <c:v>0.92810678581636108</c:v>
                </c:pt>
                <c:pt idx="154">
                  <c:v>0.95643339522395154</c:v>
                </c:pt>
                <c:pt idx="155">
                  <c:v>0.98075591108120486</c:v>
                </c:pt>
                <c:pt idx="156">
                  <c:v>0.95446089116703092</c:v>
                </c:pt>
                <c:pt idx="157">
                  <c:v>0.86593503075795286</c:v>
                </c:pt>
                <c:pt idx="158">
                  <c:v>0.77129088854083527</c:v>
                </c:pt>
                <c:pt idx="159">
                  <c:v>0.71378420445345447</c:v>
                </c:pt>
                <c:pt idx="160">
                  <c:v>0.71181038831735532</c:v>
                </c:pt>
                <c:pt idx="161">
                  <c:v>0.68086825239545956</c:v>
                </c:pt>
                <c:pt idx="162">
                  <c:v>0.64978523911096187</c:v>
                </c:pt>
                <c:pt idx="163">
                  <c:v>0.65971974571454717</c:v>
                </c:pt>
                <c:pt idx="164">
                  <c:v>0.73167263184937681</c:v>
                </c:pt>
                <c:pt idx="165">
                  <c:v>0.77379587611435285</c:v>
                </c:pt>
                <c:pt idx="166">
                  <c:v>0.7831919572708631</c:v>
                </c:pt>
                <c:pt idx="167">
                  <c:v>0.73993166723779635</c:v>
                </c:pt>
                <c:pt idx="168">
                  <c:v>0.70897907463532484</c:v>
                </c:pt>
                <c:pt idx="169">
                  <c:v>0.7029857770538458</c:v>
                </c:pt>
                <c:pt idx="170">
                  <c:v>0.69275626948475788</c:v>
                </c:pt>
                <c:pt idx="171">
                  <c:v>0.67806574687319943</c:v>
                </c:pt>
                <c:pt idx="172">
                  <c:v>0.63241111287094276</c:v>
                </c:pt>
                <c:pt idx="173">
                  <c:v>0.62928207639258249</c:v>
                </c:pt>
                <c:pt idx="174">
                  <c:v>0.58957764219443642</c:v>
                </c:pt>
                <c:pt idx="175">
                  <c:v>0.48206303054783978</c:v>
                </c:pt>
                <c:pt idx="176">
                  <c:v>0.35393082128575681</c:v>
                </c:pt>
                <c:pt idx="177">
                  <c:v>0.35438271148795186</c:v>
                </c:pt>
                <c:pt idx="178">
                  <c:v>0.39404064129359284</c:v>
                </c:pt>
                <c:pt idx="179">
                  <c:v>0.52102230292225815</c:v>
                </c:pt>
                <c:pt idx="180">
                  <c:v>0.52319615368167505</c:v>
                </c:pt>
                <c:pt idx="181">
                  <c:v>0.6101481056946233</c:v>
                </c:pt>
                <c:pt idx="182">
                  <c:v>0.64929483845524472</c:v>
                </c:pt>
                <c:pt idx="183">
                  <c:v>0.79716375831583097</c:v>
                </c:pt>
                <c:pt idx="184">
                  <c:v>0.72345347527404058</c:v>
                </c:pt>
                <c:pt idx="185">
                  <c:v>0.57262040910656087</c:v>
                </c:pt>
                <c:pt idx="186">
                  <c:v>0.31878071253535678</c:v>
                </c:pt>
                <c:pt idx="187">
                  <c:v>0.2741750349935444</c:v>
                </c:pt>
                <c:pt idx="188">
                  <c:v>0.26137639483029046</c:v>
                </c:pt>
                <c:pt idx="189">
                  <c:v>0.30005677600022596</c:v>
                </c:pt>
                <c:pt idx="190">
                  <c:v>0.24336349385978476</c:v>
                </c:pt>
                <c:pt idx="191">
                  <c:v>0.21468505941990088</c:v>
                </c:pt>
                <c:pt idx="192">
                  <c:v>0.14544660165739209</c:v>
                </c:pt>
                <c:pt idx="193">
                  <c:v>0.11415952666228853</c:v>
                </c:pt>
                <c:pt idx="194">
                  <c:v>5.4811567947514329E-2</c:v>
                </c:pt>
                <c:pt idx="195">
                  <c:v>3.9695671561843962E-2</c:v>
                </c:pt>
                <c:pt idx="196">
                  <c:v>7.1774213578510951E-2</c:v>
                </c:pt>
                <c:pt idx="197">
                  <c:v>0.10166340582855514</c:v>
                </c:pt>
                <c:pt idx="198">
                  <c:v>0.10654792429636617</c:v>
                </c:pt>
                <c:pt idx="199">
                  <c:v>7.4432310201601903E-2</c:v>
                </c:pt>
                <c:pt idx="200">
                  <c:v>7.2003225893277012E-2</c:v>
                </c:pt>
                <c:pt idx="201">
                  <c:v>5.2915237628613422E-2</c:v>
                </c:pt>
                <c:pt idx="202">
                  <c:v>4.6347521975181938E-2</c:v>
                </c:pt>
                <c:pt idx="203">
                  <c:v>2.6702897087900305E-2</c:v>
                </c:pt>
                <c:pt idx="204">
                  <c:v>6.3981222531660081E-2</c:v>
                </c:pt>
                <c:pt idx="205">
                  <c:v>0.1342667118108829</c:v>
                </c:pt>
                <c:pt idx="206">
                  <c:v>0.1818511295776398</c:v>
                </c:pt>
                <c:pt idx="207">
                  <c:v>0.20221853212841642</c:v>
                </c:pt>
                <c:pt idx="208">
                  <c:v>0.21552410278480094</c:v>
                </c:pt>
                <c:pt idx="209">
                  <c:v>0.19833924611246775</c:v>
                </c:pt>
                <c:pt idx="210">
                  <c:v>0.16512104961240731</c:v>
                </c:pt>
                <c:pt idx="211">
                  <c:v>8.2830499178716682E-2</c:v>
                </c:pt>
                <c:pt idx="212">
                  <c:v>5.9771196435901591E-2</c:v>
                </c:pt>
                <c:pt idx="213">
                  <c:v>4.7419522194575507E-2</c:v>
                </c:pt>
                <c:pt idx="214">
                  <c:v>8.5806160969094394E-2</c:v>
                </c:pt>
                <c:pt idx="215">
                  <c:v>0.116087639656469</c:v>
                </c:pt>
                <c:pt idx="216">
                  <c:v>0.13535687368844684</c:v>
                </c:pt>
                <c:pt idx="217">
                  <c:v>0.15304576841791781</c:v>
                </c:pt>
                <c:pt idx="218">
                  <c:v>0.16656487971457679</c:v>
                </c:pt>
                <c:pt idx="219">
                  <c:v>0.20427002796859731</c:v>
                </c:pt>
                <c:pt idx="220">
                  <c:v>0.2409148626290126</c:v>
                </c:pt>
                <c:pt idx="221">
                  <c:v>0.30382915299387114</c:v>
                </c:pt>
                <c:pt idx="222">
                  <c:v>0.34221393783736725</c:v>
                </c:pt>
                <c:pt idx="223">
                  <c:v>0.42342534869431664</c:v>
                </c:pt>
                <c:pt idx="224">
                  <c:v>0.45693240710753535</c:v>
                </c:pt>
                <c:pt idx="225">
                  <c:v>0.56837185094209552</c:v>
                </c:pt>
                <c:pt idx="226">
                  <c:v>0.67900864183122966</c:v>
                </c:pt>
                <c:pt idx="227">
                  <c:v>0.73960569142039168</c:v>
                </c:pt>
                <c:pt idx="228">
                  <c:v>0.76010794197038523</c:v>
                </c:pt>
                <c:pt idx="229">
                  <c:v>0.72486754628237871</c:v>
                </c:pt>
                <c:pt idx="230">
                  <c:v>0.82409072754631707</c:v>
                </c:pt>
                <c:pt idx="231">
                  <c:v>0.87878474799463469</c:v>
                </c:pt>
                <c:pt idx="232">
                  <c:v>0.93057567406354502</c:v>
                </c:pt>
                <c:pt idx="233">
                  <c:v>0.8228616308042076</c:v>
                </c:pt>
                <c:pt idx="234">
                  <c:v>0.7522142332599403</c:v>
                </c:pt>
                <c:pt idx="235">
                  <c:v>0.6229349068025497</c:v>
                </c:pt>
                <c:pt idx="236">
                  <c:v>0.5658764386438867</c:v>
                </c:pt>
                <c:pt idx="237">
                  <c:v>0.37020164737166367</c:v>
                </c:pt>
                <c:pt idx="238">
                  <c:v>0.26645897799227614</c:v>
                </c:pt>
                <c:pt idx="239">
                  <c:v>0.20679543062219205</c:v>
                </c:pt>
                <c:pt idx="240">
                  <c:v>0.24778430046344221</c:v>
                </c:pt>
                <c:pt idx="241">
                  <c:v>0.27687359274818218</c:v>
                </c:pt>
                <c:pt idx="242">
                  <c:v>0.24084359585763773</c:v>
                </c:pt>
                <c:pt idx="243">
                  <c:v>0.22063730054622052</c:v>
                </c:pt>
                <c:pt idx="244">
                  <c:v>0.25637021562611489</c:v>
                </c:pt>
                <c:pt idx="245">
                  <c:v>0.35413415628045181</c:v>
                </c:pt>
                <c:pt idx="246">
                  <c:v>0.44194312617000381</c:v>
                </c:pt>
                <c:pt idx="247">
                  <c:v>0.40524424018749539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3-F548-AEE2-DC3AF0EC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918368"/>
        <c:axId val="1690486399"/>
      </c:lineChart>
      <c:dateAx>
        <c:axId val="13659183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486399"/>
        <c:crosses val="autoZero"/>
        <c:auto val="1"/>
        <c:lblOffset val="100"/>
        <c:baseTimeUnit val="days"/>
      </c:dateAx>
      <c:valAx>
        <c:axId val="169048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9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ASIANPAINTS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'ASIANPAINTS-3-SO'!$H$1</c:f>
              <c:strCache>
                <c:ptCount val="1"/>
                <c:pt idx="0">
                  <c:v>%K (14-DAY)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'ASIANPAINTS-3-SO'!$A$2:$A$249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'ASIANPAINTS-3-SO'!$H$2:$H$249</c:f>
              <c:numCache>
                <c:formatCode>General</c:formatCode>
                <c:ptCount val="248"/>
                <c:pt idx="13">
                  <c:v>0.22934755978260898</c:v>
                </c:pt>
                <c:pt idx="14">
                  <c:v>0.14361439673913012</c:v>
                </c:pt>
                <c:pt idx="15">
                  <c:v>4.4285498901099146E-2</c:v>
                </c:pt>
                <c:pt idx="16">
                  <c:v>0.23539076046611979</c:v>
                </c:pt>
                <c:pt idx="17">
                  <c:v>0.18334044195079854</c:v>
                </c:pt>
                <c:pt idx="18">
                  <c:v>0.17280983685800586</c:v>
                </c:pt>
                <c:pt idx="19">
                  <c:v>0.24750745518255254</c:v>
                </c:pt>
                <c:pt idx="20">
                  <c:v>0.32447090414391166</c:v>
                </c:pt>
                <c:pt idx="21">
                  <c:v>0.34037314701866189</c:v>
                </c:pt>
                <c:pt idx="22">
                  <c:v>0.42603878116343491</c:v>
                </c:pt>
                <c:pt idx="23">
                  <c:v>0.58184134449452696</c:v>
                </c:pt>
                <c:pt idx="24">
                  <c:v>0.4250712258970446</c:v>
                </c:pt>
                <c:pt idx="25">
                  <c:v>0.57230368267223353</c:v>
                </c:pt>
                <c:pt idx="26">
                  <c:v>0.61442936104497303</c:v>
                </c:pt>
                <c:pt idx="27">
                  <c:v>0.72565256383505916</c:v>
                </c:pt>
                <c:pt idx="28">
                  <c:v>0.792864219864995</c:v>
                </c:pt>
                <c:pt idx="29">
                  <c:v>0.5345415951661634</c:v>
                </c:pt>
                <c:pt idx="30">
                  <c:v>0.97283068176100573</c:v>
                </c:pt>
                <c:pt idx="31">
                  <c:v>0.82289960107544802</c:v>
                </c:pt>
                <c:pt idx="32">
                  <c:v>0.83366755558565342</c:v>
                </c:pt>
                <c:pt idx="33">
                  <c:v>0.79136890412732963</c:v>
                </c:pt>
                <c:pt idx="34">
                  <c:v>0.75250036509012841</c:v>
                </c:pt>
                <c:pt idx="35">
                  <c:v>0.61246031443587012</c:v>
                </c:pt>
                <c:pt idx="36">
                  <c:v>0.66252128845158986</c:v>
                </c:pt>
                <c:pt idx="37">
                  <c:v>7.151612065435925E-2</c:v>
                </c:pt>
                <c:pt idx="38">
                  <c:v>0.27587603111593756</c:v>
                </c:pt>
                <c:pt idx="39">
                  <c:v>0.56633542923331714</c:v>
                </c:pt>
                <c:pt idx="40">
                  <c:v>0.123773306931224</c:v>
                </c:pt>
                <c:pt idx="41">
                  <c:v>2.2763633549864788E-2</c:v>
                </c:pt>
                <c:pt idx="42">
                  <c:v>0.11987063183584</c:v>
                </c:pt>
                <c:pt idx="43">
                  <c:v>0.15640439202245141</c:v>
                </c:pt>
                <c:pt idx="44">
                  <c:v>0.17783648319970022</c:v>
                </c:pt>
                <c:pt idx="45">
                  <c:v>0.39509702593221585</c:v>
                </c:pt>
                <c:pt idx="46">
                  <c:v>0.44935852494340311</c:v>
                </c:pt>
                <c:pt idx="47">
                  <c:v>0.47688337104027057</c:v>
                </c:pt>
                <c:pt idx="48">
                  <c:v>0.521037994585975</c:v>
                </c:pt>
                <c:pt idx="49">
                  <c:v>0.55594568556426704</c:v>
                </c:pt>
                <c:pt idx="50">
                  <c:v>0.7396606871808401</c:v>
                </c:pt>
                <c:pt idx="51">
                  <c:v>0.90882193870345918</c:v>
                </c:pt>
                <c:pt idx="52">
                  <c:v>0.75513824918133887</c:v>
                </c:pt>
                <c:pt idx="53">
                  <c:v>0.80113457444027725</c:v>
                </c:pt>
                <c:pt idx="54">
                  <c:v>0.74022517469817106</c:v>
                </c:pt>
                <c:pt idx="55">
                  <c:v>0.75538618142374825</c:v>
                </c:pt>
                <c:pt idx="56">
                  <c:v>0.79368719193310133</c:v>
                </c:pt>
                <c:pt idx="57">
                  <c:v>0.74138571230173267</c:v>
                </c:pt>
                <c:pt idx="58">
                  <c:v>0.75775223080782728</c:v>
                </c:pt>
                <c:pt idx="59">
                  <c:v>0.70902290707286875</c:v>
                </c:pt>
                <c:pt idx="60">
                  <c:v>0.70332759374640408</c:v>
                </c:pt>
                <c:pt idx="61">
                  <c:v>0.80020265447154537</c:v>
                </c:pt>
                <c:pt idx="62">
                  <c:v>0.78707380023501794</c:v>
                </c:pt>
                <c:pt idx="63">
                  <c:v>0.89424206815511165</c:v>
                </c:pt>
                <c:pt idx="64">
                  <c:v>0.94870598035249731</c:v>
                </c:pt>
                <c:pt idx="65">
                  <c:v>0.79121528072406144</c:v>
                </c:pt>
                <c:pt idx="66">
                  <c:v>0.94897011504745088</c:v>
                </c:pt>
                <c:pt idx="67">
                  <c:v>0.76220276053761404</c:v>
                </c:pt>
                <c:pt idx="68">
                  <c:v>0.6561056737858838</c:v>
                </c:pt>
                <c:pt idx="69">
                  <c:v>0.38809481385281436</c:v>
                </c:pt>
                <c:pt idx="70">
                  <c:v>0.11442516362418295</c:v>
                </c:pt>
                <c:pt idx="71">
                  <c:v>8.4126789682539907E-2</c:v>
                </c:pt>
                <c:pt idx="72">
                  <c:v>0.44841269841269843</c:v>
                </c:pt>
                <c:pt idx="73">
                  <c:v>0.74702380952380953</c:v>
                </c:pt>
                <c:pt idx="74">
                  <c:v>0.77142818253968293</c:v>
                </c:pt>
                <c:pt idx="75">
                  <c:v>0.63730197619047579</c:v>
                </c:pt>
                <c:pt idx="76">
                  <c:v>0.61765834126984176</c:v>
                </c:pt>
                <c:pt idx="77">
                  <c:v>0.7077384841269837</c:v>
                </c:pt>
                <c:pt idx="78">
                  <c:v>0.93187903020134244</c:v>
                </c:pt>
                <c:pt idx="79">
                  <c:v>0.8675323084415586</c:v>
                </c:pt>
                <c:pt idx="80">
                  <c:v>0.74675324675324672</c:v>
                </c:pt>
                <c:pt idx="81">
                  <c:v>0.42483798051948019</c:v>
                </c:pt>
                <c:pt idx="82">
                  <c:v>0.34594171753246733</c:v>
                </c:pt>
                <c:pt idx="83">
                  <c:v>0.15016233766233766</c:v>
                </c:pt>
                <c:pt idx="84">
                  <c:v>0.11444805194805195</c:v>
                </c:pt>
                <c:pt idx="85">
                  <c:v>0.36749207260726036</c:v>
                </c:pt>
                <c:pt idx="86">
                  <c:v>0.25957063366336669</c:v>
                </c:pt>
                <c:pt idx="87">
                  <c:v>0.21435627392739293</c:v>
                </c:pt>
                <c:pt idx="88">
                  <c:v>0.29372937293729373</c:v>
                </c:pt>
                <c:pt idx="89">
                  <c:v>8.2177894389439315E-2</c:v>
                </c:pt>
                <c:pt idx="90">
                  <c:v>0.30275229357798167</c:v>
                </c:pt>
                <c:pt idx="91">
                  <c:v>0.45596360244648282</c:v>
                </c:pt>
                <c:pt idx="92">
                  <c:v>0.29327187155963336</c:v>
                </c:pt>
                <c:pt idx="93">
                  <c:v>0.61017255662188119</c:v>
                </c:pt>
                <c:pt idx="94">
                  <c:v>0.91588016363614289</c:v>
                </c:pt>
                <c:pt idx="95">
                  <c:v>0.57320716455696152</c:v>
                </c:pt>
                <c:pt idx="96">
                  <c:v>3.2485489609590794E-2</c:v>
                </c:pt>
                <c:pt idx="97">
                  <c:v>0.25902623430032085</c:v>
                </c:pt>
                <c:pt idx="98">
                  <c:v>0.24773684341059807</c:v>
                </c:pt>
                <c:pt idx="99">
                  <c:v>0.26722753028895307</c:v>
                </c:pt>
                <c:pt idx="100">
                  <c:v>0.30056420860080174</c:v>
                </c:pt>
                <c:pt idx="101">
                  <c:v>0.28533382677890629</c:v>
                </c:pt>
                <c:pt idx="102">
                  <c:v>0.40472898036365962</c:v>
                </c:pt>
                <c:pt idx="103">
                  <c:v>0.35861086499506345</c:v>
                </c:pt>
                <c:pt idx="104">
                  <c:v>0.21067187628697845</c:v>
                </c:pt>
                <c:pt idx="105">
                  <c:v>5.5703279858261415E-2</c:v>
                </c:pt>
                <c:pt idx="106">
                  <c:v>1.0655637295082081E-2</c:v>
                </c:pt>
                <c:pt idx="107">
                  <c:v>9.5715018493459536E-2</c:v>
                </c:pt>
                <c:pt idx="108">
                  <c:v>0.13638845856713752</c:v>
                </c:pt>
                <c:pt idx="109">
                  <c:v>6.662553979025293E-2</c:v>
                </c:pt>
                <c:pt idx="110">
                  <c:v>0.14201159739965241</c:v>
                </c:pt>
                <c:pt idx="111">
                  <c:v>0.21456726691347491</c:v>
                </c:pt>
                <c:pt idx="112">
                  <c:v>0.20414193013781118</c:v>
                </c:pt>
                <c:pt idx="113">
                  <c:v>5.3171772073792346E-2</c:v>
                </c:pt>
                <c:pt idx="114">
                  <c:v>0.26506969459549906</c:v>
                </c:pt>
                <c:pt idx="115">
                  <c:v>0.32925334297792092</c:v>
                </c:pt>
                <c:pt idx="116">
                  <c:v>0.29586900124518273</c:v>
                </c:pt>
                <c:pt idx="117">
                  <c:v>0.63525625320512835</c:v>
                </c:pt>
                <c:pt idx="118">
                  <c:v>0.82336025409836111</c:v>
                </c:pt>
                <c:pt idx="119">
                  <c:v>0.97496748196081895</c:v>
                </c:pt>
                <c:pt idx="120">
                  <c:v>0.62208130380709026</c:v>
                </c:pt>
                <c:pt idx="121">
                  <c:v>0.51485185673634171</c:v>
                </c:pt>
                <c:pt idx="122">
                  <c:v>0.50513730806447299</c:v>
                </c:pt>
                <c:pt idx="123">
                  <c:v>0.79637578944452603</c:v>
                </c:pt>
                <c:pt idx="124">
                  <c:v>0.860452581073614</c:v>
                </c:pt>
                <c:pt idx="125">
                  <c:v>0.77190425423731257</c:v>
                </c:pt>
                <c:pt idx="126">
                  <c:v>0.97540421359223339</c:v>
                </c:pt>
                <c:pt idx="127">
                  <c:v>0.88185622121900131</c:v>
                </c:pt>
                <c:pt idx="128">
                  <c:v>0.82921652957048864</c:v>
                </c:pt>
                <c:pt idx="129">
                  <c:v>0.97612984987384677</c:v>
                </c:pt>
                <c:pt idx="130">
                  <c:v>0.82172409439397154</c:v>
                </c:pt>
                <c:pt idx="131">
                  <c:v>0.90462277135767588</c:v>
                </c:pt>
                <c:pt idx="132">
                  <c:v>0.89757671758466828</c:v>
                </c:pt>
                <c:pt idx="133">
                  <c:v>0.97768697719869746</c:v>
                </c:pt>
                <c:pt idx="134">
                  <c:v>0.9793950951008642</c:v>
                </c:pt>
                <c:pt idx="135">
                  <c:v>0.98289883478260842</c:v>
                </c:pt>
                <c:pt idx="136">
                  <c:v>0.89366137000113188</c:v>
                </c:pt>
                <c:pt idx="137">
                  <c:v>0.94458368828223227</c:v>
                </c:pt>
                <c:pt idx="138">
                  <c:v>0.92381638467317839</c:v>
                </c:pt>
                <c:pt idx="139">
                  <c:v>0.96074347676196004</c:v>
                </c:pt>
                <c:pt idx="140">
                  <c:v>0.8664725429771919</c:v>
                </c:pt>
                <c:pt idx="141">
                  <c:v>0.98028382695035443</c:v>
                </c:pt>
                <c:pt idx="142">
                  <c:v>0.98226968450350916</c:v>
                </c:pt>
                <c:pt idx="143">
                  <c:v>0.95607188529674925</c:v>
                </c:pt>
                <c:pt idx="144">
                  <c:v>0.93120211419383814</c:v>
                </c:pt>
                <c:pt idx="145">
                  <c:v>0.98253255552312313</c:v>
                </c:pt>
                <c:pt idx="146">
                  <c:v>0.98354822737885328</c:v>
                </c:pt>
                <c:pt idx="147">
                  <c:v>0.96702095151558409</c:v>
                </c:pt>
                <c:pt idx="148">
                  <c:v>0.96486950704825658</c:v>
                </c:pt>
                <c:pt idx="149">
                  <c:v>0.93443584849272254</c:v>
                </c:pt>
                <c:pt idx="150">
                  <c:v>0.84284165436782688</c:v>
                </c:pt>
                <c:pt idx="151">
                  <c:v>0.80459509049478417</c:v>
                </c:pt>
                <c:pt idx="152">
                  <c:v>0.85441779271752893</c:v>
                </c:pt>
                <c:pt idx="153">
                  <c:v>0.98148767245677704</c:v>
                </c:pt>
                <c:pt idx="154">
                  <c:v>0.95118435275451241</c:v>
                </c:pt>
                <c:pt idx="155">
                  <c:v>0.97167659349458535</c:v>
                </c:pt>
                <c:pt idx="156">
                  <c:v>0.76685802383922486</c:v>
                </c:pt>
                <c:pt idx="157">
                  <c:v>0.1524984423311587</c:v>
                </c:pt>
                <c:pt idx="158">
                  <c:v>0.17373266630945175</c:v>
                </c:pt>
                <c:pt idx="159">
                  <c:v>0.31541197993176229</c:v>
                </c:pt>
                <c:pt idx="160">
                  <c:v>0.24830709761582409</c:v>
                </c:pt>
                <c:pt idx="161">
                  <c:v>8.8446778854029393E-2</c:v>
                </c:pt>
                <c:pt idx="162">
                  <c:v>0.34487802524364192</c:v>
                </c:pt>
                <c:pt idx="163">
                  <c:v>0.50137618244839854</c:v>
                </c:pt>
                <c:pt idx="164">
                  <c:v>0.67923654728140692</c:v>
                </c:pt>
                <c:pt idx="165">
                  <c:v>0.62906660891491728</c:v>
                </c:pt>
                <c:pt idx="166">
                  <c:v>0.6088367950574618</c:v>
                </c:pt>
                <c:pt idx="167">
                  <c:v>0.51319007653767168</c:v>
                </c:pt>
                <c:pt idx="168">
                  <c:v>0.53480440196078372</c:v>
                </c:pt>
                <c:pt idx="169">
                  <c:v>0.70725618404389357</c:v>
                </c:pt>
                <c:pt idx="170">
                  <c:v>0.8131197271388555</c:v>
                </c:pt>
                <c:pt idx="171">
                  <c:v>0.77487103460689399</c:v>
                </c:pt>
                <c:pt idx="172">
                  <c:v>0.73523568756817814</c:v>
                </c:pt>
                <c:pt idx="173">
                  <c:v>0.80162489385802715</c:v>
                </c:pt>
                <c:pt idx="174">
                  <c:v>0.62901276329121958</c:v>
                </c:pt>
                <c:pt idx="175">
                  <c:v>0.3402698427537757</c:v>
                </c:pt>
                <c:pt idx="176">
                  <c:v>0.3296467487492849</c:v>
                </c:pt>
                <c:pt idx="177">
                  <c:v>0.62824964215844992</c:v>
                </c:pt>
                <c:pt idx="178">
                  <c:v>0.4840901192099954</c:v>
                </c:pt>
                <c:pt idx="179">
                  <c:v>0.80797343505859431</c:v>
                </c:pt>
                <c:pt idx="180">
                  <c:v>0.64712866046146844</c:v>
                </c:pt>
                <c:pt idx="181">
                  <c:v>0.81606520608480426</c:v>
                </c:pt>
                <c:pt idx="182">
                  <c:v>0.89076999124573764</c:v>
                </c:pt>
                <c:pt idx="183">
                  <c:v>0.96515925733336416</c:v>
                </c:pt>
                <c:pt idx="184">
                  <c:v>0.43657583667988603</c:v>
                </c:pt>
                <c:pt idx="185">
                  <c:v>0.31612613330643247</c:v>
                </c:pt>
                <c:pt idx="186">
                  <c:v>0.2036401676197519</c:v>
                </c:pt>
                <c:pt idx="187">
                  <c:v>0.30275880405444883</c:v>
                </c:pt>
                <c:pt idx="188">
                  <c:v>0.27773021281667049</c:v>
                </c:pt>
                <c:pt idx="189">
                  <c:v>0.31968131112955855</c:v>
                </c:pt>
                <c:pt idx="190">
                  <c:v>5.5004656632253401E-2</c:v>
                </c:pt>
                <c:pt idx="191">
                  <c:v>0.11930587494883131</c:v>
                </c:pt>
                <c:pt idx="192">
                  <c:v>0.11196593784203224</c:v>
                </c:pt>
                <c:pt idx="193">
                  <c:v>3.8817732647814622E-2</c:v>
                </c:pt>
                <c:pt idx="194">
                  <c:v>1.365103335269612E-2</c:v>
                </c:pt>
                <c:pt idx="195">
                  <c:v>6.6618248685021142E-2</c:v>
                </c:pt>
                <c:pt idx="196">
                  <c:v>0.1350533586978156</c:v>
                </c:pt>
                <c:pt idx="197">
                  <c:v>0.10842740037836011</c:v>
                </c:pt>
                <c:pt idx="198">
                  <c:v>0.12608794432417916</c:v>
                </c:pt>
                <c:pt idx="199">
                  <c:v>6.6790621944667283E-2</c:v>
                </c:pt>
                <c:pt idx="200">
                  <c:v>0.16570837849563019</c:v>
                </c:pt>
                <c:pt idx="201">
                  <c:v>4.1652485270508154E-2</c:v>
                </c:pt>
                <c:pt idx="202">
                  <c:v>3.1957036697247879E-2</c:v>
                </c:pt>
                <c:pt idx="203">
                  <c:v>6.2385021406728171E-2</c:v>
                </c:pt>
                <c:pt idx="204">
                  <c:v>0.22844021712538243</c:v>
                </c:pt>
                <c:pt idx="205">
                  <c:v>0.4123977226753674</c:v>
                </c:pt>
                <c:pt idx="206">
                  <c:v>0.43916484688755586</c:v>
                </c:pt>
                <c:pt idx="207">
                  <c:v>0.49907856682027624</c:v>
                </c:pt>
                <c:pt idx="208">
                  <c:v>0.68364100460829447</c:v>
                </c:pt>
                <c:pt idx="209">
                  <c:v>0.32511543317972325</c:v>
                </c:pt>
                <c:pt idx="210">
                  <c:v>0.25152803161670678</c:v>
                </c:pt>
                <c:pt idx="211">
                  <c:v>5.8175227669752479E-2</c:v>
                </c:pt>
                <c:pt idx="212">
                  <c:v>0.13575698181818249</c:v>
                </c:pt>
                <c:pt idx="213">
                  <c:v>0.1224239454545458</c:v>
                </c:pt>
                <c:pt idx="214">
                  <c:v>0.28060635757575725</c:v>
                </c:pt>
                <c:pt idx="215">
                  <c:v>0.30333363030302996</c:v>
                </c:pt>
                <c:pt idx="216">
                  <c:v>0.23161153799392029</c:v>
                </c:pt>
                <c:pt idx="217">
                  <c:v>0.37689969604863222</c:v>
                </c:pt>
                <c:pt idx="218">
                  <c:v>0.37568418844984769</c:v>
                </c:pt>
                <c:pt idx="219">
                  <c:v>0.42766017021276526</c:v>
                </c:pt>
                <c:pt idx="220">
                  <c:v>0.40911883890577472</c:v>
                </c:pt>
                <c:pt idx="221">
                  <c:v>0.49726473556230971</c:v>
                </c:pt>
                <c:pt idx="222">
                  <c:v>0.45379879635258424</c:v>
                </c:pt>
                <c:pt idx="223">
                  <c:v>0.93784821513944272</c:v>
                </c:pt>
                <c:pt idx="224">
                  <c:v>0.74944685608856043</c:v>
                </c:pt>
                <c:pt idx="225">
                  <c:v>0.84392659348525001</c:v>
                </c:pt>
                <c:pt idx="226">
                  <c:v>0.87035956132936976</c:v>
                </c:pt>
                <c:pt idx="227">
                  <c:v>0.64229175354413381</c:v>
                </c:pt>
                <c:pt idx="228">
                  <c:v>0.710976413815672</c:v>
                </c:pt>
                <c:pt idx="229">
                  <c:v>0.73474332179211366</c:v>
                </c:pt>
                <c:pt idx="230">
                  <c:v>0.9541774057261404</c:v>
                </c:pt>
                <c:pt idx="231">
                  <c:v>0.88866653431402476</c:v>
                </c:pt>
                <c:pt idx="232">
                  <c:v>0.90943756211443472</c:v>
                </c:pt>
                <c:pt idx="233">
                  <c:v>0.54518279217286847</c:v>
                </c:pt>
                <c:pt idx="234">
                  <c:v>0.61789311458093865</c:v>
                </c:pt>
                <c:pt idx="235">
                  <c:v>0.42309939878072422</c:v>
                </c:pt>
                <c:pt idx="236">
                  <c:v>0.2327505168944311</c:v>
                </c:pt>
                <c:pt idx="237">
                  <c:v>2.9158300292858388E-2</c:v>
                </c:pt>
                <c:pt idx="238">
                  <c:v>0.19841038766219066</c:v>
                </c:pt>
                <c:pt idx="239">
                  <c:v>0.2859365900522145</c:v>
                </c:pt>
                <c:pt idx="240">
                  <c:v>0.23022010001529011</c:v>
                </c:pt>
                <c:pt idx="241">
                  <c:v>0.31446408817704186</c:v>
                </c:pt>
                <c:pt idx="242">
                  <c:v>0.1778465993805812</c:v>
                </c:pt>
                <c:pt idx="243">
                  <c:v>0.16960121408103848</c:v>
                </c:pt>
                <c:pt idx="244">
                  <c:v>0.42166283341672506</c:v>
                </c:pt>
                <c:pt idx="245">
                  <c:v>0.4711384213435918</c:v>
                </c:pt>
                <c:pt idx="246">
                  <c:v>0.45825425471698167</c:v>
                </c:pt>
                <c:pt idx="247">
                  <c:v>0.39491470056497235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7-794E-B7A0-BB156AE8C772}"/>
            </c:ext>
          </c:extLst>
        </c:ser>
        <c:ser>
          <c:idx val="1"/>
          <c:order val="1"/>
          <c:tx>
            <c:strRef>
              <c:f>'ASIANPAINTS-3-SO'!$I$1</c:f>
              <c:strCache>
                <c:ptCount val="1"/>
                <c:pt idx="0">
                  <c:v>%D(14-DAY)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'ASIANPAINTS-3-SO'!$A$2:$A$249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'ASIANPAINTS-3-SO'!$I$2:$I$249</c:f>
              <c:numCache>
                <c:formatCode>General</c:formatCode>
                <c:ptCount val="248"/>
                <c:pt idx="15">
                  <c:v>0.13908248514094609</c:v>
                </c:pt>
                <c:pt idx="16">
                  <c:v>0.14109688536878304</c:v>
                </c:pt>
                <c:pt idx="17">
                  <c:v>0.15433890043933918</c:v>
                </c:pt>
                <c:pt idx="18">
                  <c:v>0.19718034642497473</c:v>
                </c:pt>
                <c:pt idx="19">
                  <c:v>0.20121924466378563</c:v>
                </c:pt>
                <c:pt idx="20">
                  <c:v>0.24826273206148999</c:v>
                </c:pt>
                <c:pt idx="21">
                  <c:v>0.30411716878170875</c:v>
                </c:pt>
                <c:pt idx="22">
                  <c:v>0.36362761077533617</c:v>
                </c:pt>
                <c:pt idx="23">
                  <c:v>0.44941775755887453</c:v>
                </c:pt>
                <c:pt idx="24">
                  <c:v>0.47765045051833549</c:v>
                </c:pt>
                <c:pt idx="25">
                  <c:v>0.52640541768793503</c:v>
                </c:pt>
                <c:pt idx="26">
                  <c:v>0.53726808987141705</c:v>
                </c:pt>
                <c:pt idx="27">
                  <c:v>0.63746186918408865</c:v>
                </c:pt>
                <c:pt idx="28">
                  <c:v>0.71098204824834232</c:v>
                </c:pt>
                <c:pt idx="29">
                  <c:v>0.68435279295540585</c:v>
                </c:pt>
                <c:pt idx="30">
                  <c:v>0.7667454989307213</c:v>
                </c:pt>
                <c:pt idx="31">
                  <c:v>0.77675729266753901</c:v>
                </c:pt>
                <c:pt idx="32">
                  <c:v>0.87646594614070228</c:v>
                </c:pt>
                <c:pt idx="33">
                  <c:v>0.81597868692947706</c:v>
                </c:pt>
                <c:pt idx="34">
                  <c:v>0.79251227493437038</c:v>
                </c:pt>
                <c:pt idx="35">
                  <c:v>0.7187765278844428</c:v>
                </c:pt>
                <c:pt idx="36">
                  <c:v>0.67582732265919621</c:v>
                </c:pt>
                <c:pt idx="37">
                  <c:v>0.44883257451393971</c:v>
                </c:pt>
                <c:pt idx="38">
                  <c:v>0.33663781340729559</c:v>
                </c:pt>
                <c:pt idx="39">
                  <c:v>0.30457586033453798</c:v>
                </c:pt>
                <c:pt idx="40">
                  <c:v>0.32199492242682626</c:v>
                </c:pt>
                <c:pt idx="41">
                  <c:v>0.23762412323813531</c:v>
                </c:pt>
                <c:pt idx="42">
                  <c:v>8.8802524105642933E-2</c:v>
                </c:pt>
                <c:pt idx="43">
                  <c:v>9.9679552469385382E-2</c:v>
                </c:pt>
                <c:pt idx="44">
                  <c:v>0.15137050235266389</c:v>
                </c:pt>
                <c:pt idx="45">
                  <c:v>0.2431126337181225</c:v>
                </c:pt>
                <c:pt idx="46">
                  <c:v>0.34076401135843976</c:v>
                </c:pt>
                <c:pt idx="47">
                  <c:v>0.44044630730529649</c:v>
                </c:pt>
                <c:pt idx="48">
                  <c:v>0.48242663018988291</c:v>
                </c:pt>
                <c:pt idx="49">
                  <c:v>0.51795568373017087</c:v>
                </c:pt>
                <c:pt idx="50">
                  <c:v>0.60554812244369405</c:v>
                </c:pt>
                <c:pt idx="51">
                  <c:v>0.73480943714952207</c:v>
                </c:pt>
                <c:pt idx="52">
                  <c:v>0.80120695835521272</c:v>
                </c:pt>
                <c:pt idx="53">
                  <c:v>0.82169825410835839</c:v>
                </c:pt>
                <c:pt idx="54">
                  <c:v>0.76549933277326243</c:v>
                </c:pt>
                <c:pt idx="55">
                  <c:v>0.76558197685406559</c:v>
                </c:pt>
                <c:pt idx="56">
                  <c:v>0.76309951601834014</c:v>
                </c:pt>
                <c:pt idx="57">
                  <c:v>0.76348636188619412</c:v>
                </c:pt>
                <c:pt idx="58">
                  <c:v>0.76427504501422039</c:v>
                </c:pt>
                <c:pt idx="59">
                  <c:v>0.73605361672747627</c:v>
                </c:pt>
                <c:pt idx="60">
                  <c:v>0.72336757720903344</c:v>
                </c:pt>
                <c:pt idx="61">
                  <c:v>0.7375177184302727</c:v>
                </c:pt>
                <c:pt idx="62">
                  <c:v>0.76353468281765569</c:v>
                </c:pt>
                <c:pt idx="63">
                  <c:v>0.82717284095389154</c:v>
                </c:pt>
                <c:pt idx="64">
                  <c:v>0.87667394958087563</c:v>
                </c:pt>
                <c:pt idx="65">
                  <c:v>0.87805444307722347</c:v>
                </c:pt>
                <c:pt idx="66">
                  <c:v>0.89629712537466988</c:v>
                </c:pt>
                <c:pt idx="67">
                  <c:v>0.83412938543637549</c:v>
                </c:pt>
                <c:pt idx="68">
                  <c:v>0.78909284979031613</c:v>
                </c:pt>
                <c:pt idx="69">
                  <c:v>0.60213441605877072</c:v>
                </c:pt>
                <c:pt idx="70">
                  <c:v>0.38620855042096031</c:v>
                </c:pt>
                <c:pt idx="71">
                  <c:v>0.19554892238651242</c:v>
                </c:pt>
                <c:pt idx="72">
                  <c:v>0.21565488390647378</c:v>
                </c:pt>
                <c:pt idx="73">
                  <c:v>0.42652109920634929</c:v>
                </c:pt>
                <c:pt idx="74">
                  <c:v>0.65562156349206357</c:v>
                </c:pt>
                <c:pt idx="75">
                  <c:v>0.71858465608465616</c:v>
                </c:pt>
                <c:pt idx="76">
                  <c:v>0.67546283333333346</c:v>
                </c:pt>
                <c:pt idx="77">
                  <c:v>0.65423293386243386</c:v>
                </c:pt>
                <c:pt idx="78">
                  <c:v>0.75242528519938945</c:v>
                </c:pt>
                <c:pt idx="79">
                  <c:v>0.83571660758996158</c:v>
                </c:pt>
                <c:pt idx="80">
                  <c:v>0.84872152846538251</c:v>
                </c:pt>
                <c:pt idx="81">
                  <c:v>0.67970784523809513</c:v>
                </c:pt>
                <c:pt idx="82">
                  <c:v>0.50584431493506476</c:v>
                </c:pt>
                <c:pt idx="83">
                  <c:v>0.30698067857142836</c:v>
                </c:pt>
                <c:pt idx="84">
                  <c:v>0.20351736904761897</c:v>
                </c:pt>
                <c:pt idx="85">
                  <c:v>0.21070082073921667</c:v>
                </c:pt>
                <c:pt idx="86">
                  <c:v>0.2471702527395597</c:v>
                </c:pt>
                <c:pt idx="87">
                  <c:v>0.28047299339934001</c:v>
                </c:pt>
                <c:pt idx="88">
                  <c:v>0.25588542684268445</c:v>
                </c:pt>
                <c:pt idx="89">
                  <c:v>0.19675451375137532</c:v>
                </c:pt>
                <c:pt idx="90">
                  <c:v>0.22621985363490493</c:v>
                </c:pt>
                <c:pt idx="91">
                  <c:v>0.28029793013796794</c:v>
                </c:pt>
                <c:pt idx="92">
                  <c:v>0.35066258919469928</c:v>
                </c:pt>
                <c:pt idx="93">
                  <c:v>0.45313601020933247</c:v>
                </c:pt>
                <c:pt idx="94">
                  <c:v>0.60644153060588579</c:v>
                </c:pt>
                <c:pt idx="95">
                  <c:v>0.69975329493832861</c:v>
                </c:pt>
                <c:pt idx="96">
                  <c:v>0.50719093926756498</c:v>
                </c:pt>
                <c:pt idx="97">
                  <c:v>0.2882396294889577</c:v>
                </c:pt>
                <c:pt idx="98">
                  <c:v>0.17974952244016992</c:v>
                </c:pt>
                <c:pt idx="99">
                  <c:v>0.25799686933329063</c:v>
                </c:pt>
                <c:pt idx="100">
                  <c:v>0.27184286076678427</c:v>
                </c:pt>
                <c:pt idx="101">
                  <c:v>0.2843751885562204</c:v>
                </c:pt>
                <c:pt idx="102">
                  <c:v>0.33020900524778923</c:v>
                </c:pt>
                <c:pt idx="103">
                  <c:v>0.34955789071254312</c:v>
                </c:pt>
                <c:pt idx="104">
                  <c:v>0.32467057388190051</c:v>
                </c:pt>
                <c:pt idx="105">
                  <c:v>0.20832867371343444</c:v>
                </c:pt>
                <c:pt idx="106">
                  <c:v>9.2343597813440648E-2</c:v>
                </c:pt>
                <c:pt idx="107">
                  <c:v>5.4024645215601012E-2</c:v>
                </c:pt>
                <c:pt idx="108">
                  <c:v>8.0919704785226379E-2</c:v>
                </c:pt>
                <c:pt idx="109">
                  <c:v>9.9576338950283325E-2</c:v>
                </c:pt>
                <c:pt idx="110">
                  <c:v>0.11500853191901428</c:v>
                </c:pt>
                <c:pt idx="111">
                  <c:v>0.14106813470112675</c:v>
                </c:pt>
                <c:pt idx="112">
                  <c:v>0.18690693148364615</c:v>
                </c:pt>
                <c:pt idx="113">
                  <c:v>0.15729365637502615</c:v>
                </c:pt>
                <c:pt idx="114">
                  <c:v>0.17412779893570085</c:v>
                </c:pt>
                <c:pt idx="115">
                  <c:v>0.21583160321573747</c:v>
                </c:pt>
                <c:pt idx="116">
                  <c:v>0.29673067960620086</c:v>
                </c:pt>
                <c:pt idx="117">
                  <c:v>0.42012619914274402</c:v>
                </c:pt>
                <c:pt idx="118">
                  <c:v>0.58482850284955734</c:v>
                </c:pt>
                <c:pt idx="119">
                  <c:v>0.81119466308810273</c:v>
                </c:pt>
                <c:pt idx="120">
                  <c:v>0.80680301328875681</c:v>
                </c:pt>
                <c:pt idx="121">
                  <c:v>0.70396688083475034</c:v>
                </c:pt>
                <c:pt idx="122">
                  <c:v>0.54735682286930165</c:v>
                </c:pt>
                <c:pt idx="123">
                  <c:v>0.60545498474844683</c:v>
                </c:pt>
                <c:pt idx="124">
                  <c:v>0.72065522619420441</c:v>
                </c:pt>
                <c:pt idx="125">
                  <c:v>0.80957754158515094</c:v>
                </c:pt>
                <c:pt idx="126">
                  <c:v>0.86925368296771988</c:v>
                </c:pt>
                <c:pt idx="127">
                  <c:v>0.87638822968284913</c:v>
                </c:pt>
                <c:pt idx="128">
                  <c:v>0.89549232146057445</c:v>
                </c:pt>
                <c:pt idx="129">
                  <c:v>0.89573420022111216</c:v>
                </c:pt>
                <c:pt idx="130">
                  <c:v>0.87569015794610239</c:v>
                </c:pt>
                <c:pt idx="131">
                  <c:v>0.90082557187516477</c:v>
                </c:pt>
                <c:pt idx="132">
                  <c:v>0.87464119444543853</c:v>
                </c:pt>
                <c:pt idx="133">
                  <c:v>0.92662882204701391</c:v>
                </c:pt>
                <c:pt idx="134">
                  <c:v>0.95155292996141005</c:v>
                </c:pt>
                <c:pt idx="135">
                  <c:v>0.97999363569405673</c:v>
                </c:pt>
                <c:pt idx="136">
                  <c:v>0.9519850999615348</c:v>
                </c:pt>
                <c:pt idx="137">
                  <c:v>0.94038129768865752</c:v>
                </c:pt>
                <c:pt idx="138">
                  <c:v>0.92068714765218085</c:v>
                </c:pt>
                <c:pt idx="139">
                  <c:v>0.94304784990579016</c:v>
                </c:pt>
                <c:pt idx="140">
                  <c:v>0.91701080147077674</c:v>
                </c:pt>
                <c:pt idx="141">
                  <c:v>0.93583328222983553</c:v>
                </c:pt>
                <c:pt idx="142">
                  <c:v>0.94300868481035183</c:v>
                </c:pt>
                <c:pt idx="143">
                  <c:v>0.97287513225020428</c:v>
                </c:pt>
                <c:pt idx="144">
                  <c:v>0.95651456133136559</c:v>
                </c:pt>
                <c:pt idx="145">
                  <c:v>0.95660218500457017</c:v>
                </c:pt>
                <c:pt idx="146">
                  <c:v>0.96576096569860492</c:v>
                </c:pt>
                <c:pt idx="147">
                  <c:v>0.97770057813918676</c:v>
                </c:pt>
                <c:pt idx="148">
                  <c:v>0.97181289531423121</c:v>
                </c:pt>
                <c:pt idx="149">
                  <c:v>0.95544210235218774</c:v>
                </c:pt>
                <c:pt idx="150">
                  <c:v>0.91404900330293526</c:v>
                </c:pt>
                <c:pt idx="151">
                  <c:v>0.86062419778511112</c:v>
                </c:pt>
                <c:pt idx="152">
                  <c:v>0.8339515125267134</c:v>
                </c:pt>
                <c:pt idx="153">
                  <c:v>0.88016685188969668</c:v>
                </c:pt>
                <c:pt idx="154">
                  <c:v>0.92902993930960609</c:v>
                </c:pt>
                <c:pt idx="155">
                  <c:v>0.9681162062352916</c:v>
                </c:pt>
                <c:pt idx="156">
                  <c:v>0.89657299002944091</c:v>
                </c:pt>
                <c:pt idx="157">
                  <c:v>0.63034435322165627</c:v>
                </c:pt>
                <c:pt idx="158">
                  <c:v>0.36436304415994508</c:v>
                </c:pt>
                <c:pt idx="159">
                  <c:v>0.21388102952412424</c:v>
                </c:pt>
                <c:pt idx="160">
                  <c:v>0.24581724795234602</c:v>
                </c:pt>
                <c:pt idx="161">
                  <c:v>0.21738861880053861</c:v>
                </c:pt>
                <c:pt idx="162">
                  <c:v>0.22721063390449847</c:v>
                </c:pt>
                <c:pt idx="163">
                  <c:v>0.3115669955153566</c:v>
                </c:pt>
                <c:pt idx="164">
                  <c:v>0.50849691832448241</c:v>
                </c:pt>
                <c:pt idx="165">
                  <c:v>0.60322644621490762</c:v>
                </c:pt>
                <c:pt idx="166">
                  <c:v>0.63904665041792874</c:v>
                </c:pt>
                <c:pt idx="167">
                  <c:v>0.58369782683668359</c:v>
                </c:pt>
                <c:pt idx="168">
                  <c:v>0.55227709118530566</c:v>
                </c:pt>
                <c:pt idx="169">
                  <c:v>0.58508355418078295</c:v>
                </c:pt>
                <c:pt idx="170">
                  <c:v>0.68506010438117748</c:v>
                </c:pt>
                <c:pt idx="171">
                  <c:v>0.76508231526321435</c:v>
                </c:pt>
                <c:pt idx="172">
                  <c:v>0.77440881643797599</c:v>
                </c:pt>
                <c:pt idx="173">
                  <c:v>0.77057720534436636</c:v>
                </c:pt>
                <c:pt idx="174">
                  <c:v>0.72195778157247492</c:v>
                </c:pt>
                <c:pt idx="175">
                  <c:v>0.59030249996767414</c:v>
                </c:pt>
                <c:pt idx="176">
                  <c:v>0.43297645159809339</c:v>
                </c:pt>
                <c:pt idx="177">
                  <c:v>0.43272207788717015</c:v>
                </c:pt>
                <c:pt idx="178">
                  <c:v>0.48066217003924344</c:v>
                </c:pt>
                <c:pt idx="179">
                  <c:v>0.64010439880901326</c:v>
                </c:pt>
                <c:pt idx="180">
                  <c:v>0.64639740491001929</c:v>
                </c:pt>
                <c:pt idx="181">
                  <c:v>0.75705576720162238</c:v>
                </c:pt>
                <c:pt idx="182">
                  <c:v>0.78465461926400337</c:v>
                </c:pt>
                <c:pt idx="183">
                  <c:v>0.89066481822130206</c:v>
                </c:pt>
                <c:pt idx="184">
                  <c:v>0.76416836175299607</c:v>
                </c:pt>
                <c:pt idx="185">
                  <c:v>0.57262040910656087</c:v>
                </c:pt>
                <c:pt idx="186">
                  <c:v>0.31878071253535678</c:v>
                </c:pt>
                <c:pt idx="187">
                  <c:v>0.2741750349935444</c:v>
                </c:pt>
                <c:pt idx="188">
                  <c:v>0.26137639483029046</c:v>
                </c:pt>
                <c:pt idx="189">
                  <c:v>0.30005677600022596</c:v>
                </c:pt>
                <c:pt idx="190">
                  <c:v>0.21747206019282747</c:v>
                </c:pt>
                <c:pt idx="191">
                  <c:v>0.16466394757021444</c:v>
                </c:pt>
                <c:pt idx="192">
                  <c:v>9.5425489807705655E-2</c:v>
                </c:pt>
                <c:pt idx="193">
                  <c:v>9.0029848479559402E-2</c:v>
                </c:pt>
                <c:pt idx="194">
                  <c:v>5.4811567947514329E-2</c:v>
                </c:pt>
                <c:pt idx="195">
                  <c:v>3.9695671561843962E-2</c:v>
                </c:pt>
                <c:pt idx="196">
                  <c:v>7.1774213578510951E-2</c:v>
                </c:pt>
                <c:pt idx="197">
                  <c:v>0.10336633592039896</c:v>
                </c:pt>
                <c:pt idx="198">
                  <c:v>0.12318956780011829</c:v>
                </c:pt>
                <c:pt idx="199">
                  <c:v>0.10043532221573552</c:v>
                </c:pt>
                <c:pt idx="200">
                  <c:v>0.11952898158815888</c:v>
                </c:pt>
                <c:pt idx="201">
                  <c:v>9.1383828570268541E-2</c:v>
                </c:pt>
                <c:pt idx="202">
                  <c:v>7.9772633487795411E-2</c:v>
                </c:pt>
                <c:pt idx="203">
                  <c:v>4.5331514458161394E-2</c:v>
                </c:pt>
                <c:pt idx="204">
                  <c:v>0.1075940917431195</c:v>
                </c:pt>
                <c:pt idx="205">
                  <c:v>0.23440765373582603</c:v>
                </c:pt>
                <c:pt idx="206">
                  <c:v>0.36000092889610186</c:v>
                </c:pt>
                <c:pt idx="207">
                  <c:v>0.45021371212773315</c:v>
                </c:pt>
                <c:pt idx="208">
                  <c:v>0.54062813943870891</c:v>
                </c:pt>
                <c:pt idx="209">
                  <c:v>0.50261166820276471</c:v>
                </c:pt>
                <c:pt idx="210">
                  <c:v>0.4200948231349082</c:v>
                </c:pt>
                <c:pt idx="211">
                  <c:v>0.21160623082206084</c:v>
                </c:pt>
                <c:pt idx="212">
                  <c:v>0.1484867470348806</c:v>
                </c:pt>
                <c:pt idx="213">
                  <c:v>0.10545205164749359</c:v>
                </c:pt>
                <c:pt idx="214">
                  <c:v>0.17959576161616186</c:v>
                </c:pt>
                <c:pt idx="215">
                  <c:v>0.23545464444444433</c:v>
                </c:pt>
                <c:pt idx="216">
                  <c:v>0.27185050862423582</c:v>
                </c:pt>
                <c:pt idx="217">
                  <c:v>0.3039482881151942</c:v>
                </c:pt>
                <c:pt idx="218">
                  <c:v>0.32806514083080002</c:v>
                </c:pt>
                <c:pt idx="219">
                  <c:v>0.39341468490374837</c:v>
                </c:pt>
                <c:pt idx="220">
                  <c:v>0.40415439918946255</c:v>
                </c:pt>
                <c:pt idx="221">
                  <c:v>0.44468124822694993</c:v>
                </c:pt>
                <c:pt idx="222">
                  <c:v>0.45339412360688952</c:v>
                </c:pt>
                <c:pt idx="223">
                  <c:v>0.62963724901811224</c:v>
                </c:pt>
                <c:pt idx="224">
                  <c:v>0.7136979558601958</c:v>
                </c:pt>
                <c:pt idx="225">
                  <c:v>0.84374055490441779</c:v>
                </c:pt>
                <c:pt idx="226">
                  <c:v>0.8212443369677267</c:v>
                </c:pt>
                <c:pt idx="227">
                  <c:v>0.78552596945291786</c:v>
                </c:pt>
                <c:pt idx="228">
                  <c:v>0.7412092428963919</c:v>
                </c:pt>
                <c:pt idx="229">
                  <c:v>0.69600382971730657</c:v>
                </c:pt>
                <c:pt idx="230">
                  <c:v>0.79996571377797532</c:v>
                </c:pt>
                <c:pt idx="231">
                  <c:v>0.85919575394409298</c:v>
                </c:pt>
                <c:pt idx="232">
                  <c:v>0.91742716738486652</c:v>
                </c:pt>
                <c:pt idx="233">
                  <c:v>0.78109562953377587</c:v>
                </c:pt>
                <c:pt idx="234">
                  <c:v>0.69083782295608065</c:v>
                </c:pt>
                <c:pt idx="235">
                  <c:v>0.52872510184484378</c:v>
                </c:pt>
                <c:pt idx="236">
                  <c:v>0.42458101008536464</c:v>
                </c:pt>
                <c:pt idx="237">
                  <c:v>0.22833607198933792</c:v>
                </c:pt>
                <c:pt idx="238">
                  <c:v>0.15343973494982671</c:v>
                </c:pt>
                <c:pt idx="239">
                  <c:v>0.17116842600242119</c:v>
                </c:pt>
                <c:pt idx="240">
                  <c:v>0.23818902590989843</c:v>
                </c:pt>
                <c:pt idx="241">
                  <c:v>0.27687359274818218</c:v>
                </c:pt>
                <c:pt idx="242">
                  <c:v>0.24084359585763773</c:v>
                </c:pt>
                <c:pt idx="243">
                  <c:v>0.22063730054622052</c:v>
                </c:pt>
                <c:pt idx="244">
                  <c:v>0.25637021562611489</c:v>
                </c:pt>
                <c:pt idx="245">
                  <c:v>0.35413415628045181</c:v>
                </c:pt>
                <c:pt idx="246">
                  <c:v>0.45035183649243282</c:v>
                </c:pt>
                <c:pt idx="247">
                  <c:v>0.44143579220851531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7-794E-B7A0-BB156AE8C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741184"/>
        <c:axId val="401760416"/>
      </c:lineChart>
      <c:dateAx>
        <c:axId val="4017411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60416"/>
        <c:crosses val="autoZero"/>
        <c:auto val="1"/>
        <c:lblOffset val="100"/>
        <c:baseTimeUnit val="days"/>
      </c:dateAx>
      <c:valAx>
        <c:axId val="4017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- 10</a:t>
            </a:r>
            <a:r>
              <a:rPr lang="en-GB" baseline="0"/>
              <a:t> DAY SMA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'NESTLE-2'!$B$2</c:f>
              <c:strCache>
                <c:ptCount val="1"/>
                <c:pt idx="0">
                  <c:v>Nestle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'NESTLE-2'!$B$4:$B$436</c:f>
              <c:numCache>
                <c:formatCode>General</c:formatCode>
                <c:ptCount val="433"/>
                <c:pt idx="0">
                  <c:v>19603.970702999999</c:v>
                </c:pt>
                <c:pt idx="1">
                  <c:v>19650</c:v>
                </c:pt>
                <c:pt idx="2">
                  <c:v>19365.931640999999</c:v>
                </c:pt>
                <c:pt idx="3">
                  <c:v>19617.570313</c:v>
                </c:pt>
                <c:pt idx="4">
                  <c:v>19425.511718999998</c:v>
                </c:pt>
                <c:pt idx="5">
                  <c:v>19478.691406000002</c:v>
                </c:pt>
                <c:pt idx="6">
                  <c:v>19424.626952999999</c:v>
                </c:pt>
                <c:pt idx="7">
                  <c:v>19431.824218999998</c:v>
                </c:pt>
                <c:pt idx="8">
                  <c:v>19122.078125</c:v>
                </c:pt>
                <c:pt idx="9">
                  <c:v>19056.085938</c:v>
                </c:pt>
                <c:pt idx="10">
                  <c:v>19101.820313</c:v>
                </c:pt>
                <c:pt idx="11">
                  <c:v>18665.566406000002</c:v>
                </c:pt>
                <c:pt idx="12">
                  <c:v>18465.574218999998</c:v>
                </c:pt>
                <c:pt idx="13">
                  <c:v>18702.28125</c:v>
                </c:pt>
                <c:pt idx="14">
                  <c:v>18449.457031000002</c:v>
                </c:pt>
                <c:pt idx="15">
                  <c:v>18521.412109000001</c:v>
                </c:pt>
                <c:pt idx="16">
                  <c:v>18121.919922000001</c:v>
                </c:pt>
                <c:pt idx="17">
                  <c:v>18120.886718999998</c:v>
                </c:pt>
                <c:pt idx="18">
                  <c:v>18256.072265999999</c:v>
                </c:pt>
                <c:pt idx="19">
                  <c:v>18404.066406000002</c:v>
                </c:pt>
                <c:pt idx="20">
                  <c:v>18235.470702999999</c:v>
                </c:pt>
                <c:pt idx="21">
                  <c:v>18044.201172000001</c:v>
                </c:pt>
                <c:pt idx="22">
                  <c:v>18068.892577999999</c:v>
                </c:pt>
                <c:pt idx="23">
                  <c:v>17813.703125</c:v>
                </c:pt>
                <c:pt idx="24">
                  <c:v>17827.898438</c:v>
                </c:pt>
                <c:pt idx="25">
                  <c:v>17875.111327999999</c:v>
                </c:pt>
                <c:pt idx="26">
                  <c:v>17879.841797000001</c:v>
                </c:pt>
                <c:pt idx="27">
                  <c:v>17559.84375</c:v>
                </c:pt>
                <c:pt idx="28">
                  <c:v>17416.972656000002</c:v>
                </c:pt>
                <c:pt idx="29">
                  <c:v>17926.414063</c:v>
                </c:pt>
                <c:pt idx="30">
                  <c:v>17962.587890999999</c:v>
                </c:pt>
                <c:pt idx="31">
                  <c:v>17866.191406000002</c:v>
                </c:pt>
                <c:pt idx="32">
                  <c:v>17751.164063</c:v>
                </c:pt>
                <c:pt idx="33">
                  <c:v>17846.576172000001</c:v>
                </c:pt>
                <c:pt idx="34">
                  <c:v>17851.40625</c:v>
                </c:pt>
                <c:pt idx="35">
                  <c:v>17669.697265999999</c:v>
                </c:pt>
                <c:pt idx="36">
                  <c:v>17490.404297000001</c:v>
                </c:pt>
                <c:pt idx="37">
                  <c:v>17461.179688</c:v>
                </c:pt>
                <c:pt idx="38">
                  <c:v>17386.318359000001</c:v>
                </c:pt>
                <c:pt idx="39">
                  <c:v>17588.824218999998</c:v>
                </c:pt>
                <c:pt idx="40">
                  <c:v>17186.572265999999</c:v>
                </c:pt>
                <c:pt idx="41">
                  <c:v>17142.5625</c:v>
                </c:pt>
                <c:pt idx="42">
                  <c:v>17093.478515999999</c:v>
                </c:pt>
                <c:pt idx="43">
                  <c:v>17015.857422000001</c:v>
                </c:pt>
                <c:pt idx="44">
                  <c:v>16899.84375</c:v>
                </c:pt>
                <c:pt idx="45">
                  <c:v>17396.125</c:v>
                </c:pt>
                <c:pt idx="46">
                  <c:v>17079.083984000001</c:v>
                </c:pt>
                <c:pt idx="47">
                  <c:v>17118.265625</c:v>
                </c:pt>
                <c:pt idx="48">
                  <c:v>17211.3125</c:v>
                </c:pt>
                <c:pt idx="49">
                  <c:v>17567.927734000001</c:v>
                </c:pt>
                <c:pt idx="50">
                  <c:v>18022.123047000001</c:v>
                </c:pt>
                <c:pt idx="51">
                  <c:v>17620.214843999998</c:v>
                </c:pt>
                <c:pt idx="52">
                  <c:v>17179.425781000002</c:v>
                </c:pt>
                <c:pt idx="53">
                  <c:v>17095.595702999999</c:v>
                </c:pt>
                <c:pt idx="54">
                  <c:v>17158.578125</c:v>
                </c:pt>
                <c:pt idx="55">
                  <c:v>16915.21875</c:v>
                </c:pt>
                <c:pt idx="56">
                  <c:v>16618.386718999998</c:v>
                </c:pt>
                <c:pt idx="57">
                  <c:v>16679.349609000001</c:v>
                </c:pt>
                <c:pt idx="58">
                  <c:v>17050.058593999998</c:v>
                </c:pt>
                <c:pt idx="59">
                  <c:v>17131.425781000002</c:v>
                </c:pt>
                <c:pt idx="60">
                  <c:v>17305.541015999999</c:v>
                </c:pt>
                <c:pt idx="61">
                  <c:v>17564.724609000001</c:v>
                </c:pt>
                <c:pt idx="62">
                  <c:v>17764.861327999999</c:v>
                </c:pt>
                <c:pt idx="63">
                  <c:v>17955.640625</c:v>
                </c:pt>
                <c:pt idx="64">
                  <c:v>17991.894531000002</c:v>
                </c:pt>
                <c:pt idx="65">
                  <c:v>18253.439452999999</c:v>
                </c:pt>
                <c:pt idx="66">
                  <c:v>18227.273438</c:v>
                </c:pt>
                <c:pt idx="67">
                  <c:v>18218.816406000002</c:v>
                </c:pt>
                <c:pt idx="68">
                  <c:v>18183.798827999999</c:v>
                </c:pt>
                <c:pt idx="69">
                  <c:v>18360.962890999999</c:v>
                </c:pt>
                <c:pt idx="70">
                  <c:v>17754.683593999998</c:v>
                </c:pt>
                <c:pt idx="71">
                  <c:v>18107.431640999999</c:v>
                </c:pt>
                <c:pt idx="72">
                  <c:v>18095.253906000002</c:v>
                </c:pt>
                <c:pt idx="73">
                  <c:v>18080.144531000002</c:v>
                </c:pt>
                <c:pt idx="74">
                  <c:v>18067.169922000001</c:v>
                </c:pt>
                <c:pt idx="75">
                  <c:v>18306.794922000001</c:v>
                </c:pt>
                <c:pt idx="76">
                  <c:v>18115.185547000001</c:v>
                </c:pt>
                <c:pt idx="77">
                  <c:v>18318.673827999999</c:v>
                </c:pt>
                <c:pt idx="78">
                  <c:v>18221.851563</c:v>
                </c:pt>
                <c:pt idx="79">
                  <c:v>18331.449218999998</c:v>
                </c:pt>
                <c:pt idx="80">
                  <c:v>17980.734375</c:v>
                </c:pt>
                <c:pt idx="81">
                  <c:v>17499.599609000001</c:v>
                </c:pt>
                <c:pt idx="82">
                  <c:v>16894.896484000001</c:v>
                </c:pt>
                <c:pt idx="83">
                  <c:v>16406.703125</c:v>
                </c:pt>
                <c:pt idx="84">
                  <c:v>16422.857422000001</c:v>
                </c:pt>
                <c:pt idx="85">
                  <c:v>16414.707031000002</c:v>
                </c:pt>
                <c:pt idx="86">
                  <c:v>16124.036133</c:v>
                </c:pt>
                <c:pt idx="87">
                  <c:v>16305.902344</c:v>
                </c:pt>
                <c:pt idx="88">
                  <c:v>16122.892578000001</c:v>
                </c:pt>
                <c:pt idx="89">
                  <c:v>16226.824219</c:v>
                </c:pt>
                <c:pt idx="90">
                  <c:v>16246.904296999999</c:v>
                </c:pt>
                <c:pt idx="91">
                  <c:v>15999.029296999999</c:v>
                </c:pt>
                <c:pt idx="92">
                  <c:v>16762.238281000002</c:v>
                </c:pt>
                <c:pt idx="93">
                  <c:v>16893.755859000001</c:v>
                </c:pt>
                <c:pt idx="94">
                  <c:v>17085.414063</c:v>
                </c:pt>
                <c:pt idx="95">
                  <c:v>17181.492188</c:v>
                </c:pt>
                <c:pt idx="96">
                  <c:v>17548.060547000001</c:v>
                </c:pt>
                <c:pt idx="97">
                  <c:v>17536.679688</c:v>
                </c:pt>
                <c:pt idx="98">
                  <c:v>17602.138672000001</c:v>
                </c:pt>
                <c:pt idx="99">
                  <c:v>17586.830077999999</c:v>
                </c:pt>
                <c:pt idx="100">
                  <c:v>17139.542968999998</c:v>
                </c:pt>
                <c:pt idx="101">
                  <c:v>17290.892577999999</c:v>
                </c:pt>
                <c:pt idx="102">
                  <c:v>17069.410156000002</c:v>
                </c:pt>
                <c:pt idx="103">
                  <c:v>16896.339843999998</c:v>
                </c:pt>
                <c:pt idx="104">
                  <c:v>16647.818359000001</c:v>
                </c:pt>
                <c:pt idx="105">
                  <c:v>16624.804688</c:v>
                </c:pt>
                <c:pt idx="106">
                  <c:v>16668.943359000001</c:v>
                </c:pt>
                <c:pt idx="107">
                  <c:v>16675.652343999998</c:v>
                </c:pt>
                <c:pt idx="108">
                  <c:v>16754.730468999998</c:v>
                </c:pt>
                <c:pt idx="109">
                  <c:v>16771.630859000001</c:v>
                </c:pt>
                <c:pt idx="110">
                  <c:v>16702.890625</c:v>
                </c:pt>
                <c:pt idx="111">
                  <c:v>16774.166015999999</c:v>
                </c:pt>
                <c:pt idx="112">
                  <c:v>16543.9375</c:v>
                </c:pt>
                <c:pt idx="113">
                  <c:v>16866.714843999998</c:v>
                </c:pt>
                <c:pt idx="114">
                  <c:v>16871.388672000001</c:v>
                </c:pt>
                <c:pt idx="115">
                  <c:v>16675.902343999998</c:v>
                </c:pt>
                <c:pt idx="116">
                  <c:v>16875.861327999999</c:v>
                </c:pt>
                <c:pt idx="117">
                  <c:v>17129.701172000001</c:v>
                </c:pt>
                <c:pt idx="118">
                  <c:v>17255.550781000002</c:v>
                </c:pt>
                <c:pt idx="119">
                  <c:v>17300.931640999999</c:v>
                </c:pt>
                <c:pt idx="120">
                  <c:v>17395.519531000002</c:v>
                </c:pt>
                <c:pt idx="121">
                  <c:v>17366.640625</c:v>
                </c:pt>
                <c:pt idx="122">
                  <c:v>17689.767577999999</c:v>
                </c:pt>
                <c:pt idx="123">
                  <c:v>17888.087890999999</c:v>
                </c:pt>
                <c:pt idx="124">
                  <c:v>17878.59375</c:v>
                </c:pt>
                <c:pt idx="125">
                  <c:v>18279.855468999998</c:v>
                </c:pt>
                <c:pt idx="126">
                  <c:v>18097.240234000001</c:v>
                </c:pt>
                <c:pt idx="127">
                  <c:v>18310.175781000002</c:v>
                </c:pt>
                <c:pt idx="128">
                  <c:v>18380.009765999999</c:v>
                </c:pt>
                <c:pt idx="129">
                  <c:v>18017.914063</c:v>
                </c:pt>
                <c:pt idx="130">
                  <c:v>18141.677734000001</c:v>
                </c:pt>
                <c:pt idx="131">
                  <c:v>18254.65625</c:v>
                </c:pt>
                <c:pt idx="132">
                  <c:v>18660.439452999999</c:v>
                </c:pt>
                <c:pt idx="133">
                  <c:v>18515.205077999999</c:v>
                </c:pt>
                <c:pt idx="134">
                  <c:v>18268.96875</c:v>
                </c:pt>
                <c:pt idx="135">
                  <c:v>18506.953125</c:v>
                </c:pt>
                <c:pt idx="136">
                  <c:v>18728.484375</c:v>
                </c:pt>
                <c:pt idx="137">
                  <c:v>18876.603515999999</c:v>
                </c:pt>
                <c:pt idx="138">
                  <c:v>18646.574218999998</c:v>
                </c:pt>
                <c:pt idx="139">
                  <c:v>18399.990234000001</c:v>
                </c:pt>
                <c:pt idx="140">
                  <c:v>18432.199218999998</c:v>
                </c:pt>
                <c:pt idx="141">
                  <c:v>18999.324218999998</c:v>
                </c:pt>
                <c:pt idx="142">
                  <c:v>19244.5625</c:v>
                </c:pt>
                <c:pt idx="143">
                  <c:v>19141.277343999998</c:v>
                </c:pt>
                <c:pt idx="144">
                  <c:v>19343.673827999999</c:v>
                </c:pt>
                <c:pt idx="145">
                  <c:v>19251.324218999998</c:v>
                </c:pt>
                <c:pt idx="146">
                  <c:v>19732.558593999998</c:v>
                </c:pt>
                <c:pt idx="147">
                  <c:v>19803.636718999998</c:v>
                </c:pt>
                <c:pt idx="148">
                  <c:v>19536.673827999999</c:v>
                </c:pt>
                <c:pt idx="149">
                  <c:v>19652.535156000002</c:v>
                </c:pt>
                <c:pt idx="150">
                  <c:v>19563.166015999999</c:v>
                </c:pt>
                <c:pt idx="151">
                  <c:v>19427.623047000001</c:v>
                </c:pt>
                <c:pt idx="152">
                  <c:v>19566.496093999998</c:v>
                </c:pt>
                <c:pt idx="153">
                  <c:v>19618.539063</c:v>
                </c:pt>
                <c:pt idx="154">
                  <c:v>19441.939452999999</c:v>
                </c:pt>
                <c:pt idx="155">
                  <c:v>19325.880859000001</c:v>
                </c:pt>
                <c:pt idx="156">
                  <c:v>19337.111327999999</c:v>
                </c:pt>
                <c:pt idx="157">
                  <c:v>19509.537109000001</c:v>
                </c:pt>
                <c:pt idx="158">
                  <c:v>19554.667968999998</c:v>
                </c:pt>
                <c:pt idx="159">
                  <c:v>19411.123047000001</c:v>
                </c:pt>
                <c:pt idx="160">
                  <c:v>19412.5625</c:v>
                </c:pt>
                <c:pt idx="161">
                  <c:v>19530.113281000002</c:v>
                </c:pt>
                <c:pt idx="162">
                  <c:v>19807.960938</c:v>
                </c:pt>
                <c:pt idx="163">
                  <c:v>19616.201172000001</c:v>
                </c:pt>
                <c:pt idx="164">
                  <c:v>19446.064452999999</c:v>
                </c:pt>
                <c:pt idx="165">
                  <c:v>19145.75</c:v>
                </c:pt>
                <c:pt idx="166">
                  <c:v>18929.240234000001</c:v>
                </c:pt>
                <c:pt idx="167">
                  <c:v>19065.828125</c:v>
                </c:pt>
                <c:pt idx="168">
                  <c:v>19010.605468999998</c:v>
                </c:pt>
                <c:pt idx="169">
                  <c:v>18938.535156000002</c:v>
                </c:pt>
                <c:pt idx="170">
                  <c:v>18855.974609000001</c:v>
                </c:pt>
                <c:pt idx="171">
                  <c:v>18950.861327999999</c:v>
                </c:pt>
                <c:pt idx="172">
                  <c:v>18995.695313</c:v>
                </c:pt>
                <c:pt idx="173">
                  <c:v>18896.535156000002</c:v>
                </c:pt>
                <c:pt idx="174">
                  <c:v>18295.3125</c:v>
                </c:pt>
                <c:pt idx="175">
                  <c:v>18654.226563</c:v>
                </c:pt>
                <c:pt idx="176">
                  <c:v>18506.505859000001</c:v>
                </c:pt>
                <c:pt idx="177">
                  <c:v>18539.560547000001</c:v>
                </c:pt>
                <c:pt idx="178">
                  <c:v>18528.029297000001</c:v>
                </c:pt>
                <c:pt idx="179">
                  <c:v>18386.470702999999</c:v>
                </c:pt>
                <c:pt idx="180">
                  <c:v>18344.123047000001</c:v>
                </c:pt>
                <c:pt idx="181">
                  <c:v>18562.175781000002</c:v>
                </c:pt>
                <c:pt idx="182">
                  <c:v>18729.478515999999</c:v>
                </c:pt>
                <c:pt idx="183">
                  <c:v>18866.861327999999</c:v>
                </c:pt>
                <c:pt idx="184">
                  <c:v>19031.53125</c:v>
                </c:pt>
                <c:pt idx="185">
                  <c:v>18880.232422000001</c:v>
                </c:pt>
                <c:pt idx="186">
                  <c:v>19137.947265999999</c:v>
                </c:pt>
                <c:pt idx="187">
                  <c:v>19185.962890999999</c:v>
                </c:pt>
                <c:pt idx="188">
                  <c:v>19206.689452999999</c:v>
                </c:pt>
                <c:pt idx="189">
                  <c:v>19005.933593999998</c:v>
                </c:pt>
                <c:pt idx="190">
                  <c:v>18340.791015999999</c:v>
                </c:pt>
                <c:pt idx="191">
                  <c:v>18614.613281000002</c:v>
                </c:pt>
                <c:pt idx="192">
                  <c:v>18652.636718999998</c:v>
                </c:pt>
                <c:pt idx="193">
                  <c:v>18816.013672000001</c:v>
                </c:pt>
                <c:pt idx="194">
                  <c:v>18808.210938</c:v>
                </c:pt>
                <c:pt idx="195">
                  <c:v>19273.142577999999</c:v>
                </c:pt>
                <c:pt idx="196">
                  <c:v>19622.314452999999</c:v>
                </c:pt>
                <c:pt idx="197">
                  <c:v>19942.410156000002</c:v>
                </c:pt>
                <c:pt idx="198">
                  <c:v>20174.875</c:v>
                </c:pt>
                <c:pt idx="199">
                  <c:v>20751.544922000001</c:v>
                </c:pt>
                <c:pt idx="200">
                  <c:v>20162.400390999999</c:v>
                </c:pt>
                <c:pt idx="201">
                  <c:v>20014.132813</c:v>
                </c:pt>
                <c:pt idx="202">
                  <c:v>20162.449218999998</c:v>
                </c:pt>
                <c:pt idx="203">
                  <c:v>20363.400390999999</c:v>
                </c:pt>
                <c:pt idx="204">
                  <c:v>20589.949218999998</c:v>
                </c:pt>
                <c:pt idx="205">
                  <c:v>20387.349609000001</c:v>
                </c:pt>
                <c:pt idx="206">
                  <c:v>20423.449218999998</c:v>
                </c:pt>
                <c:pt idx="207">
                  <c:v>20425.300781000002</c:v>
                </c:pt>
                <c:pt idx="208">
                  <c:v>20480.25</c:v>
                </c:pt>
                <c:pt idx="209">
                  <c:v>20319.900390999999</c:v>
                </c:pt>
                <c:pt idx="210">
                  <c:v>20175.300781000002</c:v>
                </c:pt>
                <c:pt idx="211">
                  <c:v>20322.5</c:v>
                </c:pt>
                <c:pt idx="212">
                  <c:v>20065.199218999998</c:v>
                </c:pt>
                <c:pt idx="213">
                  <c:v>20055.550781000002</c:v>
                </c:pt>
                <c:pt idx="214">
                  <c:v>20097.900390999999</c:v>
                </c:pt>
                <c:pt idx="215">
                  <c:v>19991</c:v>
                </c:pt>
                <c:pt idx="216">
                  <c:v>19925.099609000001</c:v>
                </c:pt>
                <c:pt idx="217">
                  <c:v>19761.699218999998</c:v>
                </c:pt>
                <c:pt idx="218">
                  <c:v>19613.5</c:v>
                </c:pt>
                <c:pt idx="219">
                  <c:v>19565.099609000001</c:v>
                </c:pt>
                <c:pt idx="220">
                  <c:v>19735.449218999998</c:v>
                </c:pt>
                <c:pt idx="221">
                  <c:v>19529.349609000001</c:v>
                </c:pt>
                <c:pt idx="222">
                  <c:v>19815.449218999998</c:v>
                </c:pt>
                <c:pt idx="223">
                  <c:v>20121.199218999998</c:v>
                </c:pt>
                <c:pt idx="224">
                  <c:v>20183.849609000001</c:v>
                </c:pt>
                <c:pt idx="225">
                  <c:v>20049.5</c:v>
                </c:pt>
                <c:pt idx="226">
                  <c:v>19751.199218999998</c:v>
                </c:pt>
                <c:pt idx="227">
                  <c:v>19752.199218999998</c:v>
                </c:pt>
                <c:pt idx="228">
                  <c:v>19911.099609000001</c:v>
                </c:pt>
                <c:pt idx="229">
                  <c:v>19910.849609000001</c:v>
                </c:pt>
                <c:pt idx="230">
                  <c:v>19805.349609000001</c:v>
                </c:pt>
                <c:pt idx="231">
                  <c:v>20241.75</c:v>
                </c:pt>
                <c:pt idx="232">
                  <c:v>20487.349609000001</c:v>
                </c:pt>
                <c:pt idx="233">
                  <c:v>20388.300781000002</c:v>
                </c:pt>
                <c:pt idx="234">
                  <c:v>20063.5</c:v>
                </c:pt>
                <c:pt idx="235">
                  <c:v>19737.849609000001</c:v>
                </c:pt>
                <c:pt idx="236">
                  <c:v>19738.699218999998</c:v>
                </c:pt>
                <c:pt idx="237">
                  <c:v>20081.650390999999</c:v>
                </c:pt>
                <c:pt idx="238">
                  <c:v>20135.550781000002</c:v>
                </c:pt>
                <c:pt idx="239">
                  <c:v>20314.199218999998</c:v>
                </c:pt>
                <c:pt idx="240">
                  <c:v>20306.599609000001</c:v>
                </c:pt>
                <c:pt idx="241">
                  <c:v>20132.75</c:v>
                </c:pt>
                <c:pt idx="242">
                  <c:v>19897.5</c:v>
                </c:pt>
                <c:pt idx="243">
                  <c:v>19776</c:v>
                </c:pt>
                <c:pt idx="244">
                  <c:v>19843.599609000001</c:v>
                </c:pt>
                <c:pt idx="245">
                  <c:v>19808</c:v>
                </c:pt>
                <c:pt idx="246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1-DE4C-A04A-F3E84C98259E}"/>
            </c:ext>
          </c:extLst>
        </c:ser>
        <c:ser>
          <c:idx val="1"/>
          <c:order val="1"/>
          <c:tx>
            <c:strRef>
              <c:f>'NESTLE-2'!$C$2:$C$3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'NESTLE-2'!$C$4:$C$436</c:f>
              <c:numCache>
                <c:formatCode>General</c:formatCode>
                <c:ptCount val="433"/>
                <c:pt idx="9" formatCode="0.0000">
                  <c:v>19417.6291017</c:v>
                </c:pt>
                <c:pt idx="10" formatCode="0.0000">
                  <c:v>19367.414062700002</c:v>
                </c:pt>
                <c:pt idx="11" formatCode="0.0000">
                  <c:v>19268.970703300001</c:v>
                </c:pt>
                <c:pt idx="12" formatCode="0.0000">
                  <c:v>19178.9349611</c:v>
                </c:pt>
                <c:pt idx="13" formatCode="0.0000">
                  <c:v>19087.406054800002</c:v>
                </c:pt>
                <c:pt idx="14" formatCode="0.0000">
                  <c:v>18989.800586000001</c:v>
                </c:pt>
                <c:pt idx="15" formatCode="0.0000">
                  <c:v>18894.072656299999</c:v>
                </c:pt>
                <c:pt idx="16" formatCode="0.0000">
                  <c:v>18763.8019532</c:v>
                </c:pt>
                <c:pt idx="17" formatCode="0.0000">
                  <c:v>18632.7082032</c:v>
                </c:pt>
                <c:pt idx="18" formatCode="0.0000">
                  <c:v>18546.1076173</c:v>
                </c:pt>
                <c:pt idx="19" formatCode="0.0000">
                  <c:v>18480.905664099999</c:v>
                </c:pt>
                <c:pt idx="20" formatCode="0.0000">
                  <c:v>18394.270703099999</c:v>
                </c:pt>
                <c:pt idx="21" formatCode="0.0000">
                  <c:v>18332.134179699999</c:v>
                </c:pt>
                <c:pt idx="22" formatCode="0.0000">
                  <c:v>18292.466015599999</c:v>
                </c:pt>
                <c:pt idx="23" formatCode="0.0000">
                  <c:v>18203.608203100001</c:v>
                </c:pt>
                <c:pt idx="24" formatCode="0.0000">
                  <c:v>18141.4523438</c:v>
                </c:pt>
                <c:pt idx="25" formatCode="0.0000">
                  <c:v>18076.822265700001</c:v>
                </c:pt>
                <c:pt idx="26" formatCode="0.0000">
                  <c:v>18052.6144532</c:v>
                </c:pt>
                <c:pt idx="27" formatCode="0.0000">
                  <c:v>17996.510156299999</c:v>
                </c:pt>
                <c:pt idx="28" formatCode="0.0000">
                  <c:v>17912.600195300001</c:v>
                </c:pt>
                <c:pt idx="29" formatCode="0.0000">
                  <c:v>17864.834961</c:v>
                </c:pt>
                <c:pt idx="30" formatCode="0.0000">
                  <c:v>17837.546679800002</c:v>
                </c:pt>
                <c:pt idx="31" formatCode="0.0000">
                  <c:v>17819.745703200002</c:v>
                </c:pt>
                <c:pt idx="32" formatCode="0.0000">
                  <c:v>17787.9728517</c:v>
                </c:pt>
                <c:pt idx="33" formatCode="0.0000">
                  <c:v>17791.2601564</c:v>
                </c:pt>
                <c:pt idx="34" formatCode="0.0000">
                  <c:v>17793.610937600002</c:v>
                </c:pt>
                <c:pt idx="35" formatCode="0.0000">
                  <c:v>17773.0695314</c:v>
                </c:pt>
                <c:pt idx="36" formatCode="0.0000">
                  <c:v>17734.125781400002</c:v>
                </c:pt>
                <c:pt idx="37" formatCode="0.0000">
                  <c:v>17724.259375200003</c:v>
                </c:pt>
                <c:pt idx="38" formatCode="0.0000">
                  <c:v>17721.193945500003</c:v>
                </c:pt>
                <c:pt idx="39" formatCode="0.0000">
                  <c:v>17687.4349611</c:v>
                </c:pt>
                <c:pt idx="40" formatCode="0.0000">
                  <c:v>17609.8333986</c:v>
                </c:pt>
                <c:pt idx="41" formatCode="0.0000">
                  <c:v>17537.470508000002</c:v>
                </c:pt>
                <c:pt idx="42" formatCode="0.0000">
                  <c:v>17471.701953300002</c:v>
                </c:pt>
                <c:pt idx="43" formatCode="0.0000">
                  <c:v>17388.630078300001</c:v>
                </c:pt>
                <c:pt idx="44" formatCode="0.0000">
                  <c:v>17293.473828300001</c:v>
                </c:pt>
                <c:pt idx="45" formatCode="0.0000">
                  <c:v>17266.1166017</c:v>
                </c:pt>
                <c:pt idx="46" formatCode="0.0000">
                  <c:v>17224.9845704</c:v>
                </c:pt>
                <c:pt idx="47" formatCode="0.0000">
                  <c:v>17190.693164100001</c:v>
                </c:pt>
                <c:pt idx="48" formatCode="0.0000">
                  <c:v>17173.1925782</c:v>
                </c:pt>
                <c:pt idx="49" formatCode="0.0000">
                  <c:v>17171.102929699999</c:v>
                </c:pt>
                <c:pt idx="50" formatCode="0.0000">
                  <c:v>17254.658007800001</c:v>
                </c:pt>
                <c:pt idx="51" formatCode="0.0000">
                  <c:v>17302.423242199999</c:v>
                </c:pt>
                <c:pt idx="52" formatCode="0.0000">
                  <c:v>17311.017968699998</c:v>
                </c:pt>
                <c:pt idx="53" formatCode="0.0000">
                  <c:v>17318.991796800001</c:v>
                </c:pt>
                <c:pt idx="54" formatCode="0.0000">
                  <c:v>17344.865234299999</c:v>
                </c:pt>
                <c:pt idx="55" formatCode="0.0000">
                  <c:v>17296.774609299999</c:v>
                </c:pt>
                <c:pt idx="56" formatCode="0.0000">
                  <c:v>17250.704882800001</c:v>
                </c:pt>
                <c:pt idx="57" formatCode="0.0000">
                  <c:v>17206.8132812</c:v>
                </c:pt>
                <c:pt idx="58" formatCode="0.0000">
                  <c:v>17190.687890599998</c:v>
                </c:pt>
                <c:pt idx="59" formatCode="0.0000">
                  <c:v>17147.037695300001</c:v>
                </c:pt>
                <c:pt idx="60" formatCode="0.0000">
                  <c:v>17075.379492200002</c:v>
                </c:pt>
                <c:pt idx="61" formatCode="0.0000">
                  <c:v>17069.830468699998</c:v>
                </c:pt>
                <c:pt idx="62" formatCode="0.0000">
                  <c:v>17128.3740234</c:v>
                </c:pt>
                <c:pt idx="63" formatCode="0.0000">
                  <c:v>17214.378515600001</c:v>
                </c:pt>
                <c:pt idx="64" formatCode="0.0000">
                  <c:v>17297.710156199999</c:v>
                </c:pt>
                <c:pt idx="65" formatCode="0.0000">
                  <c:v>17431.5322265</c:v>
                </c:pt>
                <c:pt idx="66" formatCode="0.0000">
                  <c:v>17592.4208984</c:v>
                </c:pt>
                <c:pt idx="67" formatCode="0.0000">
                  <c:v>17746.367578099998</c:v>
                </c:pt>
                <c:pt idx="68" formatCode="0.0000">
                  <c:v>17859.741601499998</c:v>
                </c:pt>
                <c:pt idx="69" formatCode="0.0000">
                  <c:v>17982.6953125</c:v>
                </c:pt>
                <c:pt idx="70" formatCode="0.0000">
                  <c:v>18027.609570299999</c:v>
                </c:pt>
                <c:pt idx="71" formatCode="0.0000">
                  <c:v>18081.880273499999</c:v>
                </c:pt>
                <c:pt idx="72" formatCode="0.0000">
                  <c:v>18114.919531300002</c:v>
                </c:pt>
                <c:pt idx="73" formatCode="0.0000">
                  <c:v>18127.369921900001</c:v>
                </c:pt>
                <c:pt idx="74" formatCode="0.0000">
                  <c:v>18134.897461</c:v>
                </c:pt>
                <c:pt idx="75" formatCode="0.0000">
                  <c:v>18140.233007900002</c:v>
                </c:pt>
                <c:pt idx="76" formatCode="0.0000">
                  <c:v>18129.024218800001</c:v>
                </c:pt>
                <c:pt idx="77" formatCode="0.0000">
                  <c:v>18139.009961</c:v>
                </c:pt>
                <c:pt idx="78" formatCode="0.0000">
                  <c:v>18142.815234499998</c:v>
                </c:pt>
                <c:pt idx="79" formatCode="0.0000">
                  <c:v>18139.863867300002</c:v>
                </c:pt>
                <c:pt idx="80" formatCode="0.0000">
                  <c:v>18162.4689454</c:v>
                </c:pt>
                <c:pt idx="81" formatCode="0.0000">
                  <c:v>18101.685742199999</c:v>
                </c:pt>
                <c:pt idx="82" formatCode="0.0000">
                  <c:v>17981.650000000001</c:v>
                </c:pt>
                <c:pt idx="83" formatCode="0.0000">
                  <c:v>17814.305859399999</c:v>
                </c:pt>
                <c:pt idx="84" formatCode="0.0000">
                  <c:v>17649.874609400002</c:v>
                </c:pt>
                <c:pt idx="85" formatCode="0.0000">
                  <c:v>17460.665820300001</c:v>
                </c:pt>
                <c:pt idx="86" formatCode="0.0000">
                  <c:v>17261.550878899998</c:v>
                </c:pt>
                <c:pt idx="87" formatCode="0.0000">
                  <c:v>17060.273730499997</c:v>
                </c:pt>
                <c:pt idx="88" formatCode="0.0000">
                  <c:v>16850.377831999998</c:v>
                </c:pt>
                <c:pt idx="89" formatCode="0.0000">
                  <c:v>16639.915331999997</c:v>
                </c:pt>
                <c:pt idx="90" formatCode="0.0000">
                  <c:v>16466.532324200001</c:v>
                </c:pt>
                <c:pt idx="91" formatCode="0.0000">
                  <c:v>16316.475293</c:v>
                </c:pt>
                <c:pt idx="92" formatCode="0.0000">
                  <c:v>16303.209472699999</c:v>
                </c:pt>
                <c:pt idx="93" formatCode="0.0000">
                  <c:v>16351.914746100001</c:v>
                </c:pt>
                <c:pt idx="94" formatCode="0.0000">
                  <c:v>16418.1704102</c:v>
                </c:pt>
                <c:pt idx="95" formatCode="0.0000">
                  <c:v>16494.848925899998</c:v>
                </c:pt>
                <c:pt idx="96" formatCode="0.0000">
                  <c:v>16637.251367299999</c:v>
                </c:pt>
                <c:pt idx="97" formatCode="0.0000">
                  <c:v>16760.329101700001</c:v>
                </c:pt>
                <c:pt idx="98" formatCode="0.0000">
                  <c:v>16908.253711100002</c:v>
                </c:pt>
                <c:pt idx="99" formatCode="0.0000">
                  <c:v>17044.254296999999</c:v>
                </c:pt>
                <c:pt idx="100" formatCode="0.0000">
                  <c:v>17133.518164200003</c:v>
                </c:pt>
                <c:pt idx="101" formatCode="0.0000">
                  <c:v>17262.704492299999</c:v>
                </c:pt>
                <c:pt idx="102" formatCode="0.0000">
                  <c:v>17293.421679800002</c:v>
                </c:pt>
                <c:pt idx="103" formatCode="0.0000">
                  <c:v>17293.6800783</c:v>
                </c:pt>
                <c:pt idx="104" formatCode="0.0000">
                  <c:v>17249.920507900002</c:v>
                </c:pt>
                <c:pt idx="105" formatCode="0.0000">
                  <c:v>17194.251757900001</c:v>
                </c:pt>
                <c:pt idx="106" formatCode="0.0000">
                  <c:v>17106.3400391</c:v>
                </c:pt>
                <c:pt idx="107" formatCode="0.0000">
                  <c:v>17020.2373047</c:v>
                </c:pt>
                <c:pt idx="108" formatCode="0.0000">
                  <c:v>16935.496484399999</c:v>
                </c:pt>
                <c:pt idx="109" formatCode="0.0000">
                  <c:v>16853.9765625</c:v>
                </c:pt>
                <c:pt idx="110" formatCode="0.0000">
                  <c:v>16810.311328100001</c:v>
                </c:pt>
                <c:pt idx="111" formatCode="0.0000">
                  <c:v>16758.6386719</c:v>
                </c:pt>
                <c:pt idx="112" formatCode="0.0000">
                  <c:v>16706.091406300002</c:v>
                </c:pt>
                <c:pt idx="113" formatCode="0.0000">
                  <c:v>16703.1289063</c:v>
                </c:pt>
                <c:pt idx="114" formatCode="0.0000">
                  <c:v>16725.485937600002</c:v>
                </c:pt>
                <c:pt idx="115" formatCode="0.0000">
                  <c:v>16730.595703200001</c:v>
                </c:pt>
                <c:pt idx="116" formatCode="0.0000">
                  <c:v>16751.287500099999</c:v>
                </c:pt>
                <c:pt idx="117" formatCode="0.0000">
                  <c:v>16796.692382900001</c:v>
                </c:pt>
                <c:pt idx="118" formatCode="0.0000">
                  <c:v>16846.7744141</c:v>
                </c:pt>
                <c:pt idx="119" formatCode="0.0000">
                  <c:v>16899.704492299999</c:v>
                </c:pt>
                <c:pt idx="120" formatCode="0.0000">
                  <c:v>16968.967382900002</c:v>
                </c:pt>
                <c:pt idx="121" formatCode="0.0000">
                  <c:v>17028.2148438</c:v>
                </c:pt>
                <c:pt idx="122" formatCode="0.0000">
                  <c:v>17142.7978516</c:v>
                </c:pt>
                <c:pt idx="123" formatCode="0.0000">
                  <c:v>17244.935156300002</c:v>
                </c:pt>
                <c:pt idx="124" formatCode="0.0000">
                  <c:v>17345.655664099999</c:v>
                </c:pt>
                <c:pt idx="125" formatCode="0.0000">
                  <c:v>17506.0509766</c:v>
                </c:pt>
                <c:pt idx="126" formatCode="0.0000">
                  <c:v>17628.188867199999</c:v>
                </c:pt>
                <c:pt idx="127" formatCode="0.0000">
                  <c:v>17746.2363281</c:v>
                </c:pt>
                <c:pt idx="128" formatCode="0.0000">
                  <c:v>17858.682226600002</c:v>
                </c:pt>
                <c:pt idx="129" formatCode="0.0000">
                  <c:v>17930.380468800002</c:v>
                </c:pt>
                <c:pt idx="130" formatCode="0.0000">
                  <c:v>18004.9962891</c:v>
                </c:pt>
                <c:pt idx="131" formatCode="0.0000">
                  <c:v>18093.7978516</c:v>
                </c:pt>
                <c:pt idx="132" formatCode="0.0000">
                  <c:v>18190.865039100001</c:v>
                </c:pt>
                <c:pt idx="133" formatCode="0.0000">
                  <c:v>18253.576757800001</c:v>
                </c:pt>
                <c:pt idx="134" formatCode="0.0000">
                  <c:v>18292.6142578</c:v>
                </c:pt>
                <c:pt idx="135" formatCode="0.0000">
                  <c:v>18315.3240234</c:v>
                </c:pt>
                <c:pt idx="136" formatCode="0.0000">
                  <c:v>18378.448437499999</c:v>
                </c:pt>
                <c:pt idx="137" formatCode="0.0000">
                  <c:v>18435.091210999999</c:v>
                </c:pt>
                <c:pt idx="138" formatCode="0.0000">
                  <c:v>18461.747656300002</c:v>
                </c:pt>
                <c:pt idx="139" formatCode="0.0000">
                  <c:v>18499.955273399999</c:v>
                </c:pt>
                <c:pt idx="140" formatCode="0.0000">
                  <c:v>18529.007421900002</c:v>
                </c:pt>
                <c:pt idx="141" formatCode="0.0000">
                  <c:v>18603.474218800002</c:v>
                </c:pt>
                <c:pt idx="142" formatCode="0.0000">
                  <c:v>18661.886523500001</c:v>
                </c:pt>
                <c:pt idx="143" formatCode="0.0000">
                  <c:v>18724.493750100002</c:v>
                </c:pt>
                <c:pt idx="144" formatCode="0.0000">
                  <c:v>18831.964257899999</c:v>
                </c:pt>
                <c:pt idx="145" formatCode="0.0000">
                  <c:v>18906.401367300001</c:v>
                </c:pt>
                <c:pt idx="146" formatCode="0.0000">
                  <c:v>19006.8087892</c:v>
                </c:pt>
                <c:pt idx="147" formatCode="0.0000">
                  <c:v>19099.512109499999</c:v>
                </c:pt>
                <c:pt idx="148" formatCode="0.0000">
                  <c:v>19188.522070400002</c:v>
                </c:pt>
                <c:pt idx="149" formatCode="0.0000">
                  <c:v>19313.776562599996</c:v>
                </c:pt>
                <c:pt idx="150" formatCode="0.0000">
                  <c:v>19426.8732423</c:v>
                </c:pt>
                <c:pt idx="151" formatCode="0.0000">
                  <c:v>19469.703125100001</c:v>
                </c:pt>
                <c:pt idx="152" formatCode="0.0000">
                  <c:v>19501.896484500001</c:v>
                </c:pt>
                <c:pt idx="153" formatCode="0.0000">
                  <c:v>19549.622656400003</c:v>
                </c:pt>
                <c:pt idx="154" formatCode="0.0000">
                  <c:v>19559.449218899998</c:v>
                </c:pt>
                <c:pt idx="155" formatCode="0.0000">
                  <c:v>19566.904882900002</c:v>
                </c:pt>
                <c:pt idx="156" formatCode="0.0000">
                  <c:v>19527.360156300001</c:v>
                </c:pt>
                <c:pt idx="157" formatCode="0.0000">
                  <c:v>19497.9501953</c:v>
                </c:pt>
                <c:pt idx="158" formatCode="0.0000">
                  <c:v>19499.749609400002</c:v>
                </c:pt>
                <c:pt idx="159" formatCode="0.0000">
                  <c:v>19475.6083985</c:v>
                </c:pt>
                <c:pt idx="160" formatCode="0.0000">
                  <c:v>19460.548046899999</c:v>
                </c:pt>
                <c:pt idx="161" formatCode="0.0000">
                  <c:v>19470.797070299999</c:v>
                </c:pt>
                <c:pt idx="162" formatCode="0.0000">
                  <c:v>19494.943554699999</c:v>
                </c:pt>
                <c:pt idx="163" formatCode="0.0000">
                  <c:v>19494.709765600001</c:v>
                </c:pt>
                <c:pt idx="164" formatCode="0.0000">
                  <c:v>19495.122265599999</c:v>
                </c:pt>
                <c:pt idx="165" formatCode="0.0000">
                  <c:v>19477.109179700001</c:v>
                </c:pt>
                <c:pt idx="166" formatCode="0.0000">
                  <c:v>19436.322070300001</c:v>
                </c:pt>
                <c:pt idx="167" formatCode="0.0000">
                  <c:v>19391.9511719</c:v>
                </c:pt>
                <c:pt idx="168" formatCode="0.0000">
                  <c:v>19337.5449219</c:v>
                </c:pt>
                <c:pt idx="169" formatCode="0.0000">
                  <c:v>19290.2861328</c:v>
                </c:pt>
                <c:pt idx="170" formatCode="0.0000">
                  <c:v>19234.627343699998</c:v>
                </c:pt>
                <c:pt idx="171" formatCode="0.0000">
                  <c:v>19176.7021484</c:v>
                </c:pt>
                <c:pt idx="172" formatCode="0.0000">
                  <c:v>19095.4755859</c:v>
                </c:pt>
                <c:pt idx="173" formatCode="0.0000">
                  <c:v>19023.508984299999</c:v>
                </c:pt>
                <c:pt idx="174" formatCode="0.0000">
                  <c:v>18908.433788999999</c:v>
                </c:pt>
                <c:pt idx="175" formatCode="0.0000">
                  <c:v>18859.281445299999</c:v>
                </c:pt>
                <c:pt idx="176" formatCode="0.0000">
                  <c:v>18817.008007799999</c:v>
                </c:pt>
                <c:pt idx="177" formatCode="0.0000">
                  <c:v>18764.381249999999</c:v>
                </c:pt>
                <c:pt idx="178" formatCode="0.0000">
                  <c:v>18716.123632800001</c:v>
                </c:pt>
                <c:pt idx="179" formatCode="0.0000">
                  <c:v>18660.917187499999</c:v>
                </c:pt>
                <c:pt idx="180" formatCode="0.0000">
                  <c:v>18609.732031300002</c:v>
                </c:pt>
                <c:pt idx="181" formatCode="0.0000">
                  <c:v>18570.8634766</c:v>
                </c:pt>
                <c:pt idx="182" formatCode="0.0000">
                  <c:v>18544.241796900002</c:v>
                </c:pt>
                <c:pt idx="183" formatCode="0.0000">
                  <c:v>18541.2744141</c:v>
                </c:pt>
                <c:pt idx="184" formatCode="0.0000">
                  <c:v>18614.896289100001</c:v>
                </c:pt>
                <c:pt idx="185" formatCode="0.0000">
                  <c:v>18637.496875000001</c:v>
                </c:pt>
                <c:pt idx="186" formatCode="0.0000">
                  <c:v>18700.641015699999</c:v>
                </c:pt>
                <c:pt idx="187" formatCode="0.0000">
                  <c:v>18765.281250100001</c:v>
                </c:pt>
                <c:pt idx="188" formatCode="0.0000">
                  <c:v>18833.147265700001</c:v>
                </c:pt>
                <c:pt idx="189" formatCode="0.0000">
                  <c:v>18895.093554800002</c:v>
                </c:pt>
                <c:pt idx="190" formatCode="0.0000">
                  <c:v>18894.760351700003</c:v>
                </c:pt>
                <c:pt idx="191" formatCode="0.0000">
                  <c:v>18900.0041017</c:v>
                </c:pt>
                <c:pt idx="192" formatCode="0.0000">
                  <c:v>18892.319922000002</c:v>
                </c:pt>
                <c:pt idx="193" formatCode="0.0000">
                  <c:v>18887.235156400002</c:v>
                </c:pt>
                <c:pt idx="194" formatCode="0.0000">
                  <c:v>18864.903125200002</c:v>
                </c:pt>
                <c:pt idx="195" formatCode="0.0000">
                  <c:v>18904.194140799998</c:v>
                </c:pt>
                <c:pt idx="196" formatCode="0.0000">
                  <c:v>18952.630859500001</c:v>
                </c:pt>
                <c:pt idx="197" formatCode="0.0000">
                  <c:v>19028.275586</c:v>
                </c:pt>
                <c:pt idx="198" formatCode="0.0000">
                  <c:v>19125.094140699999</c:v>
                </c:pt>
                <c:pt idx="199" formatCode="0.0000">
                  <c:v>19299.6552735</c:v>
                </c:pt>
                <c:pt idx="200" formatCode="0.0000">
                  <c:v>19481.816211000001</c:v>
                </c:pt>
                <c:pt idx="201" formatCode="0.0000">
                  <c:v>19621.768164200003</c:v>
                </c:pt>
                <c:pt idx="202" formatCode="0.0000">
                  <c:v>19772.7494142</c:v>
                </c:pt>
                <c:pt idx="203" formatCode="0.0000">
                  <c:v>19927.488086100002</c:v>
                </c:pt>
                <c:pt idx="204" formatCode="0.0000">
                  <c:v>20105.661914200002</c:v>
                </c:pt>
                <c:pt idx="205" formatCode="0.0000">
                  <c:v>20217.082617300002</c:v>
                </c:pt>
                <c:pt idx="206" formatCode="0.0000">
                  <c:v>20297.196093900002</c:v>
                </c:pt>
                <c:pt idx="207" formatCode="0.0000">
                  <c:v>20345.485156400002</c:v>
                </c:pt>
                <c:pt idx="208" formatCode="0.0000">
                  <c:v>20376.0226564</c:v>
                </c:pt>
                <c:pt idx="209" formatCode="0.0000">
                  <c:v>20332.858203299998</c:v>
                </c:pt>
                <c:pt idx="210" formatCode="0.0000">
                  <c:v>20334.148242300002</c:v>
                </c:pt>
                <c:pt idx="211" formatCode="0.0000">
                  <c:v>20364.984961000002</c:v>
                </c:pt>
                <c:pt idx="212" formatCode="0.0000">
                  <c:v>20355.259961</c:v>
                </c:pt>
                <c:pt idx="213" formatCode="0.0000">
                  <c:v>20324.474999999999</c:v>
                </c:pt>
                <c:pt idx="214" formatCode="0.0000">
                  <c:v>20275.270117200002</c:v>
                </c:pt>
                <c:pt idx="215" formatCode="0.0000">
                  <c:v>20235.635156299999</c:v>
                </c:pt>
                <c:pt idx="216" formatCode="0.0000">
                  <c:v>20185.800195299998</c:v>
                </c:pt>
                <c:pt idx="217" formatCode="0.0000">
                  <c:v>20119.440039100002</c:v>
                </c:pt>
                <c:pt idx="218" formatCode="0.0000">
                  <c:v>20032.765039099999</c:v>
                </c:pt>
                <c:pt idx="219" formatCode="0.0000">
                  <c:v>19957.2849609</c:v>
                </c:pt>
                <c:pt idx="220" formatCode="0.0000">
                  <c:v>19913.2998047</c:v>
                </c:pt>
                <c:pt idx="221" formatCode="0.0000">
                  <c:v>19833.984765599998</c:v>
                </c:pt>
                <c:pt idx="222" formatCode="0.0000">
                  <c:v>19809.0097656</c:v>
                </c:pt>
                <c:pt idx="223" formatCode="0.0000">
                  <c:v>19815.574609399999</c:v>
                </c:pt>
                <c:pt idx="224" formatCode="0.0000">
                  <c:v>19824.169531200001</c:v>
                </c:pt>
                <c:pt idx="225" formatCode="0.0000">
                  <c:v>19830.0195312</c:v>
                </c:pt>
                <c:pt idx="226" formatCode="0.0000">
                  <c:v>19812.629492200002</c:v>
                </c:pt>
                <c:pt idx="227" formatCode="0.0000">
                  <c:v>19811.679492200001</c:v>
                </c:pt>
                <c:pt idx="228" formatCode="0.0000">
                  <c:v>19841.4394531</c:v>
                </c:pt>
                <c:pt idx="229" formatCode="0.0000">
                  <c:v>19876.014453100001</c:v>
                </c:pt>
                <c:pt idx="230" formatCode="0.0000">
                  <c:v>19883.004492100001</c:v>
                </c:pt>
                <c:pt idx="231" formatCode="0.0000">
                  <c:v>19954.244531199998</c:v>
                </c:pt>
                <c:pt idx="232" formatCode="0.0000">
                  <c:v>20021.434570199999</c:v>
                </c:pt>
                <c:pt idx="233" formatCode="0.0000">
                  <c:v>20048.144726399998</c:v>
                </c:pt>
                <c:pt idx="234" formatCode="0.0000">
                  <c:v>20036.109765499998</c:v>
                </c:pt>
                <c:pt idx="235" formatCode="0.0000">
                  <c:v>20004.944726399997</c:v>
                </c:pt>
                <c:pt idx="236" formatCode="0.0000">
                  <c:v>20003.694726399997</c:v>
                </c:pt>
                <c:pt idx="237" formatCode="0.0000">
                  <c:v>20036.639843599998</c:v>
                </c:pt>
                <c:pt idx="238" formatCode="0.0000">
                  <c:v>20059.084960800003</c:v>
                </c:pt>
                <c:pt idx="239" formatCode="0.0000">
                  <c:v>20099.419921799999</c:v>
                </c:pt>
                <c:pt idx="240" formatCode="0.0000">
                  <c:v>20149.544921799999</c:v>
                </c:pt>
                <c:pt idx="241" formatCode="0.0000">
                  <c:v>20138.644921800002</c:v>
                </c:pt>
                <c:pt idx="242" formatCode="0.0000">
                  <c:v>20079.6599609</c:v>
                </c:pt>
                <c:pt idx="243" formatCode="0.0000">
                  <c:v>20018.429882799999</c:v>
                </c:pt>
                <c:pt idx="244" formatCode="0.0000">
                  <c:v>19996.439843699998</c:v>
                </c:pt>
                <c:pt idx="245" formatCode="0.0000">
                  <c:v>20003.454882800001</c:v>
                </c:pt>
                <c:pt idx="246" formatCode="0.0000">
                  <c:v>19990.184960899998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1-DE4C-A04A-F3E84C982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14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- 10 DAY 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'NESTLE-2'!$B$2</c:f>
              <c:strCache>
                <c:ptCount val="1"/>
                <c:pt idx="0">
                  <c:v>Nestle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'NESTLE-2'!$B$4:$B$436</c:f>
              <c:numCache>
                <c:formatCode>General</c:formatCode>
                <c:ptCount val="433"/>
                <c:pt idx="0">
                  <c:v>19603.970702999999</c:v>
                </c:pt>
                <c:pt idx="1">
                  <c:v>19650</c:v>
                </c:pt>
                <c:pt idx="2">
                  <c:v>19365.931640999999</c:v>
                </c:pt>
                <c:pt idx="3">
                  <c:v>19617.570313</c:v>
                </c:pt>
                <c:pt idx="4">
                  <c:v>19425.511718999998</c:v>
                </c:pt>
                <c:pt idx="5">
                  <c:v>19478.691406000002</c:v>
                </c:pt>
                <c:pt idx="6">
                  <c:v>19424.626952999999</c:v>
                </c:pt>
                <c:pt idx="7">
                  <c:v>19431.824218999998</c:v>
                </c:pt>
                <c:pt idx="8">
                  <c:v>19122.078125</c:v>
                </c:pt>
                <c:pt idx="9">
                  <c:v>19056.085938</c:v>
                </c:pt>
                <c:pt idx="10">
                  <c:v>19101.820313</c:v>
                </c:pt>
                <c:pt idx="11">
                  <c:v>18665.566406000002</c:v>
                </c:pt>
                <c:pt idx="12">
                  <c:v>18465.574218999998</c:v>
                </c:pt>
                <c:pt idx="13">
                  <c:v>18702.28125</c:v>
                </c:pt>
                <c:pt idx="14">
                  <c:v>18449.457031000002</c:v>
                </c:pt>
                <c:pt idx="15">
                  <c:v>18521.412109000001</c:v>
                </c:pt>
                <c:pt idx="16">
                  <c:v>18121.919922000001</c:v>
                </c:pt>
                <c:pt idx="17">
                  <c:v>18120.886718999998</c:v>
                </c:pt>
                <c:pt idx="18">
                  <c:v>18256.072265999999</c:v>
                </c:pt>
                <c:pt idx="19">
                  <c:v>18404.066406000002</c:v>
                </c:pt>
                <c:pt idx="20">
                  <c:v>18235.470702999999</c:v>
                </c:pt>
                <c:pt idx="21">
                  <c:v>18044.201172000001</c:v>
                </c:pt>
                <c:pt idx="22">
                  <c:v>18068.892577999999</c:v>
                </c:pt>
                <c:pt idx="23">
                  <c:v>17813.703125</c:v>
                </c:pt>
                <c:pt idx="24">
                  <c:v>17827.898438</c:v>
                </c:pt>
                <c:pt idx="25">
                  <c:v>17875.111327999999</c:v>
                </c:pt>
                <c:pt idx="26">
                  <c:v>17879.841797000001</c:v>
                </c:pt>
                <c:pt idx="27">
                  <c:v>17559.84375</c:v>
                </c:pt>
                <c:pt idx="28">
                  <c:v>17416.972656000002</c:v>
                </c:pt>
                <c:pt idx="29">
                  <c:v>17926.414063</c:v>
                </c:pt>
                <c:pt idx="30">
                  <c:v>17962.587890999999</c:v>
                </c:pt>
                <c:pt idx="31">
                  <c:v>17866.191406000002</c:v>
                </c:pt>
                <c:pt idx="32">
                  <c:v>17751.164063</c:v>
                </c:pt>
                <c:pt idx="33">
                  <c:v>17846.576172000001</c:v>
                </c:pt>
                <c:pt idx="34">
                  <c:v>17851.40625</c:v>
                </c:pt>
                <c:pt idx="35">
                  <c:v>17669.697265999999</c:v>
                </c:pt>
                <c:pt idx="36">
                  <c:v>17490.404297000001</c:v>
                </c:pt>
                <c:pt idx="37">
                  <c:v>17461.179688</c:v>
                </c:pt>
                <c:pt idx="38">
                  <c:v>17386.318359000001</c:v>
                </c:pt>
                <c:pt idx="39">
                  <c:v>17588.824218999998</c:v>
                </c:pt>
                <c:pt idx="40">
                  <c:v>17186.572265999999</c:v>
                </c:pt>
                <c:pt idx="41">
                  <c:v>17142.5625</c:v>
                </c:pt>
                <c:pt idx="42">
                  <c:v>17093.478515999999</c:v>
                </c:pt>
                <c:pt idx="43">
                  <c:v>17015.857422000001</c:v>
                </c:pt>
                <c:pt idx="44">
                  <c:v>16899.84375</c:v>
                </c:pt>
                <c:pt idx="45">
                  <c:v>17396.125</c:v>
                </c:pt>
                <c:pt idx="46">
                  <c:v>17079.083984000001</c:v>
                </c:pt>
                <c:pt idx="47">
                  <c:v>17118.265625</c:v>
                </c:pt>
                <c:pt idx="48">
                  <c:v>17211.3125</c:v>
                </c:pt>
                <c:pt idx="49">
                  <c:v>17567.927734000001</c:v>
                </c:pt>
                <c:pt idx="50">
                  <c:v>18022.123047000001</c:v>
                </c:pt>
                <c:pt idx="51">
                  <c:v>17620.214843999998</c:v>
                </c:pt>
                <c:pt idx="52">
                  <c:v>17179.425781000002</c:v>
                </c:pt>
                <c:pt idx="53">
                  <c:v>17095.595702999999</c:v>
                </c:pt>
                <c:pt idx="54">
                  <c:v>17158.578125</c:v>
                </c:pt>
                <c:pt idx="55">
                  <c:v>16915.21875</c:v>
                </c:pt>
                <c:pt idx="56">
                  <c:v>16618.386718999998</c:v>
                </c:pt>
                <c:pt idx="57">
                  <c:v>16679.349609000001</c:v>
                </c:pt>
                <c:pt idx="58">
                  <c:v>17050.058593999998</c:v>
                </c:pt>
                <c:pt idx="59">
                  <c:v>17131.425781000002</c:v>
                </c:pt>
                <c:pt idx="60">
                  <c:v>17305.541015999999</c:v>
                </c:pt>
                <c:pt idx="61">
                  <c:v>17564.724609000001</c:v>
                </c:pt>
                <c:pt idx="62">
                  <c:v>17764.861327999999</c:v>
                </c:pt>
                <c:pt idx="63">
                  <c:v>17955.640625</c:v>
                </c:pt>
                <c:pt idx="64">
                  <c:v>17991.894531000002</c:v>
                </c:pt>
                <c:pt idx="65">
                  <c:v>18253.439452999999</c:v>
                </c:pt>
                <c:pt idx="66">
                  <c:v>18227.273438</c:v>
                </c:pt>
                <c:pt idx="67">
                  <c:v>18218.816406000002</c:v>
                </c:pt>
                <c:pt idx="68">
                  <c:v>18183.798827999999</c:v>
                </c:pt>
                <c:pt idx="69">
                  <c:v>18360.962890999999</c:v>
                </c:pt>
                <c:pt idx="70">
                  <c:v>17754.683593999998</c:v>
                </c:pt>
                <c:pt idx="71">
                  <c:v>18107.431640999999</c:v>
                </c:pt>
                <c:pt idx="72">
                  <c:v>18095.253906000002</c:v>
                </c:pt>
                <c:pt idx="73">
                  <c:v>18080.144531000002</c:v>
                </c:pt>
                <c:pt idx="74">
                  <c:v>18067.169922000001</c:v>
                </c:pt>
                <c:pt idx="75">
                  <c:v>18306.794922000001</c:v>
                </c:pt>
                <c:pt idx="76">
                  <c:v>18115.185547000001</c:v>
                </c:pt>
                <c:pt idx="77">
                  <c:v>18318.673827999999</c:v>
                </c:pt>
                <c:pt idx="78">
                  <c:v>18221.851563</c:v>
                </c:pt>
                <c:pt idx="79">
                  <c:v>18331.449218999998</c:v>
                </c:pt>
                <c:pt idx="80">
                  <c:v>17980.734375</c:v>
                </c:pt>
                <c:pt idx="81">
                  <c:v>17499.599609000001</c:v>
                </c:pt>
                <c:pt idx="82">
                  <c:v>16894.896484000001</c:v>
                </c:pt>
                <c:pt idx="83">
                  <c:v>16406.703125</c:v>
                </c:pt>
                <c:pt idx="84">
                  <c:v>16422.857422000001</c:v>
                </c:pt>
                <c:pt idx="85">
                  <c:v>16414.707031000002</c:v>
                </c:pt>
                <c:pt idx="86">
                  <c:v>16124.036133</c:v>
                </c:pt>
                <c:pt idx="87">
                  <c:v>16305.902344</c:v>
                </c:pt>
                <c:pt idx="88">
                  <c:v>16122.892578000001</c:v>
                </c:pt>
                <c:pt idx="89">
                  <c:v>16226.824219</c:v>
                </c:pt>
                <c:pt idx="90">
                  <c:v>16246.904296999999</c:v>
                </c:pt>
                <c:pt idx="91">
                  <c:v>15999.029296999999</c:v>
                </c:pt>
                <c:pt idx="92">
                  <c:v>16762.238281000002</c:v>
                </c:pt>
                <c:pt idx="93">
                  <c:v>16893.755859000001</c:v>
                </c:pt>
                <c:pt idx="94">
                  <c:v>17085.414063</c:v>
                </c:pt>
                <c:pt idx="95">
                  <c:v>17181.492188</c:v>
                </c:pt>
                <c:pt idx="96">
                  <c:v>17548.060547000001</c:v>
                </c:pt>
                <c:pt idx="97">
                  <c:v>17536.679688</c:v>
                </c:pt>
                <c:pt idx="98">
                  <c:v>17602.138672000001</c:v>
                </c:pt>
                <c:pt idx="99">
                  <c:v>17586.830077999999</c:v>
                </c:pt>
                <c:pt idx="100">
                  <c:v>17139.542968999998</c:v>
                </c:pt>
                <c:pt idx="101">
                  <c:v>17290.892577999999</c:v>
                </c:pt>
                <c:pt idx="102">
                  <c:v>17069.410156000002</c:v>
                </c:pt>
                <c:pt idx="103">
                  <c:v>16896.339843999998</c:v>
                </c:pt>
                <c:pt idx="104">
                  <c:v>16647.818359000001</c:v>
                </c:pt>
                <c:pt idx="105">
                  <c:v>16624.804688</c:v>
                </c:pt>
                <c:pt idx="106">
                  <c:v>16668.943359000001</c:v>
                </c:pt>
                <c:pt idx="107">
                  <c:v>16675.652343999998</c:v>
                </c:pt>
                <c:pt idx="108">
                  <c:v>16754.730468999998</c:v>
                </c:pt>
                <c:pt idx="109">
                  <c:v>16771.630859000001</c:v>
                </c:pt>
                <c:pt idx="110">
                  <c:v>16702.890625</c:v>
                </c:pt>
                <c:pt idx="111">
                  <c:v>16774.166015999999</c:v>
                </c:pt>
                <c:pt idx="112">
                  <c:v>16543.9375</c:v>
                </c:pt>
                <c:pt idx="113">
                  <c:v>16866.714843999998</c:v>
                </c:pt>
                <c:pt idx="114">
                  <c:v>16871.388672000001</c:v>
                </c:pt>
                <c:pt idx="115">
                  <c:v>16675.902343999998</c:v>
                </c:pt>
                <c:pt idx="116">
                  <c:v>16875.861327999999</c:v>
                </c:pt>
                <c:pt idx="117">
                  <c:v>17129.701172000001</c:v>
                </c:pt>
                <c:pt idx="118">
                  <c:v>17255.550781000002</c:v>
                </c:pt>
                <c:pt idx="119">
                  <c:v>17300.931640999999</c:v>
                </c:pt>
                <c:pt idx="120">
                  <c:v>17395.519531000002</c:v>
                </c:pt>
                <c:pt idx="121">
                  <c:v>17366.640625</c:v>
                </c:pt>
                <c:pt idx="122">
                  <c:v>17689.767577999999</c:v>
                </c:pt>
                <c:pt idx="123">
                  <c:v>17888.087890999999</c:v>
                </c:pt>
                <c:pt idx="124">
                  <c:v>17878.59375</c:v>
                </c:pt>
                <c:pt idx="125">
                  <c:v>18279.855468999998</c:v>
                </c:pt>
                <c:pt idx="126">
                  <c:v>18097.240234000001</c:v>
                </c:pt>
                <c:pt idx="127">
                  <c:v>18310.175781000002</c:v>
                </c:pt>
                <c:pt idx="128">
                  <c:v>18380.009765999999</c:v>
                </c:pt>
                <c:pt idx="129">
                  <c:v>18017.914063</c:v>
                </c:pt>
                <c:pt idx="130">
                  <c:v>18141.677734000001</c:v>
                </c:pt>
                <c:pt idx="131">
                  <c:v>18254.65625</c:v>
                </c:pt>
                <c:pt idx="132">
                  <c:v>18660.439452999999</c:v>
                </c:pt>
                <c:pt idx="133">
                  <c:v>18515.205077999999</c:v>
                </c:pt>
                <c:pt idx="134">
                  <c:v>18268.96875</c:v>
                </c:pt>
                <c:pt idx="135">
                  <c:v>18506.953125</c:v>
                </c:pt>
                <c:pt idx="136">
                  <c:v>18728.484375</c:v>
                </c:pt>
                <c:pt idx="137">
                  <c:v>18876.603515999999</c:v>
                </c:pt>
                <c:pt idx="138">
                  <c:v>18646.574218999998</c:v>
                </c:pt>
                <c:pt idx="139">
                  <c:v>18399.990234000001</c:v>
                </c:pt>
                <c:pt idx="140">
                  <c:v>18432.199218999998</c:v>
                </c:pt>
                <c:pt idx="141">
                  <c:v>18999.324218999998</c:v>
                </c:pt>
                <c:pt idx="142">
                  <c:v>19244.5625</c:v>
                </c:pt>
                <c:pt idx="143">
                  <c:v>19141.277343999998</c:v>
                </c:pt>
                <c:pt idx="144">
                  <c:v>19343.673827999999</c:v>
                </c:pt>
                <c:pt idx="145">
                  <c:v>19251.324218999998</c:v>
                </c:pt>
                <c:pt idx="146">
                  <c:v>19732.558593999998</c:v>
                </c:pt>
                <c:pt idx="147">
                  <c:v>19803.636718999998</c:v>
                </c:pt>
                <c:pt idx="148">
                  <c:v>19536.673827999999</c:v>
                </c:pt>
                <c:pt idx="149">
                  <c:v>19652.535156000002</c:v>
                </c:pt>
                <c:pt idx="150">
                  <c:v>19563.166015999999</c:v>
                </c:pt>
                <c:pt idx="151">
                  <c:v>19427.623047000001</c:v>
                </c:pt>
                <c:pt idx="152">
                  <c:v>19566.496093999998</c:v>
                </c:pt>
                <c:pt idx="153">
                  <c:v>19618.539063</c:v>
                </c:pt>
                <c:pt idx="154">
                  <c:v>19441.939452999999</c:v>
                </c:pt>
                <c:pt idx="155">
                  <c:v>19325.880859000001</c:v>
                </c:pt>
                <c:pt idx="156">
                  <c:v>19337.111327999999</c:v>
                </c:pt>
                <c:pt idx="157">
                  <c:v>19509.537109000001</c:v>
                </c:pt>
                <c:pt idx="158">
                  <c:v>19554.667968999998</c:v>
                </c:pt>
                <c:pt idx="159">
                  <c:v>19411.123047000001</c:v>
                </c:pt>
                <c:pt idx="160">
                  <c:v>19412.5625</c:v>
                </c:pt>
                <c:pt idx="161">
                  <c:v>19530.113281000002</c:v>
                </c:pt>
                <c:pt idx="162">
                  <c:v>19807.960938</c:v>
                </c:pt>
                <c:pt idx="163">
                  <c:v>19616.201172000001</c:v>
                </c:pt>
                <c:pt idx="164">
                  <c:v>19446.064452999999</c:v>
                </c:pt>
                <c:pt idx="165">
                  <c:v>19145.75</c:v>
                </c:pt>
                <c:pt idx="166">
                  <c:v>18929.240234000001</c:v>
                </c:pt>
                <c:pt idx="167">
                  <c:v>19065.828125</c:v>
                </c:pt>
                <c:pt idx="168">
                  <c:v>19010.605468999998</c:v>
                </c:pt>
                <c:pt idx="169">
                  <c:v>18938.535156000002</c:v>
                </c:pt>
                <c:pt idx="170">
                  <c:v>18855.974609000001</c:v>
                </c:pt>
                <c:pt idx="171">
                  <c:v>18950.861327999999</c:v>
                </c:pt>
                <c:pt idx="172">
                  <c:v>18995.695313</c:v>
                </c:pt>
                <c:pt idx="173">
                  <c:v>18896.535156000002</c:v>
                </c:pt>
                <c:pt idx="174">
                  <c:v>18295.3125</c:v>
                </c:pt>
                <c:pt idx="175">
                  <c:v>18654.226563</c:v>
                </c:pt>
                <c:pt idx="176">
                  <c:v>18506.505859000001</c:v>
                </c:pt>
                <c:pt idx="177">
                  <c:v>18539.560547000001</c:v>
                </c:pt>
                <c:pt idx="178">
                  <c:v>18528.029297000001</c:v>
                </c:pt>
                <c:pt idx="179">
                  <c:v>18386.470702999999</c:v>
                </c:pt>
                <c:pt idx="180">
                  <c:v>18344.123047000001</c:v>
                </c:pt>
                <c:pt idx="181">
                  <c:v>18562.175781000002</c:v>
                </c:pt>
                <c:pt idx="182">
                  <c:v>18729.478515999999</c:v>
                </c:pt>
                <c:pt idx="183">
                  <c:v>18866.861327999999</c:v>
                </c:pt>
                <c:pt idx="184">
                  <c:v>19031.53125</c:v>
                </c:pt>
                <c:pt idx="185">
                  <c:v>18880.232422000001</c:v>
                </c:pt>
                <c:pt idx="186">
                  <c:v>19137.947265999999</c:v>
                </c:pt>
                <c:pt idx="187">
                  <c:v>19185.962890999999</c:v>
                </c:pt>
                <c:pt idx="188">
                  <c:v>19206.689452999999</c:v>
                </c:pt>
                <c:pt idx="189">
                  <c:v>19005.933593999998</c:v>
                </c:pt>
                <c:pt idx="190">
                  <c:v>18340.791015999999</c:v>
                </c:pt>
                <c:pt idx="191">
                  <c:v>18614.613281000002</c:v>
                </c:pt>
                <c:pt idx="192">
                  <c:v>18652.636718999998</c:v>
                </c:pt>
                <c:pt idx="193">
                  <c:v>18816.013672000001</c:v>
                </c:pt>
                <c:pt idx="194">
                  <c:v>18808.210938</c:v>
                </c:pt>
                <c:pt idx="195">
                  <c:v>19273.142577999999</c:v>
                </c:pt>
                <c:pt idx="196">
                  <c:v>19622.314452999999</c:v>
                </c:pt>
                <c:pt idx="197">
                  <c:v>19942.410156000002</c:v>
                </c:pt>
                <c:pt idx="198">
                  <c:v>20174.875</c:v>
                </c:pt>
                <c:pt idx="199">
                  <c:v>20751.544922000001</c:v>
                </c:pt>
                <c:pt idx="200">
                  <c:v>20162.400390999999</c:v>
                </c:pt>
                <c:pt idx="201">
                  <c:v>20014.132813</c:v>
                </c:pt>
                <c:pt idx="202">
                  <c:v>20162.449218999998</c:v>
                </c:pt>
                <c:pt idx="203">
                  <c:v>20363.400390999999</c:v>
                </c:pt>
                <c:pt idx="204">
                  <c:v>20589.949218999998</c:v>
                </c:pt>
                <c:pt idx="205">
                  <c:v>20387.349609000001</c:v>
                </c:pt>
                <c:pt idx="206">
                  <c:v>20423.449218999998</c:v>
                </c:pt>
                <c:pt idx="207">
                  <c:v>20425.300781000002</c:v>
                </c:pt>
                <c:pt idx="208">
                  <c:v>20480.25</c:v>
                </c:pt>
                <c:pt idx="209">
                  <c:v>20319.900390999999</c:v>
                </c:pt>
                <c:pt idx="210">
                  <c:v>20175.300781000002</c:v>
                </c:pt>
                <c:pt idx="211">
                  <c:v>20322.5</c:v>
                </c:pt>
                <c:pt idx="212">
                  <c:v>20065.199218999998</c:v>
                </c:pt>
                <c:pt idx="213">
                  <c:v>20055.550781000002</c:v>
                </c:pt>
                <c:pt idx="214">
                  <c:v>20097.900390999999</c:v>
                </c:pt>
                <c:pt idx="215">
                  <c:v>19991</c:v>
                </c:pt>
                <c:pt idx="216">
                  <c:v>19925.099609000001</c:v>
                </c:pt>
                <c:pt idx="217">
                  <c:v>19761.699218999998</c:v>
                </c:pt>
                <c:pt idx="218">
                  <c:v>19613.5</c:v>
                </c:pt>
                <c:pt idx="219">
                  <c:v>19565.099609000001</c:v>
                </c:pt>
                <c:pt idx="220">
                  <c:v>19735.449218999998</c:v>
                </c:pt>
                <c:pt idx="221">
                  <c:v>19529.349609000001</c:v>
                </c:pt>
                <c:pt idx="222">
                  <c:v>19815.449218999998</c:v>
                </c:pt>
                <c:pt idx="223">
                  <c:v>20121.199218999998</c:v>
                </c:pt>
                <c:pt idx="224">
                  <c:v>20183.849609000001</c:v>
                </c:pt>
                <c:pt idx="225">
                  <c:v>20049.5</c:v>
                </c:pt>
                <c:pt idx="226">
                  <c:v>19751.199218999998</c:v>
                </c:pt>
                <c:pt idx="227">
                  <c:v>19752.199218999998</c:v>
                </c:pt>
                <c:pt idx="228">
                  <c:v>19911.099609000001</c:v>
                </c:pt>
                <c:pt idx="229">
                  <c:v>19910.849609000001</c:v>
                </c:pt>
                <c:pt idx="230">
                  <c:v>19805.349609000001</c:v>
                </c:pt>
                <c:pt idx="231">
                  <c:v>20241.75</c:v>
                </c:pt>
                <c:pt idx="232">
                  <c:v>20487.349609000001</c:v>
                </c:pt>
                <c:pt idx="233">
                  <c:v>20388.300781000002</c:v>
                </c:pt>
                <c:pt idx="234">
                  <c:v>20063.5</c:v>
                </c:pt>
                <c:pt idx="235">
                  <c:v>19737.849609000001</c:v>
                </c:pt>
                <c:pt idx="236">
                  <c:v>19738.699218999998</c:v>
                </c:pt>
                <c:pt idx="237">
                  <c:v>20081.650390999999</c:v>
                </c:pt>
                <c:pt idx="238">
                  <c:v>20135.550781000002</c:v>
                </c:pt>
                <c:pt idx="239">
                  <c:v>20314.199218999998</c:v>
                </c:pt>
                <c:pt idx="240">
                  <c:v>20306.599609000001</c:v>
                </c:pt>
                <c:pt idx="241">
                  <c:v>20132.75</c:v>
                </c:pt>
                <c:pt idx="242">
                  <c:v>19897.5</c:v>
                </c:pt>
                <c:pt idx="243">
                  <c:v>19776</c:v>
                </c:pt>
                <c:pt idx="244">
                  <c:v>19843.599609000001</c:v>
                </c:pt>
                <c:pt idx="245">
                  <c:v>19808</c:v>
                </c:pt>
                <c:pt idx="246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B-F343-AE92-2483BC067048}"/>
            </c:ext>
          </c:extLst>
        </c:ser>
        <c:ser>
          <c:idx val="2"/>
          <c:order val="1"/>
          <c:tx>
            <c:strRef>
              <c:f>'NESTLE-2'!$D$2:$D$3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'NESTLE-2'!$D$4:$D$436</c:f>
              <c:numCache>
                <c:formatCode>General</c:formatCode>
                <c:ptCount val="433"/>
                <c:pt idx="9" formatCode="0.0000">
                  <c:v>19417.6291017</c:v>
                </c:pt>
                <c:pt idx="10">
                  <c:v>19360.209321936363</c:v>
                </c:pt>
                <c:pt idx="11">
                  <c:v>19233.910609947932</c:v>
                </c:pt>
                <c:pt idx="12">
                  <c:v>19094.213084321033</c:v>
                </c:pt>
                <c:pt idx="13">
                  <c:v>19022.952750808116</c:v>
                </c:pt>
                <c:pt idx="14">
                  <c:v>18918.680801752096</c:v>
                </c:pt>
                <c:pt idx="15">
                  <c:v>18846.450130342622</c:v>
                </c:pt>
                <c:pt idx="16">
                  <c:v>18714.717365189415</c:v>
                </c:pt>
                <c:pt idx="17">
                  <c:v>18606.748156791338</c:v>
                </c:pt>
                <c:pt idx="18">
                  <c:v>18542.988903920184</c:v>
                </c:pt>
                <c:pt idx="19">
                  <c:v>18517.730267934694</c:v>
                </c:pt>
                <c:pt idx="20">
                  <c:v>18466.410347037476</c:v>
                </c:pt>
                <c:pt idx="21">
                  <c:v>18389.645042485205</c:v>
                </c:pt>
                <c:pt idx="22">
                  <c:v>18331.326412578805</c:v>
                </c:pt>
                <c:pt idx="23">
                  <c:v>18237.213087564476</c:v>
                </c:pt>
                <c:pt idx="24">
                  <c:v>18162.792242189116</c:v>
                </c:pt>
                <c:pt idx="25">
                  <c:v>18110.486621427455</c:v>
                </c:pt>
                <c:pt idx="26">
                  <c:v>18068.551198804282</c:v>
                </c:pt>
                <c:pt idx="27">
                  <c:v>17976.058935385321</c:v>
                </c:pt>
                <c:pt idx="28">
                  <c:v>17874.406884587988</c:v>
                </c:pt>
                <c:pt idx="29">
                  <c:v>17883.862735208353</c:v>
                </c:pt>
                <c:pt idx="30">
                  <c:v>17898.17639989774</c:v>
                </c:pt>
                <c:pt idx="31">
                  <c:v>17892.360946461788</c:v>
                </c:pt>
                <c:pt idx="32">
                  <c:v>17866.688785832372</c:v>
                </c:pt>
                <c:pt idx="33">
                  <c:v>17863.031946953757</c:v>
                </c:pt>
                <c:pt idx="34">
                  <c:v>17860.918183871254</c:v>
                </c:pt>
                <c:pt idx="35">
                  <c:v>17826.150744258299</c:v>
                </c:pt>
                <c:pt idx="36">
                  <c:v>17765.105935665881</c:v>
                </c:pt>
                <c:pt idx="37">
                  <c:v>17709.846617908446</c:v>
                </c:pt>
                <c:pt idx="38">
                  <c:v>17651.023298106909</c:v>
                </c:pt>
                <c:pt idx="39">
                  <c:v>17639.714374632924</c:v>
                </c:pt>
                <c:pt idx="40">
                  <c:v>17557.324900336025</c:v>
                </c:pt>
                <c:pt idx="41">
                  <c:v>17481.913554820381</c:v>
                </c:pt>
                <c:pt idx="42">
                  <c:v>17411.289002307582</c:v>
                </c:pt>
                <c:pt idx="43">
                  <c:v>17339.392351342565</c:v>
                </c:pt>
                <c:pt idx="44">
                  <c:v>17259.474423825734</c:v>
                </c:pt>
                <c:pt idx="45">
                  <c:v>17284.319983130146</c:v>
                </c:pt>
                <c:pt idx="46">
                  <c:v>17247.004346924667</c:v>
                </c:pt>
                <c:pt idx="47">
                  <c:v>17223.597306574724</c:v>
                </c:pt>
                <c:pt idx="48">
                  <c:v>17221.363705379317</c:v>
                </c:pt>
                <c:pt idx="49">
                  <c:v>17284.375346946716</c:v>
                </c:pt>
                <c:pt idx="50">
                  <c:v>17418.511292410949</c:v>
                </c:pt>
                <c:pt idx="51">
                  <c:v>17455.184665427139</c:v>
                </c:pt>
                <c:pt idx="52">
                  <c:v>17405.046686440386</c:v>
                </c:pt>
                <c:pt idx="53">
                  <c:v>17348.782871269406</c:v>
                </c:pt>
                <c:pt idx="54">
                  <c:v>17314.200190129512</c:v>
                </c:pt>
                <c:pt idx="55">
                  <c:v>17241.658110105964</c:v>
                </c:pt>
                <c:pt idx="56">
                  <c:v>17128.336038995789</c:v>
                </c:pt>
                <c:pt idx="57">
                  <c:v>17046.702142632916</c:v>
                </c:pt>
                <c:pt idx="58">
                  <c:v>17047.312406517838</c:v>
                </c:pt>
                <c:pt idx="59">
                  <c:v>17062.605747332775</c:v>
                </c:pt>
                <c:pt idx="60">
                  <c:v>17106.775796181359</c:v>
                </c:pt>
                <c:pt idx="61">
                  <c:v>17190.03921669384</c:v>
                </c:pt>
                <c:pt idx="62">
                  <c:v>17294.552327840414</c:v>
                </c:pt>
                <c:pt idx="63">
                  <c:v>17414.750200051247</c:v>
                </c:pt>
                <c:pt idx="64">
                  <c:v>17519.685532951022</c:v>
                </c:pt>
                <c:pt idx="65">
                  <c:v>17653.095336596289</c:v>
                </c:pt>
                <c:pt idx="66">
                  <c:v>17757.491355033326</c:v>
                </c:pt>
                <c:pt idx="67">
                  <c:v>17841.368637027266</c:v>
                </c:pt>
                <c:pt idx="68">
                  <c:v>17903.628671749579</c:v>
                </c:pt>
                <c:pt idx="69">
                  <c:v>17986.780347976928</c:v>
                </c:pt>
                <c:pt idx="70">
                  <c:v>17944.580938162941</c:v>
                </c:pt>
                <c:pt idx="71">
                  <c:v>17974.190156860586</c:v>
                </c:pt>
                <c:pt idx="72">
                  <c:v>17996.201747613206</c:v>
                </c:pt>
                <c:pt idx="73">
                  <c:v>18011.46407186535</c:v>
                </c:pt>
                <c:pt idx="74">
                  <c:v>18021.592408253466</c:v>
                </c:pt>
                <c:pt idx="75">
                  <c:v>18073.447410752833</c:v>
                </c:pt>
                <c:pt idx="76">
                  <c:v>18081.036162797773</c:v>
                </c:pt>
                <c:pt idx="77">
                  <c:v>18124.243011016359</c:v>
                </c:pt>
                <c:pt idx="78">
                  <c:v>18141.990020467929</c:v>
                </c:pt>
                <c:pt idx="79">
                  <c:v>18176.437147473756</c:v>
                </c:pt>
                <c:pt idx="80">
                  <c:v>18140.854825205799</c:v>
                </c:pt>
                <c:pt idx="81">
                  <c:v>18024.262967713836</c:v>
                </c:pt>
                <c:pt idx="82">
                  <c:v>17818.923607038592</c:v>
                </c:pt>
                <c:pt idx="83">
                  <c:v>17562.156246667939</c:v>
                </c:pt>
                <c:pt idx="84">
                  <c:v>17355.011005819222</c:v>
                </c:pt>
                <c:pt idx="85">
                  <c:v>17184.04664676118</c:v>
                </c:pt>
                <c:pt idx="86">
                  <c:v>16991.317462440966</c:v>
                </c:pt>
                <c:pt idx="87">
                  <c:v>16866.696531815334</c:v>
                </c:pt>
                <c:pt idx="88">
                  <c:v>16731.459449303456</c:v>
                </c:pt>
                <c:pt idx="89">
                  <c:v>16639.707589248283</c:v>
                </c:pt>
                <c:pt idx="90">
                  <c:v>16568.288808839501</c:v>
                </c:pt>
                <c:pt idx="91">
                  <c:v>16464.787079414134</c:v>
                </c:pt>
                <c:pt idx="92">
                  <c:v>16518.869116066111</c:v>
                </c:pt>
                <c:pt idx="93">
                  <c:v>16587.030342054088</c:v>
                </c:pt>
                <c:pt idx="94">
                  <c:v>16677.645564044251</c:v>
                </c:pt>
                <c:pt idx="95">
                  <c:v>16769.254041127115</c:v>
                </c:pt>
                <c:pt idx="96">
                  <c:v>16910.855224013092</c:v>
                </c:pt>
                <c:pt idx="97">
                  <c:v>17024.641490192531</c:v>
                </c:pt>
                <c:pt idx="98">
                  <c:v>17129.640977793886</c:v>
                </c:pt>
                <c:pt idx="99">
                  <c:v>17212.766268740452</c:v>
                </c:pt>
                <c:pt idx="100">
                  <c:v>17199.452941514915</c:v>
                </c:pt>
                <c:pt idx="101">
                  <c:v>17216.078329966749</c:v>
                </c:pt>
                <c:pt idx="102">
                  <c:v>17189.411389245521</c:v>
                </c:pt>
                <c:pt idx="103">
                  <c:v>17136.125653746334</c:v>
                </c:pt>
                <c:pt idx="104">
                  <c:v>17047.342509246999</c:v>
                </c:pt>
                <c:pt idx="105">
                  <c:v>16970.517450838452</c:v>
                </c:pt>
                <c:pt idx="106">
                  <c:v>16915.685797776914</c:v>
                </c:pt>
                <c:pt idx="107">
                  <c:v>16872.043351635657</c:v>
                </c:pt>
                <c:pt idx="108">
                  <c:v>16850.713736610989</c:v>
                </c:pt>
                <c:pt idx="109">
                  <c:v>16836.33503159081</c:v>
                </c:pt>
                <c:pt idx="110">
                  <c:v>16812.072412210662</c:v>
                </c:pt>
                <c:pt idx="111">
                  <c:v>16805.180340172359</c:v>
                </c:pt>
                <c:pt idx="112">
                  <c:v>16757.681641959203</c:v>
                </c:pt>
                <c:pt idx="113">
                  <c:v>16777.505860512076</c:v>
                </c:pt>
                <c:pt idx="114">
                  <c:v>16794.575462600787</c:v>
                </c:pt>
                <c:pt idx="115">
                  <c:v>16772.998531946098</c:v>
                </c:pt>
                <c:pt idx="116">
                  <c:v>16791.70085850135</c:v>
                </c:pt>
                <c:pt idx="117">
                  <c:v>16853.155460955648</c:v>
                </c:pt>
                <c:pt idx="118">
                  <c:v>16926.318246418257</c:v>
                </c:pt>
                <c:pt idx="119">
                  <c:v>16994.429772705844</c:v>
                </c:pt>
                <c:pt idx="120">
                  <c:v>17067.355183304782</c:v>
                </c:pt>
                <c:pt idx="121">
                  <c:v>17121.770718158459</c:v>
                </c:pt>
                <c:pt idx="122">
                  <c:v>17225.042874493283</c:v>
                </c:pt>
                <c:pt idx="123">
                  <c:v>17345.596513858138</c:v>
                </c:pt>
                <c:pt idx="124">
                  <c:v>17442.505102247567</c:v>
                </c:pt>
                <c:pt idx="125">
                  <c:v>17594.75062347528</c:v>
                </c:pt>
                <c:pt idx="126">
                  <c:v>17686.11237084341</c:v>
                </c:pt>
                <c:pt idx="127">
                  <c:v>17799.578445417334</c:v>
                </c:pt>
                <c:pt idx="128">
                  <c:v>17905.111412795999</c:v>
                </c:pt>
                <c:pt idx="129">
                  <c:v>17925.620985560363</c:v>
                </c:pt>
                <c:pt idx="130">
                  <c:v>17964.904030731203</c:v>
                </c:pt>
                <c:pt idx="131">
                  <c:v>18017.586252416437</c:v>
                </c:pt>
                <c:pt idx="132">
                  <c:v>18134.468652522537</c:v>
                </c:pt>
                <c:pt idx="133">
                  <c:v>18203.693457154801</c:v>
                </c:pt>
                <c:pt idx="134">
                  <c:v>18215.561692217561</c:v>
                </c:pt>
                <c:pt idx="135">
                  <c:v>18268.541952723459</c:v>
                </c:pt>
                <c:pt idx="136">
                  <c:v>18352.167847682827</c:v>
                </c:pt>
                <c:pt idx="137">
                  <c:v>18447.519787376859</c:v>
                </c:pt>
                <c:pt idx="138">
                  <c:v>18483.711502217429</c:v>
                </c:pt>
                <c:pt idx="139">
                  <c:v>18468.489453450624</c:v>
                </c:pt>
                <c:pt idx="140">
                  <c:v>18461.891229005054</c:v>
                </c:pt>
                <c:pt idx="141">
                  <c:v>18559.606318095044</c:v>
                </c:pt>
                <c:pt idx="142">
                  <c:v>18684.143805714124</c:v>
                </c:pt>
                <c:pt idx="143">
                  <c:v>18767.258994493372</c:v>
                </c:pt>
                <c:pt idx="144">
                  <c:v>18872.061691494575</c:v>
                </c:pt>
                <c:pt idx="145">
                  <c:v>18941.01851467738</c:v>
                </c:pt>
                <c:pt idx="146">
                  <c:v>19084.934892736037</c:v>
                </c:pt>
                <c:pt idx="147">
                  <c:v>19215.607952056758</c:v>
                </c:pt>
                <c:pt idx="148">
                  <c:v>19273.983565864619</c:v>
                </c:pt>
                <c:pt idx="149">
                  <c:v>19342.811127707413</c:v>
                </c:pt>
                <c:pt idx="150">
                  <c:v>19382.875652851519</c:v>
                </c:pt>
                <c:pt idx="151">
                  <c:v>19391.011542696695</c:v>
                </c:pt>
                <c:pt idx="152">
                  <c:v>19422.917824751839</c:v>
                </c:pt>
                <c:pt idx="153">
                  <c:v>19458.485322615139</c:v>
                </c:pt>
                <c:pt idx="154">
                  <c:v>19455.476982685112</c:v>
                </c:pt>
                <c:pt idx="155">
                  <c:v>19431.914051106</c:v>
                </c:pt>
                <c:pt idx="156">
                  <c:v>19414.677192359453</c:v>
                </c:pt>
                <c:pt idx="157">
                  <c:v>19431.924449930462</c:v>
                </c:pt>
                <c:pt idx="158">
                  <c:v>19454.241453397648</c:v>
                </c:pt>
                <c:pt idx="159">
                  <c:v>19446.401743143528</c:v>
                </c:pt>
                <c:pt idx="160">
                  <c:v>19440.249153481069</c:v>
                </c:pt>
                <c:pt idx="161">
                  <c:v>19456.588085757237</c:v>
                </c:pt>
                <c:pt idx="162">
                  <c:v>19520.474058892287</c:v>
                </c:pt>
                <c:pt idx="163">
                  <c:v>19537.878988548233</c:v>
                </c:pt>
                <c:pt idx="164">
                  <c:v>19521.185436630371</c:v>
                </c:pt>
                <c:pt idx="165">
                  <c:v>19452.92444815212</c:v>
                </c:pt>
                <c:pt idx="166">
                  <c:v>19357.709136488098</c:v>
                </c:pt>
                <c:pt idx="167">
                  <c:v>19304.63986167208</c:v>
                </c:pt>
                <c:pt idx="168">
                  <c:v>19251.179063004427</c:v>
                </c:pt>
                <c:pt idx="169">
                  <c:v>19194.334716276349</c:v>
                </c:pt>
                <c:pt idx="170">
                  <c:v>19132.814696771558</c:v>
                </c:pt>
                <c:pt idx="171">
                  <c:v>19099.732266085819</c:v>
                </c:pt>
                <c:pt idx="172">
                  <c:v>19080.816456433851</c:v>
                </c:pt>
                <c:pt idx="173">
                  <c:v>19047.31076544588</c:v>
                </c:pt>
                <c:pt idx="174">
                  <c:v>18910.583808092084</c:v>
                </c:pt>
                <c:pt idx="175">
                  <c:v>18863.973399893523</c:v>
                </c:pt>
                <c:pt idx="176">
                  <c:v>18798.979301549247</c:v>
                </c:pt>
                <c:pt idx="177">
                  <c:v>18751.812255267567</c:v>
                </c:pt>
                <c:pt idx="178">
                  <c:v>18711.124444673464</c:v>
                </c:pt>
                <c:pt idx="179">
                  <c:v>18652.096491641922</c:v>
                </c:pt>
                <c:pt idx="180">
                  <c:v>18596.101319888843</c:v>
                </c:pt>
                <c:pt idx="181">
                  <c:v>18589.933040090873</c:v>
                </c:pt>
                <c:pt idx="182">
                  <c:v>18615.304944801621</c:v>
                </c:pt>
                <c:pt idx="183">
                  <c:v>18661.042469019507</c:v>
                </c:pt>
                <c:pt idx="184">
                  <c:v>18728.404065561412</c:v>
                </c:pt>
                <c:pt idx="185">
                  <c:v>18756.009221277516</c:v>
                </c:pt>
                <c:pt idx="186">
                  <c:v>18825.452502136148</c:v>
                </c:pt>
                <c:pt idx="187">
                  <c:v>18890.999845565937</c:v>
                </c:pt>
                <c:pt idx="188">
                  <c:v>18948.397956008492</c:v>
                </c:pt>
                <c:pt idx="189">
                  <c:v>18958.858981097856</c:v>
                </c:pt>
                <c:pt idx="190">
                  <c:v>18846.482987443698</c:v>
                </c:pt>
                <c:pt idx="191">
                  <c:v>18804.324858999389</c:v>
                </c:pt>
                <c:pt idx="192">
                  <c:v>18776.745197181317</c:v>
                </c:pt>
                <c:pt idx="193">
                  <c:v>18783.884919875622</c:v>
                </c:pt>
                <c:pt idx="194">
                  <c:v>18788.307832261871</c:v>
                </c:pt>
                <c:pt idx="195">
                  <c:v>18876.459604214255</c:v>
                </c:pt>
                <c:pt idx="196">
                  <c:v>19012.069576720751</c:v>
                </c:pt>
                <c:pt idx="197">
                  <c:v>19181.222409316979</c:v>
                </c:pt>
                <c:pt idx="198">
                  <c:v>19361.88651671389</c:v>
                </c:pt>
                <c:pt idx="199">
                  <c:v>19614.551681311365</c:v>
                </c:pt>
                <c:pt idx="200">
                  <c:v>19714.160537618387</c:v>
                </c:pt>
                <c:pt idx="201">
                  <c:v>19768.700951324132</c:v>
                </c:pt>
                <c:pt idx="202">
                  <c:v>19840.291545447017</c:v>
                </c:pt>
                <c:pt idx="203">
                  <c:v>19935.402244638466</c:v>
                </c:pt>
                <c:pt idx="204">
                  <c:v>20054.410785431472</c:v>
                </c:pt>
                <c:pt idx="205">
                  <c:v>20114.945116989384</c:v>
                </c:pt>
                <c:pt idx="206">
                  <c:v>20171.036771900403</c:v>
                </c:pt>
                <c:pt idx="207">
                  <c:v>20217.266591736694</c:v>
                </c:pt>
                <c:pt idx="208">
                  <c:v>20265.081756875476</c:v>
                </c:pt>
                <c:pt idx="209">
                  <c:v>20275.048781261754</c:v>
                </c:pt>
                <c:pt idx="210">
                  <c:v>20256.91278121416</c:v>
                </c:pt>
                <c:pt idx="211">
                  <c:v>20268.837730084309</c:v>
                </c:pt>
                <c:pt idx="212">
                  <c:v>20231.812546250796</c:v>
                </c:pt>
                <c:pt idx="213">
                  <c:v>20199.764952568832</c:v>
                </c:pt>
                <c:pt idx="214">
                  <c:v>20181.244123192682</c:v>
                </c:pt>
                <c:pt idx="215">
                  <c:v>20146.654282612191</c:v>
                </c:pt>
                <c:pt idx="216">
                  <c:v>20106.371614682699</c:v>
                </c:pt>
                <c:pt idx="217">
                  <c:v>20043.703906376755</c:v>
                </c:pt>
                <c:pt idx="218">
                  <c:v>19965.485014308251</c:v>
                </c:pt>
                <c:pt idx="219">
                  <c:v>19892.687667888567</c:v>
                </c:pt>
                <c:pt idx="220">
                  <c:v>19864.098858999736</c:v>
                </c:pt>
                <c:pt idx="221">
                  <c:v>19803.235358999784</c:v>
                </c:pt>
                <c:pt idx="222">
                  <c:v>19805.456060818004</c:v>
                </c:pt>
                <c:pt idx="223">
                  <c:v>19862.863907760184</c:v>
                </c:pt>
                <c:pt idx="224">
                  <c:v>19921.22494434924</c:v>
                </c:pt>
                <c:pt idx="225">
                  <c:v>19944.547681740285</c:v>
                </c:pt>
                <c:pt idx="226">
                  <c:v>19909.393415787505</c:v>
                </c:pt>
                <c:pt idx="227">
                  <c:v>19880.812652735229</c:v>
                </c:pt>
                <c:pt idx="228">
                  <c:v>19886.319372056096</c:v>
                </c:pt>
                <c:pt idx="229">
                  <c:v>19890.779415136803</c:v>
                </c:pt>
                <c:pt idx="230">
                  <c:v>19875.24672311193</c:v>
                </c:pt>
                <c:pt idx="231">
                  <c:v>19941.883682546126</c:v>
                </c:pt>
                <c:pt idx="232">
                  <c:v>20041.059305537739</c:v>
                </c:pt>
                <c:pt idx="233">
                  <c:v>20104.194119258147</c:v>
                </c:pt>
                <c:pt idx="234">
                  <c:v>20096.795188483939</c:v>
                </c:pt>
                <c:pt idx="235">
                  <c:v>20031.532355850497</c:v>
                </c:pt>
                <c:pt idx="236">
                  <c:v>19978.289967332224</c:v>
                </c:pt>
                <c:pt idx="237">
                  <c:v>19997.082771635454</c:v>
                </c:pt>
                <c:pt idx="238">
                  <c:v>20022.258773338101</c:v>
                </c:pt>
                <c:pt idx="239">
                  <c:v>20075.338854367536</c:v>
                </c:pt>
                <c:pt idx="240">
                  <c:v>20117.386264300709</c:v>
                </c:pt>
                <c:pt idx="241">
                  <c:v>20120.179670791487</c:v>
                </c:pt>
                <c:pt idx="242">
                  <c:v>20079.692457920304</c:v>
                </c:pt>
                <c:pt idx="243">
                  <c:v>20024.475647389339</c:v>
                </c:pt>
                <c:pt idx="244">
                  <c:v>19991.589094954914</c:v>
                </c:pt>
                <c:pt idx="245">
                  <c:v>19958.209259508563</c:v>
                </c:pt>
                <c:pt idx="246">
                  <c:v>19894.171212325185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B-F343-AE92-2483BC06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14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'NESTLE-2'!$B$2</c:f>
              <c:strCache>
                <c:ptCount val="1"/>
                <c:pt idx="0">
                  <c:v>Nestle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'NESTLE-2'!$B$4:$B$436</c:f>
              <c:numCache>
                <c:formatCode>General</c:formatCode>
                <c:ptCount val="433"/>
                <c:pt idx="0">
                  <c:v>19603.970702999999</c:v>
                </c:pt>
                <c:pt idx="1">
                  <c:v>19650</c:v>
                </c:pt>
                <c:pt idx="2">
                  <c:v>19365.931640999999</c:v>
                </c:pt>
                <c:pt idx="3">
                  <c:v>19617.570313</c:v>
                </c:pt>
                <c:pt idx="4">
                  <c:v>19425.511718999998</c:v>
                </c:pt>
                <c:pt idx="5">
                  <c:v>19478.691406000002</c:v>
                </c:pt>
                <c:pt idx="6">
                  <c:v>19424.626952999999</c:v>
                </c:pt>
                <c:pt idx="7">
                  <c:v>19431.824218999998</c:v>
                </c:pt>
                <c:pt idx="8">
                  <c:v>19122.078125</c:v>
                </c:pt>
                <c:pt idx="9">
                  <c:v>19056.085938</c:v>
                </c:pt>
                <c:pt idx="10">
                  <c:v>19101.820313</c:v>
                </c:pt>
                <c:pt idx="11">
                  <c:v>18665.566406000002</c:v>
                </c:pt>
                <c:pt idx="12">
                  <c:v>18465.574218999998</c:v>
                </c:pt>
                <c:pt idx="13">
                  <c:v>18702.28125</c:v>
                </c:pt>
                <c:pt idx="14">
                  <c:v>18449.457031000002</c:v>
                </c:pt>
                <c:pt idx="15">
                  <c:v>18521.412109000001</c:v>
                </c:pt>
                <c:pt idx="16">
                  <c:v>18121.919922000001</c:v>
                </c:pt>
                <c:pt idx="17">
                  <c:v>18120.886718999998</c:v>
                </c:pt>
                <c:pt idx="18">
                  <c:v>18256.072265999999</c:v>
                </c:pt>
                <c:pt idx="19">
                  <c:v>18404.066406000002</c:v>
                </c:pt>
                <c:pt idx="20">
                  <c:v>18235.470702999999</c:v>
                </c:pt>
                <c:pt idx="21">
                  <c:v>18044.201172000001</c:v>
                </c:pt>
                <c:pt idx="22">
                  <c:v>18068.892577999999</c:v>
                </c:pt>
                <c:pt idx="23">
                  <c:v>17813.703125</c:v>
                </c:pt>
                <c:pt idx="24">
                  <c:v>17827.898438</c:v>
                </c:pt>
                <c:pt idx="25">
                  <c:v>17875.111327999999</c:v>
                </c:pt>
                <c:pt idx="26">
                  <c:v>17879.841797000001</c:v>
                </c:pt>
                <c:pt idx="27">
                  <c:v>17559.84375</c:v>
                </c:pt>
                <c:pt idx="28">
                  <c:v>17416.972656000002</c:v>
                </c:pt>
                <c:pt idx="29">
                  <c:v>17926.414063</c:v>
                </c:pt>
                <c:pt idx="30">
                  <c:v>17962.587890999999</c:v>
                </c:pt>
                <c:pt idx="31">
                  <c:v>17866.191406000002</c:v>
                </c:pt>
                <c:pt idx="32">
                  <c:v>17751.164063</c:v>
                </c:pt>
                <c:pt idx="33">
                  <c:v>17846.576172000001</c:v>
                </c:pt>
                <c:pt idx="34">
                  <c:v>17851.40625</c:v>
                </c:pt>
                <c:pt idx="35">
                  <c:v>17669.697265999999</c:v>
                </c:pt>
                <c:pt idx="36">
                  <c:v>17490.404297000001</c:v>
                </c:pt>
                <c:pt idx="37">
                  <c:v>17461.179688</c:v>
                </c:pt>
                <c:pt idx="38">
                  <c:v>17386.318359000001</c:v>
                </c:pt>
                <c:pt idx="39">
                  <c:v>17588.824218999998</c:v>
                </c:pt>
                <c:pt idx="40">
                  <c:v>17186.572265999999</c:v>
                </c:pt>
                <c:pt idx="41">
                  <c:v>17142.5625</c:v>
                </c:pt>
                <c:pt idx="42">
                  <c:v>17093.478515999999</c:v>
                </c:pt>
                <c:pt idx="43">
                  <c:v>17015.857422000001</c:v>
                </c:pt>
                <c:pt idx="44">
                  <c:v>16899.84375</c:v>
                </c:pt>
                <c:pt idx="45">
                  <c:v>17396.125</c:v>
                </c:pt>
                <c:pt idx="46">
                  <c:v>17079.083984000001</c:v>
                </c:pt>
                <c:pt idx="47">
                  <c:v>17118.265625</c:v>
                </c:pt>
                <c:pt idx="48">
                  <c:v>17211.3125</c:v>
                </c:pt>
                <c:pt idx="49">
                  <c:v>17567.927734000001</c:v>
                </c:pt>
                <c:pt idx="50">
                  <c:v>18022.123047000001</c:v>
                </c:pt>
                <c:pt idx="51">
                  <c:v>17620.214843999998</c:v>
                </c:pt>
                <c:pt idx="52">
                  <c:v>17179.425781000002</c:v>
                </c:pt>
                <c:pt idx="53">
                  <c:v>17095.595702999999</c:v>
                </c:pt>
                <c:pt idx="54">
                  <c:v>17158.578125</c:v>
                </c:pt>
                <c:pt idx="55">
                  <c:v>16915.21875</c:v>
                </c:pt>
                <c:pt idx="56">
                  <c:v>16618.386718999998</c:v>
                </c:pt>
                <c:pt idx="57">
                  <c:v>16679.349609000001</c:v>
                </c:pt>
                <c:pt idx="58">
                  <c:v>17050.058593999998</c:v>
                </c:pt>
                <c:pt idx="59">
                  <c:v>17131.425781000002</c:v>
                </c:pt>
                <c:pt idx="60">
                  <c:v>17305.541015999999</c:v>
                </c:pt>
                <c:pt idx="61">
                  <c:v>17564.724609000001</c:v>
                </c:pt>
                <c:pt idx="62">
                  <c:v>17764.861327999999</c:v>
                </c:pt>
                <c:pt idx="63">
                  <c:v>17955.640625</c:v>
                </c:pt>
                <c:pt idx="64">
                  <c:v>17991.894531000002</c:v>
                </c:pt>
                <c:pt idx="65">
                  <c:v>18253.439452999999</c:v>
                </c:pt>
                <c:pt idx="66">
                  <c:v>18227.273438</c:v>
                </c:pt>
                <c:pt idx="67">
                  <c:v>18218.816406000002</c:v>
                </c:pt>
                <c:pt idx="68">
                  <c:v>18183.798827999999</c:v>
                </c:pt>
                <c:pt idx="69">
                  <c:v>18360.962890999999</c:v>
                </c:pt>
                <c:pt idx="70">
                  <c:v>17754.683593999998</c:v>
                </c:pt>
                <c:pt idx="71">
                  <c:v>18107.431640999999</c:v>
                </c:pt>
                <c:pt idx="72">
                  <c:v>18095.253906000002</c:v>
                </c:pt>
                <c:pt idx="73">
                  <c:v>18080.144531000002</c:v>
                </c:pt>
                <c:pt idx="74">
                  <c:v>18067.169922000001</c:v>
                </c:pt>
                <c:pt idx="75">
                  <c:v>18306.794922000001</c:v>
                </c:pt>
                <c:pt idx="76">
                  <c:v>18115.185547000001</c:v>
                </c:pt>
                <c:pt idx="77">
                  <c:v>18318.673827999999</c:v>
                </c:pt>
                <c:pt idx="78">
                  <c:v>18221.851563</c:v>
                </c:pt>
                <c:pt idx="79">
                  <c:v>18331.449218999998</c:v>
                </c:pt>
                <c:pt idx="80">
                  <c:v>17980.734375</c:v>
                </c:pt>
                <c:pt idx="81">
                  <c:v>17499.599609000001</c:v>
                </c:pt>
                <c:pt idx="82">
                  <c:v>16894.896484000001</c:v>
                </c:pt>
                <c:pt idx="83">
                  <c:v>16406.703125</c:v>
                </c:pt>
                <c:pt idx="84">
                  <c:v>16422.857422000001</c:v>
                </c:pt>
                <c:pt idx="85">
                  <c:v>16414.707031000002</c:v>
                </c:pt>
                <c:pt idx="86">
                  <c:v>16124.036133</c:v>
                </c:pt>
                <c:pt idx="87">
                  <c:v>16305.902344</c:v>
                </c:pt>
                <c:pt idx="88">
                  <c:v>16122.892578000001</c:v>
                </c:pt>
                <c:pt idx="89">
                  <c:v>16226.824219</c:v>
                </c:pt>
                <c:pt idx="90">
                  <c:v>16246.904296999999</c:v>
                </c:pt>
                <c:pt idx="91">
                  <c:v>15999.029296999999</c:v>
                </c:pt>
                <c:pt idx="92">
                  <c:v>16762.238281000002</c:v>
                </c:pt>
                <c:pt idx="93">
                  <c:v>16893.755859000001</c:v>
                </c:pt>
                <c:pt idx="94">
                  <c:v>17085.414063</c:v>
                </c:pt>
                <c:pt idx="95">
                  <c:v>17181.492188</c:v>
                </c:pt>
                <c:pt idx="96">
                  <c:v>17548.060547000001</c:v>
                </c:pt>
                <c:pt idx="97">
                  <c:v>17536.679688</c:v>
                </c:pt>
                <c:pt idx="98">
                  <c:v>17602.138672000001</c:v>
                </c:pt>
                <c:pt idx="99">
                  <c:v>17586.830077999999</c:v>
                </c:pt>
                <c:pt idx="100">
                  <c:v>17139.542968999998</c:v>
                </c:pt>
                <c:pt idx="101">
                  <c:v>17290.892577999999</c:v>
                </c:pt>
                <c:pt idx="102">
                  <c:v>17069.410156000002</c:v>
                </c:pt>
                <c:pt idx="103">
                  <c:v>16896.339843999998</c:v>
                </c:pt>
                <c:pt idx="104">
                  <c:v>16647.818359000001</c:v>
                </c:pt>
                <c:pt idx="105">
                  <c:v>16624.804688</c:v>
                </c:pt>
                <c:pt idx="106">
                  <c:v>16668.943359000001</c:v>
                </c:pt>
                <c:pt idx="107">
                  <c:v>16675.652343999998</c:v>
                </c:pt>
                <c:pt idx="108">
                  <c:v>16754.730468999998</c:v>
                </c:pt>
                <c:pt idx="109">
                  <c:v>16771.630859000001</c:v>
                </c:pt>
                <c:pt idx="110">
                  <c:v>16702.890625</c:v>
                </c:pt>
                <c:pt idx="111">
                  <c:v>16774.166015999999</c:v>
                </c:pt>
                <c:pt idx="112">
                  <c:v>16543.9375</c:v>
                </c:pt>
                <c:pt idx="113">
                  <c:v>16866.714843999998</c:v>
                </c:pt>
                <c:pt idx="114">
                  <c:v>16871.388672000001</c:v>
                </c:pt>
                <c:pt idx="115">
                  <c:v>16675.902343999998</c:v>
                </c:pt>
                <c:pt idx="116">
                  <c:v>16875.861327999999</c:v>
                </c:pt>
                <c:pt idx="117">
                  <c:v>17129.701172000001</c:v>
                </c:pt>
                <c:pt idx="118">
                  <c:v>17255.550781000002</c:v>
                </c:pt>
                <c:pt idx="119">
                  <c:v>17300.931640999999</c:v>
                </c:pt>
                <c:pt idx="120">
                  <c:v>17395.519531000002</c:v>
                </c:pt>
                <c:pt idx="121">
                  <c:v>17366.640625</c:v>
                </c:pt>
                <c:pt idx="122">
                  <c:v>17689.767577999999</c:v>
                </c:pt>
                <c:pt idx="123">
                  <c:v>17888.087890999999</c:v>
                </c:pt>
                <c:pt idx="124">
                  <c:v>17878.59375</c:v>
                </c:pt>
                <c:pt idx="125">
                  <c:v>18279.855468999998</c:v>
                </c:pt>
                <c:pt idx="126">
                  <c:v>18097.240234000001</c:v>
                </c:pt>
                <c:pt idx="127">
                  <c:v>18310.175781000002</c:v>
                </c:pt>
                <c:pt idx="128">
                  <c:v>18380.009765999999</c:v>
                </c:pt>
                <c:pt idx="129">
                  <c:v>18017.914063</c:v>
                </c:pt>
                <c:pt idx="130">
                  <c:v>18141.677734000001</c:v>
                </c:pt>
                <c:pt idx="131">
                  <c:v>18254.65625</c:v>
                </c:pt>
                <c:pt idx="132">
                  <c:v>18660.439452999999</c:v>
                </c:pt>
                <c:pt idx="133">
                  <c:v>18515.205077999999</c:v>
                </c:pt>
                <c:pt idx="134">
                  <c:v>18268.96875</c:v>
                </c:pt>
                <c:pt idx="135">
                  <c:v>18506.953125</c:v>
                </c:pt>
                <c:pt idx="136">
                  <c:v>18728.484375</c:v>
                </c:pt>
                <c:pt idx="137">
                  <c:v>18876.603515999999</c:v>
                </c:pt>
                <c:pt idx="138">
                  <c:v>18646.574218999998</c:v>
                </c:pt>
                <c:pt idx="139">
                  <c:v>18399.990234000001</c:v>
                </c:pt>
                <c:pt idx="140">
                  <c:v>18432.199218999998</c:v>
                </c:pt>
                <c:pt idx="141">
                  <c:v>18999.324218999998</c:v>
                </c:pt>
                <c:pt idx="142">
                  <c:v>19244.5625</c:v>
                </c:pt>
                <c:pt idx="143">
                  <c:v>19141.277343999998</c:v>
                </c:pt>
                <c:pt idx="144">
                  <c:v>19343.673827999999</c:v>
                </c:pt>
                <c:pt idx="145">
                  <c:v>19251.324218999998</c:v>
                </c:pt>
                <c:pt idx="146">
                  <c:v>19732.558593999998</c:v>
                </c:pt>
                <c:pt idx="147">
                  <c:v>19803.636718999998</c:v>
                </c:pt>
                <c:pt idx="148">
                  <c:v>19536.673827999999</c:v>
                </c:pt>
                <c:pt idx="149">
                  <c:v>19652.535156000002</c:v>
                </c:pt>
                <c:pt idx="150">
                  <c:v>19563.166015999999</c:v>
                </c:pt>
                <c:pt idx="151">
                  <c:v>19427.623047000001</c:v>
                </c:pt>
                <c:pt idx="152">
                  <c:v>19566.496093999998</c:v>
                </c:pt>
                <c:pt idx="153">
                  <c:v>19618.539063</c:v>
                </c:pt>
                <c:pt idx="154">
                  <c:v>19441.939452999999</c:v>
                </c:pt>
                <c:pt idx="155">
                  <c:v>19325.880859000001</c:v>
                </c:pt>
                <c:pt idx="156">
                  <c:v>19337.111327999999</c:v>
                </c:pt>
                <c:pt idx="157">
                  <c:v>19509.537109000001</c:v>
                </c:pt>
                <c:pt idx="158">
                  <c:v>19554.667968999998</c:v>
                </c:pt>
                <c:pt idx="159">
                  <c:v>19411.123047000001</c:v>
                </c:pt>
                <c:pt idx="160">
                  <c:v>19412.5625</c:v>
                </c:pt>
                <c:pt idx="161">
                  <c:v>19530.113281000002</c:v>
                </c:pt>
                <c:pt idx="162">
                  <c:v>19807.960938</c:v>
                </c:pt>
                <c:pt idx="163">
                  <c:v>19616.201172000001</c:v>
                </c:pt>
                <c:pt idx="164">
                  <c:v>19446.064452999999</c:v>
                </c:pt>
                <c:pt idx="165">
                  <c:v>19145.75</c:v>
                </c:pt>
                <c:pt idx="166">
                  <c:v>18929.240234000001</c:v>
                </c:pt>
                <c:pt idx="167">
                  <c:v>19065.828125</c:v>
                </c:pt>
                <c:pt idx="168">
                  <c:v>19010.605468999998</c:v>
                </c:pt>
                <c:pt idx="169">
                  <c:v>18938.535156000002</c:v>
                </c:pt>
                <c:pt idx="170">
                  <c:v>18855.974609000001</c:v>
                </c:pt>
                <c:pt idx="171">
                  <c:v>18950.861327999999</c:v>
                </c:pt>
                <c:pt idx="172">
                  <c:v>18995.695313</c:v>
                </c:pt>
                <c:pt idx="173">
                  <c:v>18896.535156000002</c:v>
                </c:pt>
                <c:pt idx="174">
                  <c:v>18295.3125</c:v>
                </c:pt>
                <c:pt idx="175">
                  <c:v>18654.226563</c:v>
                </c:pt>
                <c:pt idx="176">
                  <c:v>18506.505859000001</c:v>
                </c:pt>
                <c:pt idx="177">
                  <c:v>18539.560547000001</c:v>
                </c:pt>
                <c:pt idx="178">
                  <c:v>18528.029297000001</c:v>
                </c:pt>
                <c:pt idx="179">
                  <c:v>18386.470702999999</c:v>
                </c:pt>
                <c:pt idx="180">
                  <c:v>18344.123047000001</c:v>
                </c:pt>
                <c:pt idx="181">
                  <c:v>18562.175781000002</c:v>
                </c:pt>
                <c:pt idx="182">
                  <c:v>18729.478515999999</c:v>
                </c:pt>
                <c:pt idx="183">
                  <c:v>18866.861327999999</c:v>
                </c:pt>
                <c:pt idx="184">
                  <c:v>19031.53125</c:v>
                </c:pt>
                <c:pt idx="185">
                  <c:v>18880.232422000001</c:v>
                </c:pt>
                <c:pt idx="186">
                  <c:v>19137.947265999999</c:v>
                </c:pt>
                <c:pt idx="187">
                  <c:v>19185.962890999999</c:v>
                </c:pt>
                <c:pt idx="188">
                  <c:v>19206.689452999999</c:v>
                </c:pt>
                <c:pt idx="189">
                  <c:v>19005.933593999998</c:v>
                </c:pt>
                <c:pt idx="190">
                  <c:v>18340.791015999999</c:v>
                </c:pt>
                <c:pt idx="191">
                  <c:v>18614.613281000002</c:v>
                </c:pt>
                <c:pt idx="192">
                  <c:v>18652.636718999998</c:v>
                </c:pt>
                <c:pt idx="193">
                  <c:v>18816.013672000001</c:v>
                </c:pt>
                <c:pt idx="194">
                  <c:v>18808.210938</c:v>
                </c:pt>
                <c:pt idx="195">
                  <c:v>19273.142577999999</c:v>
                </c:pt>
                <c:pt idx="196">
                  <c:v>19622.314452999999</c:v>
                </c:pt>
                <c:pt idx="197">
                  <c:v>19942.410156000002</c:v>
                </c:pt>
                <c:pt idx="198">
                  <c:v>20174.875</c:v>
                </c:pt>
                <c:pt idx="199">
                  <c:v>20751.544922000001</c:v>
                </c:pt>
                <c:pt idx="200">
                  <c:v>20162.400390999999</c:v>
                </c:pt>
                <c:pt idx="201">
                  <c:v>20014.132813</c:v>
                </c:pt>
                <c:pt idx="202">
                  <c:v>20162.449218999998</c:v>
                </c:pt>
                <c:pt idx="203">
                  <c:v>20363.400390999999</c:v>
                </c:pt>
                <c:pt idx="204">
                  <c:v>20589.949218999998</c:v>
                </c:pt>
                <c:pt idx="205">
                  <c:v>20387.349609000001</c:v>
                </c:pt>
                <c:pt idx="206">
                  <c:v>20423.449218999998</c:v>
                </c:pt>
                <c:pt idx="207">
                  <c:v>20425.300781000002</c:v>
                </c:pt>
                <c:pt idx="208">
                  <c:v>20480.25</c:v>
                </c:pt>
                <c:pt idx="209">
                  <c:v>20319.900390999999</c:v>
                </c:pt>
                <c:pt idx="210">
                  <c:v>20175.300781000002</c:v>
                </c:pt>
                <c:pt idx="211">
                  <c:v>20322.5</c:v>
                </c:pt>
                <c:pt idx="212">
                  <c:v>20065.199218999998</c:v>
                </c:pt>
                <c:pt idx="213">
                  <c:v>20055.550781000002</c:v>
                </c:pt>
                <c:pt idx="214">
                  <c:v>20097.900390999999</c:v>
                </c:pt>
                <c:pt idx="215">
                  <c:v>19991</c:v>
                </c:pt>
                <c:pt idx="216">
                  <c:v>19925.099609000001</c:v>
                </c:pt>
                <c:pt idx="217">
                  <c:v>19761.699218999998</c:v>
                </c:pt>
                <c:pt idx="218">
                  <c:v>19613.5</c:v>
                </c:pt>
                <c:pt idx="219">
                  <c:v>19565.099609000001</c:v>
                </c:pt>
                <c:pt idx="220">
                  <c:v>19735.449218999998</c:v>
                </c:pt>
                <c:pt idx="221">
                  <c:v>19529.349609000001</c:v>
                </c:pt>
                <c:pt idx="222">
                  <c:v>19815.449218999998</c:v>
                </c:pt>
                <c:pt idx="223">
                  <c:v>20121.199218999998</c:v>
                </c:pt>
                <c:pt idx="224">
                  <c:v>20183.849609000001</c:v>
                </c:pt>
                <c:pt idx="225">
                  <c:v>20049.5</c:v>
                </c:pt>
                <c:pt idx="226">
                  <c:v>19751.199218999998</c:v>
                </c:pt>
                <c:pt idx="227">
                  <c:v>19752.199218999998</c:v>
                </c:pt>
                <c:pt idx="228">
                  <c:v>19911.099609000001</c:v>
                </c:pt>
                <c:pt idx="229">
                  <c:v>19910.849609000001</c:v>
                </c:pt>
                <c:pt idx="230">
                  <c:v>19805.349609000001</c:v>
                </c:pt>
                <c:pt idx="231">
                  <c:v>20241.75</c:v>
                </c:pt>
                <c:pt idx="232">
                  <c:v>20487.349609000001</c:v>
                </c:pt>
                <c:pt idx="233">
                  <c:v>20388.300781000002</c:v>
                </c:pt>
                <c:pt idx="234">
                  <c:v>20063.5</c:v>
                </c:pt>
                <c:pt idx="235">
                  <c:v>19737.849609000001</c:v>
                </c:pt>
                <c:pt idx="236">
                  <c:v>19738.699218999998</c:v>
                </c:pt>
                <c:pt idx="237">
                  <c:v>20081.650390999999</c:v>
                </c:pt>
                <c:pt idx="238">
                  <c:v>20135.550781000002</c:v>
                </c:pt>
                <c:pt idx="239">
                  <c:v>20314.199218999998</c:v>
                </c:pt>
                <c:pt idx="240">
                  <c:v>20306.599609000001</c:v>
                </c:pt>
                <c:pt idx="241">
                  <c:v>20132.75</c:v>
                </c:pt>
                <c:pt idx="242">
                  <c:v>19897.5</c:v>
                </c:pt>
                <c:pt idx="243">
                  <c:v>19776</c:v>
                </c:pt>
                <c:pt idx="244">
                  <c:v>19843.599609000001</c:v>
                </c:pt>
                <c:pt idx="245">
                  <c:v>19808</c:v>
                </c:pt>
                <c:pt idx="246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3-274D-A303-42F403670A46}"/>
            </c:ext>
          </c:extLst>
        </c:ser>
        <c:ser>
          <c:idx val="1"/>
          <c:order val="1"/>
          <c:tx>
            <c:strRef>
              <c:f>'NESTLE-2'!$C$2:$C$3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'NESTLE-2'!$C$4:$C$436</c:f>
              <c:numCache>
                <c:formatCode>General</c:formatCode>
                <c:ptCount val="433"/>
                <c:pt idx="9" formatCode="0.0000">
                  <c:v>19417.6291017</c:v>
                </c:pt>
                <c:pt idx="10" formatCode="0.0000">
                  <c:v>19367.414062700002</c:v>
                </c:pt>
                <c:pt idx="11" formatCode="0.0000">
                  <c:v>19268.970703300001</c:v>
                </c:pt>
                <c:pt idx="12" formatCode="0.0000">
                  <c:v>19178.9349611</c:v>
                </c:pt>
                <c:pt idx="13" formatCode="0.0000">
                  <c:v>19087.406054800002</c:v>
                </c:pt>
                <c:pt idx="14" formatCode="0.0000">
                  <c:v>18989.800586000001</c:v>
                </c:pt>
                <c:pt idx="15" formatCode="0.0000">
                  <c:v>18894.072656299999</c:v>
                </c:pt>
                <c:pt idx="16" formatCode="0.0000">
                  <c:v>18763.8019532</c:v>
                </c:pt>
                <c:pt idx="17" formatCode="0.0000">
                  <c:v>18632.7082032</c:v>
                </c:pt>
                <c:pt idx="18" formatCode="0.0000">
                  <c:v>18546.1076173</c:v>
                </c:pt>
                <c:pt idx="19" formatCode="0.0000">
                  <c:v>18480.905664099999</c:v>
                </c:pt>
                <c:pt idx="20" formatCode="0.0000">
                  <c:v>18394.270703099999</c:v>
                </c:pt>
                <c:pt idx="21" formatCode="0.0000">
                  <c:v>18332.134179699999</c:v>
                </c:pt>
                <c:pt idx="22" formatCode="0.0000">
                  <c:v>18292.466015599999</c:v>
                </c:pt>
                <c:pt idx="23" formatCode="0.0000">
                  <c:v>18203.608203100001</c:v>
                </c:pt>
                <c:pt idx="24" formatCode="0.0000">
                  <c:v>18141.4523438</c:v>
                </c:pt>
                <c:pt idx="25" formatCode="0.0000">
                  <c:v>18076.822265700001</c:v>
                </c:pt>
                <c:pt idx="26" formatCode="0.0000">
                  <c:v>18052.6144532</c:v>
                </c:pt>
                <c:pt idx="27" formatCode="0.0000">
                  <c:v>17996.510156299999</c:v>
                </c:pt>
                <c:pt idx="28" formatCode="0.0000">
                  <c:v>17912.600195300001</c:v>
                </c:pt>
                <c:pt idx="29" formatCode="0.0000">
                  <c:v>17864.834961</c:v>
                </c:pt>
                <c:pt idx="30" formatCode="0.0000">
                  <c:v>17837.546679800002</c:v>
                </c:pt>
                <c:pt idx="31" formatCode="0.0000">
                  <c:v>17819.745703200002</c:v>
                </c:pt>
                <c:pt idx="32" formatCode="0.0000">
                  <c:v>17787.9728517</c:v>
                </c:pt>
                <c:pt idx="33" formatCode="0.0000">
                  <c:v>17791.2601564</c:v>
                </c:pt>
                <c:pt idx="34" formatCode="0.0000">
                  <c:v>17793.610937600002</c:v>
                </c:pt>
                <c:pt idx="35" formatCode="0.0000">
                  <c:v>17773.0695314</c:v>
                </c:pt>
                <c:pt idx="36" formatCode="0.0000">
                  <c:v>17734.125781400002</c:v>
                </c:pt>
                <c:pt idx="37" formatCode="0.0000">
                  <c:v>17724.259375200003</c:v>
                </c:pt>
                <c:pt idx="38" formatCode="0.0000">
                  <c:v>17721.193945500003</c:v>
                </c:pt>
                <c:pt idx="39" formatCode="0.0000">
                  <c:v>17687.4349611</c:v>
                </c:pt>
                <c:pt idx="40" formatCode="0.0000">
                  <c:v>17609.8333986</c:v>
                </c:pt>
                <c:pt idx="41" formatCode="0.0000">
                  <c:v>17537.470508000002</c:v>
                </c:pt>
                <c:pt idx="42" formatCode="0.0000">
                  <c:v>17471.701953300002</c:v>
                </c:pt>
                <c:pt idx="43" formatCode="0.0000">
                  <c:v>17388.630078300001</c:v>
                </c:pt>
                <c:pt idx="44" formatCode="0.0000">
                  <c:v>17293.473828300001</c:v>
                </c:pt>
                <c:pt idx="45" formatCode="0.0000">
                  <c:v>17266.1166017</c:v>
                </c:pt>
                <c:pt idx="46" formatCode="0.0000">
                  <c:v>17224.9845704</c:v>
                </c:pt>
                <c:pt idx="47" formatCode="0.0000">
                  <c:v>17190.693164100001</c:v>
                </c:pt>
                <c:pt idx="48" formatCode="0.0000">
                  <c:v>17173.1925782</c:v>
                </c:pt>
                <c:pt idx="49" formatCode="0.0000">
                  <c:v>17171.102929699999</c:v>
                </c:pt>
                <c:pt idx="50" formatCode="0.0000">
                  <c:v>17254.658007800001</c:v>
                </c:pt>
                <c:pt idx="51" formatCode="0.0000">
                  <c:v>17302.423242199999</c:v>
                </c:pt>
                <c:pt idx="52" formatCode="0.0000">
                  <c:v>17311.017968699998</c:v>
                </c:pt>
                <c:pt idx="53" formatCode="0.0000">
                  <c:v>17318.991796800001</c:v>
                </c:pt>
                <c:pt idx="54" formatCode="0.0000">
                  <c:v>17344.865234299999</c:v>
                </c:pt>
                <c:pt idx="55" formatCode="0.0000">
                  <c:v>17296.774609299999</c:v>
                </c:pt>
                <c:pt idx="56" formatCode="0.0000">
                  <c:v>17250.704882800001</c:v>
                </c:pt>
                <c:pt idx="57" formatCode="0.0000">
                  <c:v>17206.8132812</c:v>
                </c:pt>
                <c:pt idx="58" formatCode="0.0000">
                  <c:v>17190.687890599998</c:v>
                </c:pt>
                <c:pt idx="59" formatCode="0.0000">
                  <c:v>17147.037695300001</c:v>
                </c:pt>
                <c:pt idx="60" formatCode="0.0000">
                  <c:v>17075.379492200002</c:v>
                </c:pt>
                <c:pt idx="61" formatCode="0.0000">
                  <c:v>17069.830468699998</c:v>
                </c:pt>
                <c:pt idx="62" formatCode="0.0000">
                  <c:v>17128.3740234</c:v>
                </c:pt>
                <c:pt idx="63" formatCode="0.0000">
                  <c:v>17214.378515600001</c:v>
                </c:pt>
                <c:pt idx="64" formatCode="0.0000">
                  <c:v>17297.710156199999</c:v>
                </c:pt>
                <c:pt idx="65" formatCode="0.0000">
                  <c:v>17431.5322265</c:v>
                </c:pt>
                <c:pt idx="66" formatCode="0.0000">
                  <c:v>17592.4208984</c:v>
                </c:pt>
                <c:pt idx="67" formatCode="0.0000">
                  <c:v>17746.367578099998</c:v>
                </c:pt>
                <c:pt idx="68" formatCode="0.0000">
                  <c:v>17859.741601499998</c:v>
                </c:pt>
                <c:pt idx="69" formatCode="0.0000">
                  <c:v>17982.6953125</c:v>
                </c:pt>
                <c:pt idx="70" formatCode="0.0000">
                  <c:v>18027.609570299999</c:v>
                </c:pt>
                <c:pt idx="71" formatCode="0.0000">
                  <c:v>18081.880273499999</c:v>
                </c:pt>
                <c:pt idx="72" formatCode="0.0000">
                  <c:v>18114.919531300002</c:v>
                </c:pt>
                <c:pt idx="73" formatCode="0.0000">
                  <c:v>18127.369921900001</c:v>
                </c:pt>
                <c:pt idx="74" formatCode="0.0000">
                  <c:v>18134.897461</c:v>
                </c:pt>
                <c:pt idx="75" formatCode="0.0000">
                  <c:v>18140.233007900002</c:v>
                </c:pt>
                <c:pt idx="76" formatCode="0.0000">
                  <c:v>18129.024218800001</c:v>
                </c:pt>
                <c:pt idx="77" formatCode="0.0000">
                  <c:v>18139.009961</c:v>
                </c:pt>
                <c:pt idx="78" formatCode="0.0000">
                  <c:v>18142.815234499998</c:v>
                </c:pt>
                <c:pt idx="79" formatCode="0.0000">
                  <c:v>18139.863867300002</c:v>
                </c:pt>
                <c:pt idx="80" formatCode="0.0000">
                  <c:v>18162.4689454</c:v>
                </c:pt>
                <c:pt idx="81" formatCode="0.0000">
                  <c:v>18101.685742199999</c:v>
                </c:pt>
                <c:pt idx="82" formatCode="0.0000">
                  <c:v>17981.650000000001</c:v>
                </c:pt>
                <c:pt idx="83" formatCode="0.0000">
                  <c:v>17814.305859399999</c:v>
                </c:pt>
                <c:pt idx="84" formatCode="0.0000">
                  <c:v>17649.874609400002</c:v>
                </c:pt>
                <c:pt idx="85" formatCode="0.0000">
                  <c:v>17460.665820300001</c:v>
                </c:pt>
                <c:pt idx="86" formatCode="0.0000">
                  <c:v>17261.550878899998</c:v>
                </c:pt>
                <c:pt idx="87" formatCode="0.0000">
                  <c:v>17060.273730499997</c:v>
                </c:pt>
                <c:pt idx="88" formatCode="0.0000">
                  <c:v>16850.377831999998</c:v>
                </c:pt>
                <c:pt idx="89" formatCode="0.0000">
                  <c:v>16639.915331999997</c:v>
                </c:pt>
                <c:pt idx="90" formatCode="0.0000">
                  <c:v>16466.532324200001</c:v>
                </c:pt>
                <c:pt idx="91" formatCode="0.0000">
                  <c:v>16316.475293</c:v>
                </c:pt>
                <c:pt idx="92" formatCode="0.0000">
                  <c:v>16303.209472699999</c:v>
                </c:pt>
                <c:pt idx="93" formatCode="0.0000">
                  <c:v>16351.914746100001</c:v>
                </c:pt>
                <c:pt idx="94" formatCode="0.0000">
                  <c:v>16418.1704102</c:v>
                </c:pt>
                <c:pt idx="95" formatCode="0.0000">
                  <c:v>16494.848925899998</c:v>
                </c:pt>
                <c:pt idx="96" formatCode="0.0000">
                  <c:v>16637.251367299999</c:v>
                </c:pt>
                <c:pt idx="97" formatCode="0.0000">
                  <c:v>16760.329101700001</c:v>
                </c:pt>
                <c:pt idx="98" formatCode="0.0000">
                  <c:v>16908.253711100002</c:v>
                </c:pt>
                <c:pt idx="99" formatCode="0.0000">
                  <c:v>17044.254296999999</c:v>
                </c:pt>
                <c:pt idx="100" formatCode="0.0000">
                  <c:v>17133.518164200003</c:v>
                </c:pt>
                <c:pt idx="101" formatCode="0.0000">
                  <c:v>17262.704492299999</c:v>
                </c:pt>
                <c:pt idx="102" formatCode="0.0000">
                  <c:v>17293.421679800002</c:v>
                </c:pt>
                <c:pt idx="103" formatCode="0.0000">
                  <c:v>17293.6800783</c:v>
                </c:pt>
                <c:pt idx="104" formatCode="0.0000">
                  <c:v>17249.920507900002</c:v>
                </c:pt>
                <c:pt idx="105" formatCode="0.0000">
                  <c:v>17194.251757900001</c:v>
                </c:pt>
                <c:pt idx="106" formatCode="0.0000">
                  <c:v>17106.3400391</c:v>
                </c:pt>
                <c:pt idx="107" formatCode="0.0000">
                  <c:v>17020.2373047</c:v>
                </c:pt>
                <c:pt idx="108" formatCode="0.0000">
                  <c:v>16935.496484399999</c:v>
                </c:pt>
                <c:pt idx="109" formatCode="0.0000">
                  <c:v>16853.9765625</c:v>
                </c:pt>
                <c:pt idx="110" formatCode="0.0000">
                  <c:v>16810.311328100001</c:v>
                </c:pt>
                <c:pt idx="111" formatCode="0.0000">
                  <c:v>16758.6386719</c:v>
                </c:pt>
                <c:pt idx="112" formatCode="0.0000">
                  <c:v>16706.091406300002</c:v>
                </c:pt>
                <c:pt idx="113" formatCode="0.0000">
                  <c:v>16703.1289063</c:v>
                </c:pt>
                <c:pt idx="114" formatCode="0.0000">
                  <c:v>16725.485937600002</c:v>
                </c:pt>
                <c:pt idx="115" formatCode="0.0000">
                  <c:v>16730.595703200001</c:v>
                </c:pt>
                <c:pt idx="116" formatCode="0.0000">
                  <c:v>16751.287500099999</c:v>
                </c:pt>
                <c:pt idx="117" formatCode="0.0000">
                  <c:v>16796.692382900001</c:v>
                </c:pt>
                <c:pt idx="118" formatCode="0.0000">
                  <c:v>16846.7744141</c:v>
                </c:pt>
                <c:pt idx="119" formatCode="0.0000">
                  <c:v>16899.704492299999</c:v>
                </c:pt>
                <c:pt idx="120" formatCode="0.0000">
                  <c:v>16968.967382900002</c:v>
                </c:pt>
                <c:pt idx="121" formatCode="0.0000">
                  <c:v>17028.2148438</c:v>
                </c:pt>
                <c:pt idx="122" formatCode="0.0000">
                  <c:v>17142.7978516</c:v>
                </c:pt>
                <c:pt idx="123" formatCode="0.0000">
                  <c:v>17244.935156300002</c:v>
                </c:pt>
                <c:pt idx="124" formatCode="0.0000">
                  <c:v>17345.655664099999</c:v>
                </c:pt>
                <c:pt idx="125" formatCode="0.0000">
                  <c:v>17506.0509766</c:v>
                </c:pt>
                <c:pt idx="126" formatCode="0.0000">
                  <c:v>17628.188867199999</c:v>
                </c:pt>
                <c:pt idx="127" formatCode="0.0000">
                  <c:v>17746.2363281</c:v>
                </c:pt>
                <c:pt idx="128" formatCode="0.0000">
                  <c:v>17858.682226600002</c:v>
                </c:pt>
                <c:pt idx="129" formatCode="0.0000">
                  <c:v>17930.380468800002</c:v>
                </c:pt>
                <c:pt idx="130" formatCode="0.0000">
                  <c:v>18004.9962891</c:v>
                </c:pt>
                <c:pt idx="131" formatCode="0.0000">
                  <c:v>18093.7978516</c:v>
                </c:pt>
                <c:pt idx="132" formatCode="0.0000">
                  <c:v>18190.865039100001</c:v>
                </c:pt>
                <c:pt idx="133" formatCode="0.0000">
                  <c:v>18253.576757800001</c:v>
                </c:pt>
                <c:pt idx="134" formatCode="0.0000">
                  <c:v>18292.6142578</c:v>
                </c:pt>
                <c:pt idx="135" formatCode="0.0000">
                  <c:v>18315.3240234</c:v>
                </c:pt>
                <c:pt idx="136" formatCode="0.0000">
                  <c:v>18378.448437499999</c:v>
                </c:pt>
                <c:pt idx="137" formatCode="0.0000">
                  <c:v>18435.091210999999</c:v>
                </c:pt>
                <c:pt idx="138" formatCode="0.0000">
                  <c:v>18461.747656300002</c:v>
                </c:pt>
                <c:pt idx="139" formatCode="0.0000">
                  <c:v>18499.955273399999</c:v>
                </c:pt>
                <c:pt idx="140" formatCode="0.0000">
                  <c:v>18529.007421900002</c:v>
                </c:pt>
                <c:pt idx="141" formatCode="0.0000">
                  <c:v>18603.474218800002</c:v>
                </c:pt>
                <c:pt idx="142" formatCode="0.0000">
                  <c:v>18661.886523500001</c:v>
                </c:pt>
                <c:pt idx="143" formatCode="0.0000">
                  <c:v>18724.493750100002</c:v>
                </c:pt>
                <c:pt idx="144" formatCode="0.0000">
                  <c:v>18831.964257899999</c:v>
                </c:pt>
                <c:pt idx="145" formatCode="0.0000">
                  <c:v>18906.401367300001</c:v>
                </c:pt>
                <c:pt idx="146" formatCode="0.0000">
                  <c:v>19006.8087892</c:v>
                </c:pt>
                <c:pt idx="147" formatCode="0.0000">
                  <c:v>19099.512109499999</c:v>
                </c:pt>
                <c:pt idx="148" formatCode="0.0000">
                  <c:v>19188.522070400002</c:v>
                </c:pt>
                <c:pt idx="149" formatCode="0.0000">
                  <c:v>19313.776562599996</c:v>
                </c:pt>
                <c:pt idx="150" formatCode="0.0000">
                  <c:v>19426.8732423</c:v>
                </c:pt>
                <c:pt idx="151" formatCode="0.0000">
                  <c:v>19469.703125100001</c:v>
                </c:pt>
                <c:pt idx="152" formatCode="0.0000">
                  <c:v>19501.896484500001</c:v>
                </c:pt>
                <c:pt idx="153" formatCode="0.0000">
                  <c:v>19549.622656400003</c:v>
                </c:pt>
                <c:pt idx="154" formatCode="0.0000">
                  <c:v>19559.449218899998</c:v>
                </c:pt>
                <c:pt idx="155" formatCode="0.0000">
                  <c:v>19566.904882900002</c:v>
                </c:pt>
                <c:pt idx="156" formatCode="0.0000">
                  <c:v>19527.360156300001</c:v>
                </c:pt>
                <c:pt idx="157" formatCode="0.0000">
                  <c:v>19497.9501953</c:v>
                </c:pt>
                <c:pt idx="158" formatCode="0.0000">
                  <c:v>19499.749609400002</c:v>
                </c:pt>
                <c:pt idx="159" formatCode="0.0000">
                  <c:v>19475.6083985</c:v>
                </c:pt>
                <c:pt idx="160" formatCode="0.0000">
                  <c:v>19460.548046899999</c:v>
                </c:pt>
                <c:pt idx="161" formatCode="0.0000">
                  <c:v>19470.797070299999</c:v>
                </c:pt>
                <c:pt idx="162" formatCode="0.0000">
                  <c:v>19494.943554699999</c:v>
                </c:pt>
                <c:pt idx="163" formatCode="0.0000">
                  <c:v>19494.709765600001</c:v>
                </c:pt>
                <c:pt idx="164" formatCode="0.0000">
                  <c:v>19495.122265599999</c:v>
                </c:pt>
                <c:pt idx="165" formatCode="0.0000">
                  <c:v>19477.109179700001</c:v>
                </c:pt>
                <c:pt idx="166" formatCode="0.0000">
                  <c:v>19436.322070300001</c:v>
                </c:pt>
                <c:pt idx="167" formatCode="0.0000">
                  <c:v>19391.9511719</c:v>
                </c:pt>
                <c:pt idx="168" formatCode="0.0000">
                  <c:v>19337.5449219</c:v>
                </c:pt>
                <c:pt idx="169" formatCode="0.0000">
                  <c:v>19290.2861328</c:v>
                </c:pt>
                <c:pt idx="170" formatCode="0.0000">
                  <c:v>19234.627343699998</c:v>
                </c:pt>
                <c:pt idx="171" formatCode="0.0000">
                  <c:v>19176.7021484</c:v>
                </c:pt>
                <c:pt idx="172" formatCode="0.0000">
                  <c:v>19095.4755859</c:v>
                </c:pt>
                <c:pt idx="173" formatCode="0.0000">
                  <c:v>19023.508984299999</c:v>
                </c:pt>
                <c:pt idx="174" formatCode="0.0000">
                  <c:v>18908.433788999999</c:v>
                </c:pt>
                <c:pt idx="175" formatCode="0.0000">
                  <c:v>18859.281445299999</c:v>
                </c:pt>
                <c:pt idx="176" formatCode="0.0000">
                  <c:v>18817.008007799999</c:v>
                </c:pt>
                <c:pt idx="177" formatCode="0.0000">
                  <c:v>18764.381249999999</c:v>
                </c:pt>
                <c:pt idx="178" formatCode="0.0000">
                  <c:v>18716.123632800001</c:v>
                </c:pt>
                <c:pt idx="179" formatCode="0.0000">
                  <c:v>18660.917187499999</c:v>
                </c:pt>
                <c:pt idx="180" formatCode="0.0000">
                  <c:v>18609.732031300002</c:v>
                </c:pt>
                <c:pt idx="181" formatCode="0.0000">
                  <c:v>18570.8634766</c:v>
                </c:pt>
                <c:pt idx="182" formatCode="0.0000">
                  <c:v>18544.241796900002</c:v>
                </c:pt>
                <c:pt idx="183" formatCode="0.0000">
                  <c:v>18541.2744141</c:v>
                </c:pt>
                <c:pt idx="184" formatCode="0.0000">
                  <c:v>18614.896289100001</c:v>
                </c:pt>
                <c:pt idx="185" formatCode="0.0000">
                  <c:v>18637.496875000001</c:v>
                </c:pt>
                <c:pt idx="186" formatCode="0.0000">
                  <c:v>18700.641015699999</c:v>
                </c:pt>
                <c:pt idx="187" formatCode="0.0000">
                  <c:v>18765.281250100001</c:v>
                </c:pt>
                <c:pt idx="188" formatCode="0.0000">
                  <c:v>18833.147265700001</c:v>
                </c:pt>
                <c:pt idx="189" formatCode="0.0000">
                  <c:v>18895.093554800002</c:v>
                </c:pt>
                <c:pt idx="190" formatCode="0.0000">
                  <c:v>18894.760351700003</c:v>
                </c:pt>
                <c:pt idx="191" formatCode="0.0000">
                  <c:v>18900.0041017</c:v>
                </c:pt>
                <c:pt idx="192" formatCode="0.0000">
                  <c:v>18892.319922000002</c:v>
                </c:pt>
                <c:pt idx="193" formatCode="0.0000">
                  <c:v>18887.235156400002</c:v>
                </c:pt>
                <c:pt idx="194" formatCode="0.0000">
                  <c:v>18864.903125200002</c:v>
                </c:pt>
                <c:pt idx="195" formatCode="0.0000">
                  <c:v>18904.194140799998</c:v>
                </c:pt>
                <c:pt idx="196" formatCode="0.0000">
                  <c:v>18952.630859500001</c:v>
                </c:pt>
                <c:pt idx="197" formatCode="0.0000">
                  <c:v>19028.275586</c:v>
                </c:pt>
                <c:pt idx="198" formatCode="0.0000">
                  <c:v>19125.094140699999</c:v>
                </c:pt>
                <c:pt idx="199" formatCode="0.0000">
                  <c:v>19299.6552735</c:v>
                </c:pt>
                <c:pt idx="200" formatCode="0.0000">
                  <c:v>19481.816211000001</c:v>
                </c:pt>
                <c:pt idx="201" formatCode="0.0000">
                  <c:v>19621.768164200003</c:v>
                </c:pt>
                <c:pt idx="202" formatCode="0.0000">
                  <c:v>19772.7494142</c:v>
                </c:pt>
                <c:pt idx="203" formatCode="0.0000">
                  <c:v>19927.488086100002</c:v>
                </c:pt>
                <c:pt idx="204" formatCode="0.0000">
                  <c:v>20105.661914200002</c:v>
                </c:pt>
                <c:pt idx="205" formatCode="0.0000">
                  <c:v>20217.082617300002</c:v>
                </c:pt>
                <c:pt idx="206" formatCode="0.0000">
                  <c:v>20297.196093900002</c:v>
                </c:pt>
                <c:pt idx="207" formatCode="0.0000">
                  <c:v>20345.485156400002</c:v>
                </c:pt>
                <c:pt idx="208" formatCode="0.0000">
                  <c:v>20376.0226564</c:v>
                </c:pt>
                <c:pt idx="209" formatCode="0.0000">
                  <c:v>20332.858203299998</c:v>
                </c:pt>
                <c:pt idx="210" formatCode="0.0000">
                  <c:v>20334.148242300002</c:v>
                </c:pt>
                <c:pt idx="211" formatCode="0.0000">
                  <c:v>20364.984961000002</c:v>
                </c:pt>
                <c:pt idx="212" formatCode="0.0000">
                  <c:v>20355.259961</c:v>
                </c:pt>
                <c:pt idx="213" formatCode="0.0000">
                  <c:v>20324.474999999999</c:v>
                </c:pt>
                <c:pt idx="214" formatCode="0.0000">
                  <c:v>20275.270117200002</c:v>
                </c:pt>
                <c:pt idx="215" formatCode="0.0000">
                  <c:v>20235.635156299999</c:v>
                </c:pt>
                <c:pt idx="216" formatCode="0.0000">
                  <c:v>20185.800195299998</c:v>
                </c:pt>
                <c:pt idx="217" formatCode="0.0000">
                  <c:v>20119.440039100002</c:v>
                </c:pt>
                <c:pt idx="218" formatCode="0.0000">
                  <c:v>20032.765039099999</c:v>
                </c:pt>
                <c:pt idx="219" formatCode="0.0000">
                  <c:v>19957.2849609</c:v>
                </c:pt>
                <c:pt idx="220" formatCode="0.0000">
                  <c:v>19913.2998047</c:v>
                </c:pt>
                <c:pt idx="221" formatCode="0.0000">
                  <c:v>19833.984765599998</c:v>
                </c:pt>
                <c:pt idx="222" formatCode="0.0000">
                  <c:v>19809.0097656</c:v>
                </c:pt>
                <c:pt idx="223" formatCode="0.0000">
                  <c:v>19815.574609399999</c:v>
                </c:pt>
                <c:pt idx="224" formatCode="0.0000">
                  <c:v>19824.169531200001</c:v>
                </c:pt>
                <c:pt idx="225" formatCode="0.0000">
                  <c:v>19830.0195312</c:v>
                </c:pt>
                <c:pt idx="226" formatCode="0.0000">
                  <c:v>19812.629492200002</c:v>
                </c:pt>
                <c:pt idx="227" formatCode="0.0000">
                  <c:v>19811.679492200001</c:v>
                </c:pt>
                <c:pt idx="228" formatCode="0.0000">
                  <c:v>19841.4394531</c:v>
                </c:pt>
                <c:pt idx="229" formatCode="0.0000">
                  <c:v>19876.014453100001</c:v>
                </c:pt>
                <c:pt idx="230" formatCode="0.0000">
                  <c:v>19883.004492100001</c:v>
                </c:pt>
                <c:pt idx="231" formatCode="0.0000">
                  <c:v>19954.244531199998</c:v>
                </c:pt>
                <c:pt idx="232" formatCode="0.0000">
                  <c:v>20021.434570199999</c:v>
                </c:pt>
                <c:pt idx="233" formatCode="0.0000">
                  <c:v>20048.144726399998</c:v>
                </c:pt>
                <c:pt idx="234" formatCode="0.0000">
                  <c:v>20036.109765499998</c:v>
                </c:pt>
                <c:pt idx="235" formatCode="0.0000">
                  <c:v>20004.944726399997</c:v>
                </c:pt>
                <c:pt idx="236" formatCode="0.0000">
                  <c:v>20003.694726399997</c:v>
                </c:pt>
                <c:pt idx="237" formatCode="0.0000">
                  <c:v>20036.639843599998</c:v>
                </c:pt>
                <c:pt idx="238" formatCode="0.0000">
                  <c:v>20059.084960800003</c:v>
                </c:pt>
                <c:pt idx="239" formatCode="0.0000">
                  <c:v>20099.419921799999</c:v>
                </c:pt>
                <c:pt idx="240" formatCode="0.0000">
                  <c:v>20149.544921799999</c:v>
                </c:pt>
                <c:pt idx="241" formatCode="0.0000">
                  <c:v>20138.644921800002</c:v>
                </c:pt>
                <c:pt idx="242" formatCode="0.0000">
                  <c:v>20079.6599609</c:v>
                </c:pt>
                <c:pt idx="243" formatCode="0.0000">
                  <c:v>20018.429882799999</c:v>
                </c:pt>
                <c:pt idx="244" formatCode="0.0000">
                  <c:v>19996.439843699998</c:v>
                </c:pt>
                <c:pt idx="245" formatCode="0.0000">
                  <c:v>20003.454882800001</c:v>
                </c:pt>
                <c:pt idx="246" formatCode="0.0000">
                  <c:v>19990.184960899998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3-274D-A303-42F403670A46}"/>
            </c:ext>
          </c:extLst>
        </c:ser>
        <c:ser>
          <c:idx val="2"/>
          <c:order val="2"/>
          <c:tx>
            <c:strRef>
              <c:f>'NESTLE-2'!$D$2:$D$3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'NESTLE-2'!$A$4:$A$436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'NESTLE-2'!$D$4:$D$436</c:f>
              <c:numCache>
                <c:formatCode>General</c:formatCode>
                <c:ptCount val="433"/>
                <c:pt idx="9" formatCode="0.0000">
                  <c:v>19417.6291017</c:v>
                </c:pt>
                <c:pt idx="10">
                  <c:v>19360.209321936363</c:v>
                </c:pt>
                <c:pt idx="11">
                  <c:v>19233.910609947932</c:v>
                </c:pt>
                <c:pt idx="12">
                  <c:v>19094.213084321033</c:v>
                </c:pt>
                <c:pt idx="13">
                  <c:v>19022.952750808116</c:v>
                </c:pt>
                <c:pt idx="14">
                  <c:v>18918.680801752096</c:v>
                </c:pt>
                <c:pt idx="15">
                  <c:v>18846.450130342622</c:v>
                </c:pt>
                <c:pt idx="16">
                  <c:v>18714.717365189415</c:v>
                </c:pt>
                <c:pt idx="17">
                  <c:v>18606.748156791338</c:v>
                </c:pt>
                <c:pt idx="18">
                  <c:v>18542.988903920184</c:v>
                </c:pt>
                <c:pt idx="19">
                  <c:v>18517.730267934694</c:v>
                </c:pt>
                <c:pt idx="20">
                  <c:v>18466.410347037476</c:v>
                </c:pt>
                <c:pt idx="21">
                  <c:v>18389.645042485205</c:v>
                </c:pt>
                <c:pt idx="22">
                  <c:v>18331.326412578805</c:v>
                </c:pt>
                <c:pt idx="23">
                  <c:v>18237.213087564476</c:v>
                </c:pt>
                <c:pt idx="24">
                  <c:v>18162.792242189116</c:v>
                </c:pt>
                <c:pt idx="25">
                  <c:v>18110.486621427455</c:v>
                </c:pt>
                <c:pt idx="26">
                  <c:v>18068.551198804282</c:v>
                </c:pt>
                <c:pt idx="27">
                  <c:v>17976.058935385321</c:v>
                </c:pt>
                <c:pt idx="28">
                  <c:v>17874.406884587988</c:v>
                </c:pt>
                <c:pt idx="29">
                  <c:v>17883.862735208353</c:v>
                </c:pt>
                <c:pt idx="30">
                  <c:v>17898.17639989774</c:v>
                </c:pt>
                <c:pt idx="31">
                  <c:v>17892.360946461788</c:v>
                </c:pt>
                <c:pt idx="32">
                  <c:v>17866.688785832372</c:v>
                </c:pt>
                <c:pt idx="33">
                  <c:v>17863.031946953757</c:v>
                </c:pt>
                <c:pt idx="34">
                  <c:v>17860.918183871254</c:v>
                </c:pt>
                <c:pt idx="35">
                  <c:v>17826.150744258299</c:v>
                </c:pt>
                <c:pt idx="36">
                  <c:v>17765.105935665881</c:v>
                </c:pt>
                <c:pt idx="37">
                  <c:v>17709.846617908446</c:v>
                </c:pt>
                <c:pt idx="38">
                  <c:v>17651.023298106909</c:v>
                </c:pt>
                <c:pt idx="39">
                  <c:v>17639.714374632924</c:v>
                </c:pt>
                <c:pt idx="40">
                  <c:v>17557.324900336025</c:v>
                </c:pt>
                <c:pt idx="41">
                  <c:v>17481.913554820381</c:v>
                </c:pt>
                <c:pt idx="42">
                  <c:v>17411.289002307582</c:v>
                </c:pt>
                <c:pt idx="43">
                  <c:v>17339.392351342565</c:v>
                </c:pt>
                <c:pt idx="44">
                  <c:v>17259.474423825734</c:v>
                </c:pt>
                <c:pt idx="45">
                  <c:v>17284.319983130146</c:v>
                </c:pt>
                <c:pt idx="46">
                  <c:v>17247.004346924667</c:v>
                </c:pt>
                <c:pt idx="47">
                  <c:v>17223.597306574724</c:v>
                </c:pt>
                <c:pt idx="48">
                  <c:v>17221.363705379317</c:v>
                </c:pt>
                <c:pt idx="49">
                  <c:v>17284.375346946716</c:v>
                </c:pt>
                <c:pt idx="50">
                  <c:v>17418.511292410949</c:v>
                </c:pt>
                <c:pt idx="51">
                  <c:v>17455.184665427139</c:v>
                </c:pt>
                <c:pt idx="52">
                  <c:v>17405.046686440386</c:v>
                </c:pt>
                <c:pt idx="53">
                  <c:v>17348.782871269406</c:v>
                </c:pt>
                <c:pt idx="54">
                  <c:v>17314.200190129512</c:v>
                </c:pt>
                <c:pt idx="55">
                  <c:v>17241.658110105964</c:v>
                </c:pt>
                <c:pt idx="56">
                  <c:v>17128.336038995789</c:v>
                </c:pt>
                <c:pt idx="57">
                  <c:v>17046.702142632916</c:v>
                </c:pt>
                <c:pt idx="58">
                  <c:v>17047.312406517838</c:v>
                </c:pt>
                <c:pt idx="59">
                  <c:v>17062.605747332775</c:v>
                </c:pt>
                <c:pt idx="60">
                  <c:v>17106.775796181359</c:v>
                </c:pt>
                <c:pt idx="61">
                  <c:v>17190.03921669384</c:v>
                </c:pt>
                <c:pt idx="62">
                  <c:v>17294.552327840414</c:v>
                </c:pt>
                <c:pt idx="63">
                  <c:v>17414.750200051247</c:v>
                </c:pt>
                <c:pt idx="64">
                  <c:v>17519.685532951022</c:v>
                </c:pt>
                <c:pt idx="65">
                  <c:v>17653.095336596289</c:v>
                </c:pt>
                <c:pt idx="66">
                  <c:v>17757.491355033326</c:v>
                </c:pt>
                <c:pt idx="67">
                  <c:v>17841.368637027266</c:v>
                </c:pt>
                <c:pt idx="68">
                  <c:v>17903.628671749579</c:v>
                </c:pt>
                <c:pt idx="69">
                  <c:v>17986.780347976928</c:v>
                </c:pt>
                <c:pt idx="70">
                  <c:v>17944.580938162941</c:v>
                </c:pt>
                <c:pt idx="71">
                  <c:v>17974.190156860586</c:v>
                </c:pt>
                <c:pt idx="72">
                  <c:v>17996.201747613206</c:v>
                </c:pt>
                <c:pt idx="73">
                  <c:v>18011.46407186535</c:v>
                </c:pt>
                <c:pt idx="74">
                  <c:v>18021.592408253466</c:v>
                </c:pt>
                <c:pt idx="75">
                  <c:v>18073.447410752833</c:v>
                </c:pt>
                <c:pt idx="76">
                  <c:v>18081.036162797773</c:v>
                </c:pt>
                <c:pt idx="77">
                  <c:v>18124.243011016359</c:v>
                </c:pt>
                <c:pt idx="78">
                  <c:v>18141.990020467929</c:v>
                </c:pt>
                <c:pt idx="79">
                  <c:v>18176.437147473756</c:v>
                </c:pt>
                <c:pt idx="80">
                  <c:v>18140.854825205799</c:v>
                </c:pt>
                <c:pt idx="81">
                  <c:v>18024.262967713836</c:v>
                </c:pt>
                <c:pt idx="82">
                  <c:v>17818.923607038592</c:v>
                </c:pt>
                <c:pt idx="83">
                  <c:v>17562.156246667939</c:v>
                </c:pt>
                <c:pt idx="84">
                  <c:v>17355.011005819222</c:v>
                </c:pt>
                <c:pt idx="85">
                  <c:v>17184.04664676118</c:v>
                </c:pt>
                <c:pt idx="86">
                  <c:v>16991.317462440966</c:v>
                </c:pt>
                <c:pt idx="87">
                  <c:v>16866.696531815334</c:v>
                </c:pt>
                <c:pt idx="88">
                  <c:v>16731.459449303456</c:v>
                </c:pt>
                <c:pt idx="89">
                  <c:v>16639.707589248283</c:v>
                </c:pt>
                <c:pt idx="90">
                  <c:v>16568.288808839501</c:v>
                </c:pt>
                <c:pt idx="91">
                  <c:v>16464.787079414134</c:v>
                </c:pt>
                <c:pt idx="92">
                  <c:v>16518.869116066111</c:v>
                </c:pt>
                <c:pt idx="93">
                  <c:v>16587.030342054088</c:v>
                </c:pt>
                <c:pt idx="94">
                  <c:v>16677.645564044251</c:v>
                </c:pt>
                <c:pt idx="95">
                  <c:v>16769.254041127115</c:v>
                </c:pt>
                <c:pt idx="96">
                  <c:v>16910.855224013092</c:v>
                </c:pt>
                <c:pt idx="97">
                  <c:v>17024.641490192531</c:v>
                </c:pt>
                <c:pt idx="98">
                  <c:v>17129.640977793886</c:v>
                </c:pt>
                <c:pt idx="99">
                  <c:v>17212.766268740452</c:v>
                </c:pt>
                <c:pt idx="100">
                  <c:v>17199.452941514915</c:v>
                </c:pt>
                <c:pt idx="101">
                  <c:v>17216.078329966749</c:v>
                </c:pt>
                <c:pt idx="102">
                  <c:v>17189.411389245521</c:v>
                </c:pt>
                <c:pt idx="103">
                  <c:v>17136.125653746334</c:v>
                </c:pt>
                <c:pt idx="104">
                  <c:v>17047.342509246999</c:v>
                </c:pt>
                <c:pt idx="105">
                  <c:v>16970.517450838452</c:v>
                </c:pt>
                <c:pt idx="106">
                  <c:v>16915.685797776914</c:v>
                </c:pt>
                <c:pt idx="107">
                  <c:v>16872.043351635657</c:v>
                </c:pt>
                <c:pt idx="108">
                  <c:v>16850.713736610989</c:v>
                </c:pt>
                <c:pt idx="109">
                  <c:v>16836.33503159081</c:v>
                </c:pt>
                <c:pt idx="110">
                  <c:v>16812.072412210662</c:v>
                </c:pt>
                <c:pt idx="111">
                  <c:v>16805.180340172359</c:v>
                </c:pt>
                <c:pt idx="112">
                  <c:v>16757.681641959203</c:v>
                </c:pt>
                <c:pt idx="113">
                  <c:v>16777.505860512076</c:v>
                </c:pt>
                <c:pt idx="114">
                  <c:v>16794.575462600787</c:v>
                </c:pt>
                <c:pt idx="115">
                  <c:v>16772.998531946098</c:v>
                </c:pt>
                <c:pt idx="116">
                  <c:v>16791.70085850135</c:v>
                </c:pt>
                <c:pt idx="117">
                  <c:v>16853.155460955648</c:v>
                </c:pt>
                <c:pt idx="118">
                  <c:v>16926.318246418257</c:v>
                </c:pt>
                <c:pt idx="119">
                  <c:v>16994.429772705844</c:v>
                </c:pt>
                <c:pt idx="120">
                  <c:v>17067.355183304782</c:v>
                </c:pt>
                <c:pt idx="121">
                  <c:v>17121.770718158459</c:v>
                </c:pt>
                <c:pt idx="122">
                  <c:v>17225.042874493283</c:v>
                </c:pt>
                <c:pt idx="123">
                  <c:v>17345.596513858138</c:v>
                </c:pt>
                <c:pt idx="124">
                  <c:v>17442.505102247567</c:v>
                </c:pt>
                <c:pt idx="125">
                  <c:v>17594.75062347528</c:v>
                </c:pt>
                <c:pt idx="126">
                  <c:v>17686.11237084341</c:v>
                </c:pt>
                <c:pt idx="127">
                  <c:v>17799.578445417334</c:v>
                </c:pt>
                <c:pt idx="128">
                  <c:v>17905.111412795999</c:v>
                </c:pt>
                <c:pt idx="129">
                  <c:v>17925.620985560363</c:v>
                </c:pt>
                <c:pt idx="130">
                  <c:v>17964.904030731203</c:v>
                </c:pt>
                <c:pt idx="131">
                  <c:v>18017.586252416437</c:v>
                </c:pt>
                <c:pt idx="132">
                  <c:v>18134.468652522537</c:v>
                </c:pt>
                <c:pt idx="133">
                  <c:v>18203.693457154801</c:v>
                </c:pt>
                <c:pt idx="134">
                  <c:v>18215.561692217561</c:v>
                </c:pt>
                <c:pt idx="135">
                  <c:v>18268.541952723459</c:v>
                </c:pt>
                <c:pt idx="136">
                  <c:v>18352.167847682827</c:v>
                </c:pt>
                <c:pt idx="137">
                  <c:v>18447.519787376859</c:v>
                </c:pt>
                <c:pt idx="138">
                  <c:v>18483.711502217429</c:v>
                </c:pt>
                <c:pt idx="139">
                  <c:v>18468.489453450624</c:v>
                </c:pt>
                <c:pt idx="140">
                  <c:v>18461.891229005054</c:v>
                </c:pt>
                <c:pt idx="141">
                  <c:v>18559.606318095044</c:v>
                </c:pt>
                <c:pt idx="142">
                  <c:v>18684.143805714124</c:v>
                </c:pt>
                <c:pt idx="143">
                  <c:v>18767.258994493372</c:v>
                </c:pt>
                <c:pt idx="144">
                  <c:v>18872.061691494575</c:v>
                </c:pt>
                <c:pt idx="145">
                  <c:v>18941.01851467738</c:v>
                </c:pt>
                <c:pt idx="146">
                  <c:v>19084.934892736037</c:v>
                </c:pt>
                <c:pt idx="147">
                  <c:v>19215.607952056758</c:v>
                </c:pt>
                <c:pt idx="148">
                  <c:v>19273.983565864619</c:v>
                </c:pt>
                <c:pt idx="149">
                  <c:v>19342.811127707413</c:v>
                </c:pt>
                <c:pt idx="150">
                  <c:v>19382.875652851519</c:v>
                </c:pt>
                <c:pt idx="151">
                  <c:v>19391.011542696695</c:v>
                </c:pt>
                <c:pt idx="152">
                  <c:v>19422.917824751839</c:v>
                </c:pt>
                <c:pt idx="153">
                  <c:v>19458.485322615139</c:v>
                </c:pt>
                <c:pt idx="154">
                  <c:v>19455.476982685112</c:v>
                </c:pt>
                <c:pt idx="155">
                  <c:v>19431.914051106</c:v>
                </c:pt>
                <c:pt idx="156">
                  <c:v>19414.677192359453</c:v>
                </c:pt>
                <c:pt idx="157">
                  <c:v>19431.924449930462</c:v>
                </c:pt>
                <c:pt idx="158">
                  <c:v>19454.241453397648</c:v>
                </c:pt>
                <c:pt idx="159">
                  <c:v>19446.401743143528</c:v>
                </c:pt>
                <c:pt idx="160">
                  <c:v>19440.249153481069</c:v>
                </c:pt>
                <c:pt idx="161">
                  <c:v>19456.588085757237</c:v>
                </c:pt>
                <c:pt idx="162">
                  <c:v>19520.474058892287</c:v>
                </c:pt>
                <c:pt idx="163">
                  <c:v>19537.878988548233</c:v>
                </c:pt>
                <c:pt idx="164">
                  <c:v>19521.185436630371</c:v>
                </c:pt>
                <c:pt idx="165">
                  <c:v>19452.92444815212</c:v>
                </c:pt>
                <c:pt idx="166">
                  <c:v>19357.709136488098</c:v>
                </c:pt>
                <c:pt idx="167">
                  <c:v>19304.63986167208</c:v>
                </c:pt>
                <c:pt idx="168">
                  <c:v>19251.179063004427</c:v>
                </c:pt>
                <c:pt idx="169">
                  <c:v>19194.334716276349</c:v>
                </c:pt>
                <c:pt idx="170">
                  <c:v>19132.814696771558</c:v>
                </c:pt>
                <c:pt idx="171">
                  <c:v>19099.732266085819</c:v>
                </c:pt>
                <c:pt idx="172">
                  <c:v>19080.816456433851</c:v>
                </c:pt>
                <c:pt idx="173">
                  <c:v>19047.31076544588</c:v>
                </c:pt>
                <c:pt idx="174">
                  <c:v>18910.583808092084</c:v>
                </c:pt>
                <c:pt idx="175">
                  <c:v>18863.973399893523</c:v>
                </c:pt>
                <c:pt idx="176">
                  <c:v>18798.979301549247</c:v>
                </c:pt>
                <c:pt idx="177">
                  <c:v>18751.812255267567</c:v>
                </c:pt>
                <c:pt idx="178">
                  <c:v>18711.124444673464</c:v>
                </c:pt>
                <c:pt idx="179">
                  <c:v>18652.096491641922</c:v>
                </c:pt>
                <c:pt idx="180">
                  <c:v>18596.101319888843</c:v>
                </c:pt>
                <c:pt idx="181">
                  <c:v>18589.933040090873</c:v>
                </c:pt>
                <c:pt idx="182">
                  <c:v>18615.304944801621</c:v>
                </c:pt>
                <c:pt idx="183">
                  <c:v>18661.042469019507</c:v>
                </c:pt>
                <c:pt idx="184">
                  <c:v>18728.404065561412</c:v>
                </c:pt>
                <c:pt idx="185">
                  <c:v>18756.009221277516</c:v>
                </c:pt>
                <c:pt idx="186">
                  <c:v>18825.452502136148</c:v>
                </c:pt>
                <c:pt idx="187">
                  <c:v>18890.999845565937</c:v>
                </c:pt>
                <c:pt idx="188">
                  <c:v>18948.397956008492</c:v>
                </c:pt>
                <c:pt idx="189">
                  <c:v>18958.858981097856</c:v>
                </c:pt>
                <c:pt idx="190">
                  <c:v>18846.482987443698</c:v>
                </c:pt>
                <c:pt idx="191">
                  <c:v>18804.324858999389</c:v>
                </c:pt>
                <c:pt idx="192">
                  <c:v>18776.745197181317</c:v>
                </c:pt>
                <c:pt idx="193">
                  <c:v>18783.884919875622</c:v>
                </c:pt>
                <c:pt idx="194">
                  <c:v>18788.307832261871</c:v>
                </c:pt>
                <c:pt idx="195">
                  <c:v>18876.459604214255</c:v>
                </c:pt>
                <c:pt idx="196">
                  <c:v>19012.069576720751</c:v>
                </c:pt>
                <c:pt idx="197">
                  <c:v>19181.222409316979</c:v>
                </c:pt>
                <c:pt idx="198">
                  <c:v>19361.88651671389</c:v>
                </c:pt>
                <c:pt idx="199">
                  <c:v>19614.551681311365</c:v>
                </c:pt>
                <c:pt idx="200">
                  <c:v>19714.160537618387</c:v>
                </c:pt>
                <c:pt idx="201">
                  <c:v>19768.700951324132</c:v>
                </c:pt>
                <c:pt idx="202">
                  <c:v>19840.291545447017</c:v>
                </c:pt>
                <c:pt idx="203">
                  <c:v>19935.402244638466</c:v>
                </c:pt>
                <c:pt idx="204">
                  <c:v>20054.410785431472</c:v>
                </c:pt>
                <c:pt idx="205">
                  <c:v>20114.945116989384</c:v>
                </c:pt>
                <c:pt idx="206">
                  <c:v>20171.036771900403</c:v>
                </c:pt>
                <c:pt idx="207">
                  <c:v>20217.266591736694</c:v>
                </c:pt>
                <c:pt idx="208">
                  <c:v>20265.081756875476</c:v>
                </c:pt>
                <c:pt idx="209">
                  <c:v>20275.048781261754</c:v>
                </c:pt>
                <c:pt idx="210">
                  <c:v>20256.91278121416</c:v>
                </c:pt>
                <c:pt idx="211">
                  <c:v>20268.837730084309</c:v>
                </c:pt>
                <c:pt idx="212">
                  <c:v>20231.812546250796</c:v>
                </c:pt>
                <c:pt idx="213">
                  <c:v>20199.764952568832</c:v>
                </c:pt>
                <c:pt idx="214">
                  <c:v>20181.244123192682</c:v>
                </c:pt>
                <c:pt idx="215">
                  <c:v>20146.654282612191</c:v>
                </c:pt>
                <c:pt idx="216">
                  <c:v>20106.371614682699</c:v>
                </c:pt>
                <c:pt idx="217">
                  <c:v>20043.703906376755</c:v>
                </c:pt>
                <c:pt idx="218">
                  <c:v>19965.485014308251</c:v>
                </c:pt>
                <c:pt idx="219">
                  <c:v>19892.687667888567</c:v>
                </c:pt>
                <c:pt idx="220">
                  <c:v>19864.098858999736</c:v>
                </c:pt>
                <c:pt idx="221">
                  <c:v>19803.235358999784</c:v>
                </c:pt>
                <c:pt idx="222">
                  <c:v>19805.456060818004</c:v>
                </c:pt>
                <c:pt idx="223">
                  <c:v>19862.863907760184</c:v>
                </c:pt>
                <c:pt idx="224">
                  <c:v>19921.22494434924</c:v>
                </c:pt>
                <c:pt idx="225">
                  <c:v>19944.547681740285</c:v>
                </c:pt>
                <c:pt idx="226">
                  <c:v>19909.393415787505</c:v>
                </c:pt>
                <c:pt idx="227">
                  <c:v>19880.812652735229</c:v>
                </c:pt>
                <c:pt idx="228">
                  <c:v>19886.319372056096</c:v>
                </c:pt>
                <c:pt idx="229">
                  <c:v>19890.779415136803</c:v>
                </c:pt>
                <c:pt idx="230">
                  <c:v>19875.24672311193</c:v>
                </c:pt>
                <c:pt idx="231">
                  <c:v>19941.883682546126</c:v>
                </c:pt>
                <c:pt idx="232">
                  <c:v>20041.059305537739</c:v>
                </c:pt>
                <c:pt idx="233">
                  <c:v>20104.194119258147</c:v>
                </c:pt>
                <c:pt idx="234">
                  <c:v>20096.795188483939</c:v>
                </c:pt>
                <c:pt idx="235">
                  <c:v>20031.532355850497</c:v>
                </c:pt>
                <c:pt idx="236">
                  <c:v>19978.289967332224</c:v>
                </c:pt>
                <c:pt idx="237">
                  <c:v>19997.082771635454</c:v>
                </c:pt>
                <c:pt idx="238">
                  <c:v>20022.258773338101</c:v>
                </c:pt>
                <c:pt idx="239">
                  <c:v>20075.338854367536</c:v>
                </c:pt>
                <c:pt idx="240">
                  <c:v>20117.386264300709</c:v>
                </c:pt>
                <c:pt idx="241">
                  <c:v>20120.179670791487</c:v>
                </c:pt>
                <c:pt idx="242">
                  <c:v>20079.692457920304</c:v>
                </c:pt>
                <c:pt idx="243">
                  <c:v>20024.475647389339</c:v>
                </c:pt>
                <c:pt idx="244">
                  <c:v>19991.589094954914</c:v>
                </c:pt>
                <c:pt idx="245">
                  <c:v>19958.209259508563</c:v>
                </c:pt>
                <c:pt idx="246">
                  <c:v>19894.171212325185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E3-274D-A303-42F403670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14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</a:t>
            </a:r>
            <a:r>
              <a:rPr lang="en-GB" baseline="0"/>
              <a:t> CANDLE STICK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'NESTLE-3-BB'!$B$1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'NESTLE-3-BB'!$B$2:$B$249</c:f>
              <c:numCache>
                <c:formatCode>0.00</c:formatCode>
                <c:ptCount val="248"/>
                <c:pt idx="0">
                  <c:v>18269</c:v>
                </c:pt>
                <c:pt idx="1">
                  <c:v>18281.099609000001</c:v>
                </c:pt>
                <c:pt idx="2">
                  <c:v>18310.150390999999</c:v>
                </c:pt>
                <c:pt idx="3">
                  <c:v>17499.800781000002</c:v>
                </c:pt>
                <c:pt idx="4">
                  <c:v>16993.449218999998</c:v>
                </c:pt>
                <c:pt idx="5">
                  <c:v>16640</c:v>
                </c:pt>
                <c:pt idx="6">
                  <c:v>16520.599609000001</c:v>
                </c:pt>
                <c:pt idx="7">
                  <c:v>16484.5</c:v>
                </c:pt>
                <c:pt idx="8">
                  <c:v>16490</c:v>
                </c:pt>
                <c:pt idx="9">
                  <c:v>16502</c:v>
                </c:pt>
                <c:pt idx="10">
                  <c:v>16390</c:v>
                </c:pt>
                <c:pt idx="11">
                  <c:v>16323.400390999999</c:v>
                </c:pt>
                <c:pt idx="12">
                  <c:v>16170</c:v>
                </c:pt>
                <c:pt idx="13">
                  <c:v>16321</c:v>
                </c:pt>
                <c:pt idx="14">
                  <c:v>17059.949218999998</c:v>
                </c:pt>
                <c:pt idx="15">
                  <c:v>17149</c:v>
                </c:pt>
                <c:pt idx="16">
                  <c:v>17280</c:v>
                </c:pt>
                <c:pt idx="17">
                  <c:v>17435</c:v>
                </c:pt>
                <c:pt idx="18">
                  <c:v>17750</c:v>
                </c:pt>
                <c:pt idx="19">
                  <c:v>17700</c:v>
                </c:pt>
                <c:pt idx="20">
                  <c:v>17705.050781000002</c:v>
                </c:pt>
                <c:pt idx="21">
                  <c:v>17580</c:v>
                </c:pt>
                <c:pt idx="22">
                  <c:v>17240</c:v>
                </c:pt>
                <c:pt idx="23">
                  <c:v>17563</c:v>
                </c:pt>
                <c:pt idx="24">
                  <c:v>17171</c:v>
                </c:pt>
                <c:pt idx="25">
                  <c:v>16850.050781000002</c:v>
                </c:pt>
                <c:pt idx="26">
                  <c:v>16630.5</c:v>
                </c:pt>
                <c:pt idx="27">
                  <c:v>16680.199218999998</c:v>
                </c:pt>
                <c:pt idx="28">
                  <c:v>16661</c:v>
                </c:pt>
                <c:pt idx="29">
                  <c:v>16690</c:v>
                </c:pt>
                <c:pt idx="30">
                  <c:v>16856.5</c:v>
                </c:pt>
                <c:pt idx="31">
                  <c:v>17065</c:v>
                </c:pt>
                <c:pt idx="32">
                  <c:v>16949</c:v>
                </c:pt>
                <c:pt idx="33">
                  <c:v>16848</c:v>
                </c:pt>
                <c:pt idx="34">
                  <c:v>16700</c:v>
                </c:pt>
                <c:pt idx="35">
                  <c:v>16980</c:v>
                </c:pt>
                <c:pt idx="36">
                  <c:v>16950</c:v>
                </c:pt>
                <c:pt idx="37">
                  <c:v>16820</c:v>
                </c:pt>
                <c:pt idx="38">
                  <c:v>16950.050781000002</c:v>
                </c:pt>
                <c:pt idx="39">
                  <c:v>17350</c:v>
                </c:pt>
                <c:pt idx="40">
                  <c:v>17300</c:v>
                </c:pt>
                <c:pt idx="41">
                  <c:v>17350</c:v>
                </c:pt>
                <c:pt idx="42">
                  <c:v>17499.050781000002</c:v>
                </c:pt>
                <c:pt idx="43">
                  <c:v>17400</c:v>
                </c:pt>
                <c:pt idx="44">
                  <c:v>17800</c:v>
                </c:pt>
                <c:pt idx="45">
                  <c:v>17994.550781000002</c:v>
                </c:pt>
                <c:pt idx="46">
                  <c:v>17985</c:v>
                </c:pt>
                <c:pt idx="47">
                  <c:v>18390</c:v>
                </c:pt>
                <c:pt idx="48">
                  <c:v>18300</c:v>
                </c:pt>
                <c:pt idx="49">
                  <c:v>18400</c:v>
                </c:pt>
                <c:pt idx="50">
                  <c:v>18416.75</c:v>
                </c:pt>
                <c:pt idx="51">
                  <c:v>18130</c:v>
                </c:pt>
                <c:pt idx="52">
                  <c:v>18249.599609000001</c:v>
                </c:pt>
                <c:pt idx="53">
                  <c:v>18400</c:v>
                </c:pt>
                <c:pt idx="54">
                  <c:v>18838.699218999998</c:v>
                </c:pt>
                <c:pt idx="55">
                  <c:v>18599.900390999999</c:v>
                </c:pt>
                <c:pt idx="56">
                  <c:v>18550</c:v>
                </c:pt>
                <c:pt idx="57">
                  <c:v>18600</c:v>
                </c:pt>
                <c:pt idx="58">
                  <c:v>18907.75</c:v>
                </c:pt>
                <c:pt idx="59">
                  <c:v>18988.949218999998</c:v>
                </c:pt>
                <c:pt idx="60">
                  <c:v>18780</c:v>
                </c:pt>
                <c:pt idx="61">
                  <c:v>18544</c:v>
                </c:pt>
                <c:pt idx="62">
                  <c:v>18575</c:v>
                </c:pt>
                <c:pt idx="63">
                  <c:v>19112.400390999999</c:v>
                </c:pt>
                <c:pt idx="64">
                  <c:v>19442</c:v>
                </c:pt>
                <c:pt idx="65">
                  <c:v>19377</c:v>
                </c:pt>
                <c:pt idx="66">
                  <c:v>19340.050781000002</c:v>
                </c:pt>
                <c:pt idx="67">
                  <c:v>19399</c:v>
                </c:pt>
                <c:pt idx="68">
                  <c:v>19840</c:v>
                </c:pt>
                <c:pt idx="69">
                  <c:v>19905</c:v>
                </c:pt>
                <c:pt idx="70">
                  <c:v>19850.599609000001</c:v>
                </c:pt>
                <c:pt idx="71">
                  <c:v>19800</c:v>
                </c:pt>
                <c:pt idx="72">
                  <c:v>19700</c:v>
                </c:pt>
                <c:pt idx="73">
                  <c:v>19550</c:v>
                </c:pt>
                <c:pt idx="74">
                  <c:v>19682</c:v>
                </c:pt>
                <c:pt idx="75">
                  <c:v>19720</c:v>
                </c:pt>
                <c:pt idx="76">
                  <c:v>19600</c:v>
                </c:pt>
                <c:pt idx="77">
                  <c:v>19401</c:v>
                </c:pt>
                <c:pt idx="78">
                  <c:v>19300</c:v>
                </c:pt>
                <c:pt idx="79">
                  <c:v>19618.849609000001</c:v>
                </c:pt>
                <c:pt idx="80">
                  <c:v>19671</c:v>
                </c:pt>
                <c:pt idx="81">
                  <c:v>19540</c:v>
                </c:pt>
                <c:pt idx="82">
                  <c:v>19400</c:v>
                </c:pt>
                <c:pt idx="83">
                  <c:v>19660</c:v>
                </c:pt>
                <c:pt idx="84">
                  <c:v>19700</c:v>
                </c:pt>
                <c:pt idx="85">
                  <c:v>19752.300781000002</c:v>
                </c:pt>
                <c:pt idx="86">
                  <c:v>19500</c:v>
                </c:pt>
                <c:pt idx="87">
                  <c:v>19260.699218999998</c:v>
                </c:pt>
                <c:pt idx="88">
                  <c:v>19041.900390999999</c:v>
                </c:pt>
                <c:pt idx="89">
                  <c:v>19201</c:v>
                </c:pt>
                <c:pt idx="90">
                  <c:v>19370</c:v>
                </c:pt>
                <c:pt idx="91">
                  <c:v>19051.550781000002</c:v>
                </c:pt>
                <c:pt idx="92">
                  <c:v>18970.5</c:v>
                </c:pt>
                <c:pt idx="93">
                  <c:v>18871</c:v>
                </c:pt>
                <c:pt idx="94">
                  <c:v>19194</c:v>
                </c:pt>
                <c:pt idx="95">
                  <c:v>19008.900390999999</c:v>
                </c:pt>
                <c:pt idx="96">
                  <c:v>18496.25</c:v>
                </c:pt>
                <c:pt idx="97">
                  <c:v>18810</c:v>
                </c:pt>
                <c:pt idx="98">
                  <c:v>18616</c:v>
                </c:pt>
                <c:pt idx="99">
                  <c:v>18649.900390999999</c:v>
                </c:pt>
                <c:pt idx="100">
                  <c:v>18591</c:v>
                </c:pt>
                <c:pt idx="101">
                  <c:v>18495.800781000002</c:v>
                </c:pt>
                <c:pt idx="102">
                  <c:v>18548.050781000002</c:v>
                </c:pt>
                <c:pt idx="103">
                  <c:v>18655</c:v>
                </c:pt>
                <c:pt idx="104">
                  <c:v>18935.199218999998</c:v>
                </c:pt>
                <c:pt idx="105">
                  <c:v>18950</c:v>
                </c:pt>
                <c:pt idx="106">
                  <c:v>19117.5</c:v>
                </c:pt>
                <c:pt idx="107">
                  <c:v>19250</c:v>
                </c:pt>
                <c:pt idx="108">
                  <c:v>19342.099609000001</c:v>
                </c:pt>
                <c:pt idx="109">
                  <c:v>19275.199218999998</c:v>
                </c:pt>
                <c:pt idx="110">
                  <c:v>19100</c:v>
                </c:pt>
                <c:pt idx="111">
                  <c:v>19205</c:v>
                </c:pt>
                <c:pt idx="112">
                  <c:v>18540</c:v>
                </c:pt>
                <c:pt idx="113">
                  <c:v>18790</c:v>
                </c:pt>
                <c:pt idx="114">
                  <c:v>18958.849609000001</c:v>
                </c:pt>
                <c:pt idx="115">
                  <c:v>18850</c:v>
                </c:pt>
                <c:pt idx="116">
                  <c:v>19020</c:v>
                </c:pt>
                <c:pt idx="117">
                  <c:v>19387.849609000001</c:v>
                </c:pt>
                <c:pt idx="118">
                  <c:v>19719</c:v>
                </c:pt>
                <c:pt idx="119">
                  <c:v>20061.099609000001</c:v>
                </c:pt>
                <c:pt idx="120">
                  <c:v>20355</c:v>
                </c:pt>
                <c:pt idx="121">
                  <c:v>20800</c:v>
                </c:pt>
                <c:pt idx="122">
                  <c:v>20468.5</c:v>
                </c:pt>
                <c:pt idx="123">
                  <c:v>20133.25</c:v>
                </c:pt>
                <c:pt idx="124">
                  <c:v>20282.449218999998</c:v>
                </c:pt>
                <c:pt idx="125">
                  <c:v>20399.550781000002</c:v>
                </c:pt>
                <c:pt idx="126">
                  <c:v>20590</c:v>
                </c:pt>
                <c:pt idx="127">
                  <c:v>20222.900390999999</c:v>
                </c:pt>
                <c:pt idx="128">
                  <c:v>20423.449218999998</c:v>
                </c:pt>
                <c:pt idx="129">
                  <c:v>20451.5</c:v>
                </c:pt>
                <c:pt idx="130">
                  <c:v>20615.449218999998</c:v>
                </c:pt>
                <c:pt idx="131">
                  <c:v>20299.599609000001</c:v>
                </c:pt>
                <c:pt idx="132">
                  <c:v>20276.199218999998</c:v>
                </c:pt>
                <c:pt idx="133">
                  <c:v>20323</c:v>
                </c:pt>
                <c:pt idx="134">
                  <c:v>20164</c:v>
                </c:pt>
                <c:pt idx="135">
                  <c:v>19992.150390999999</c:v>
                </c:pt>
                <c:pt idx="136">
                  <c:v>20130</c:v>
                </c:pt>
                <c:pt idx="137">
                  <c:v>19995</c:v>
                </c:pt>
                <c:pt idx="138">
                  <c:v>19852</c:v>
                </c:pt>
                <c:pt idx="139">
                  <c:v>19761.699218999998</c:v>
                </c:pt>
                <c:pt idx="140">
                  <c:v>19700</c:v>
                </c:pt>
                <c:pt idx="141">
                  <c:v>19625</c:v>
                </c:pt>
                <c:pt idx="142">
                  <c:v>19800</c:v>
                </c:pt>
                <c:pt idx="143">
                  <c:v>19525</c:v>
                </c:pt>
                <c:pt idx="144">
                  <c:v>19750</c:v>
                </c:pt>
                <c:pt idx="145">
                  <c:v>20121.199218999998</c:v>
                </c:pt>
                <c:pt idx="146">
                  <c:v>20190</c:v>
                </c:pt>
                <c:pt idx="147">
                  <c:v>20049.5</c:v>
                </c:pt>
                <c:pt idx="148">
                  <c:v>19759.800781000002</c:v>
                </c:pt>
                <c:pt idx="149">
                  <c:v>19741</c:v>
                </c:pt>
                <c:pt idx="150">
                  <c:v>19920</c:v>
                </c:pt>
                <c:pt idx="151">
                  <c:v>19900</c:v>
                </c:pt>
                <c:pt idx="152">
                  <c:v>19968</c:v>
                </c:pt>
                <c:pt idx="153">
                  <c:v>20250</c:v>
                </c:pt>
                <c:pt idx="154">
                  <c:v>20561</c:v>
                </c:pt>
                <c:pt idx="155">
                  <c:v>20385.150390999999</c:v>
                </c:pt>
                <c:pt idx="156">
                  <c:v>20063.5</c:v>
                </c:pt>
                <c:pt idx="157">
                  <c:v>19725</c:v>
                </c:pt>
                <c:pt idx="158">
                  <c:v>19800</c:v>
                </c:pt>
                <c:pt idx="159">
                  <c:v>20150</c:v>
                </c:pt>
                <c:pt idx="160">
                  <c:v>20165</c:v>
                </c:pt>
                <c:pt idx="161">
                  <c:v>20395</c:v>
                </c:pt>
                <c:pt idx="162">
                  <c:v>20200</c:v>
                </c:pt>
                <c:pt idx="163">
                  <c:v>20174.949218999998</c:v>
                </c:pt>
                <c:pt idx="164">
                  <c:v>19900</c:v>
                </c:pt>
                <c:pt idx="165">
                  <c:v>19790</c:v>
                </c:pt>
                <c:pt idx="166">
                  <c:v>19840</c:v>
                </c:pt>
                <c:pt idx="167">
                  <c:v>19839.550781000002</c:v>
                </c:pt>
                <c:pt idx="168">
                  <c:v>19616.650390999999</c:v>
                </c:pt>
                <c:pt idx="169">
                  <c:v>19599</c:v>
                </c:pt>
                <c:pt idx="170">
                  <c:v>19780</c:v>
                </c:pt>
                <c:pt idx="171">
                  <c:v>19540</c:v>
                </c:pt>
                <c:pt idx="172">
                  <c:v>19800</c:v>
                </c:pt>
                <c:pt idx="173">
                  <c:v>19934.949218999998</c:v>
                </c:pt>
                <c:pt idx="174">
                  <c:v>20063.050781000002</c:v>
                </c:pt>
                <c:pt idx="175">
                  <c:v>20070</c:v>
                </c:pt>
                <c:pt idx="176">
                  <c:v>19758.300781000002</c:v>
                </c:pt>
                <c:pt idx="177">
                  <c:v>19950</c:v>
                </c:pt>
                <c:pt idx="178">
                  <c:v>19840</c:v>
                </c:pt>
                <c:pt idx="179">
                  <c:v>19735.900390999999</c:v>
                </c:pt>
                <c:pt idx="180">
                  <c:v>19949.949218999998</c:v>
                </c:pt>
                <c:pt idx="181">
                  <c:v>19823.349609000001</c:v>
                </c:pt>
                <c:pt idx="182">
                  <c:v>19660.099609000001</c:v>
                </c:pt>
                <c:pt idx="183">
                  <c:v>19250</c:v>
                </c:pt>
                <c:pt idx="184">
                  <c:v>19400</c:v>
                </c:pt>
                <c:pt idx="185">
                  <c:v>19349</c:v>
                </c:pt>
                <c:pt idx="186">
                  <c:v>19260.050781000002</c:v>
                </c:pt>
                <c:pt idx="187">
                  <c:v>19206</c:v>
                </c:pt>
                <c:pt idx="188">
                  <c:v>19200</c:v>
                </c:pt>
                <c:pt idx="189">
                  <c:v>19100</c:v>
                </c:pt>
                <c:pt idx="190">
                  <c:v>19129</c:v>
                </c:pt>
                <c:pt idx="191">
                  <c:v>19005.400390999999</c:v>
                </c:pt>
                <c:pt idx="192">
                  <c:v>19000</c:v>
                </c:pt>
                <c:pt idx="193">
                  <c:v>19024</c:v>
                </c:pt>
                <c:pt idx="194">
                  <c:v>18950</c:v>
                </c:pt>
                <c:pt idx="195">
                  <c:v>18999</c:v>
                </c:pt>
                <c:pt idx="196">
                  <c:v>19010</c:v>
                </c:pt>
                <c:pt idx="197">
                  <c:v>19095</c:v>
                </c:pt>
                <c:pt idx="198">
                  <c:v>19114.800781000002</c:v>
                </c:pt>
                <c:pt idx="199">
                  <c:v>19075</c:v>
                </c:pt>
                <c:pt idx="200">
                  <c:v>19430</c:v>
                </c:pt>
                <c:pt idx="201">
                  <c:v>19575.050781000002</c:v>
                </c:pt>
                <c:pt idx="202">
                  <c:v>19030</c:v>
                </c:pt>
                <c:pt idx="203">
                  <c:v>18881.099609000001</c:v>
                </c:pt>
                <c:pt idx="204">
                  <c:v>18882.800781000002</c:v>
                </c:pt>
                <c:pt idx="205">
                  <c:v>18659.949218999998</c:v>
                </c:pt>
                <c:pt idx="206">
                  <c:v>18741.25</c:v>
                </c:pt>
                <c:pt idx="207">
                  <c:v>18700</c:v>
                </c:pt>
                <c:pt idx="208">
                  <c:v>18630.199218999998</c:v>
                </c:pt>
                <c:pt idx="209">
                  <c:v>18700</c:v>
                </c:pt>
                <c:pt idx="210">
                  <c:v>18799.949218999998</c:v>
                </c:pt>
                <c:pt idx="211">
                  <c:v>18549</c:v>
                </c:pt>
                <c:pt idx="212">
                  <c:v>18522</c:v>
                </c:pt>
                <c:pt idx="213">
                  <c:v>18405</c:v>
                </c:pt>
                <c:pt idx="214">
                  <c:v>18500</c:v>
                </c:pt>
                <c:pt idx="215">
                  <c:v>18530</c:v>
                </c:pt>
                <c:pt idx="216">
                  <c:v>18429.949218999998</c:v>
                </c:pt>
                <c:pt idx="217">
                  <c:v>18350</c:v>
                </c:pt>
                <c:pt idx="218">
                  <c:v>18300</c:v>
                </c:pt>
                <c:pt idx="219">
                  <c:v>17990</c:v>
                </c:pt>
                <c:pt idx="220">
                  <c:v>18498.900390999999</c:v>
                </c:pt>
                <c:pt idx="221">
                  <c:v>18900</c:v>
                </c:pt>
                <c:pt idx="222">
                  <c:v>18990</c:v>
                </c:pt>
                <c:pt idx="223">
                  <c:v>19009</c:v>
                </c:pt>
                <c:pt idx="224">
                  <c:v>18819.699218999998</c:v>
                </c:pt>
                <c:pt idx="225">
                  <c:v>19005.050781000002</c:v>
                </c:pt>
                <c:pt idx="226">
                  <c:v>19000</c:v>
                </c:pt>
                <c:pt idx="227">
                  <c:v>18900</c:v>
                </c:pt>
                <c:pt idx="228">
                  <c:v>18930</c:v>
                </c:pt>
                <c:pt idx="229">
                  <c:v>19155</c:v>
                </c:pt>
                <c:pt idx="230">
                  <c:v>19784</c:v>
                </c:pt>
                <c:pt idx="231">
                  <c:v>19659</c:v>
                </c:pt>
                <c:pt idx="232">
                  <c:v>19795</c:v>
                </c:pt>
                <c:pt idx="233">
                  <c:v>19700</c:v>
                </c:pt>
                <c:pt idx="234">
                  <c:v>19648</c:v>
                </c:pt>
                <c:pt idx="235">
                  <c:v>19695</c:v>
                </c:pt>
                <c:pt idx="236">
                  <c:v>19500</c:v>
                </c:pt>
                <c:pt idx="237">
                  <c:v>19590</c:v>
                </c:pt>
                <c:pt idx="238">
                  <c:v>20200</c:v>
                </c:pt>
                <c:pt idx="239">
                  <c:v>20659.849609000001</c:v>
                </c:pt>
                <c:pt idx="240">
                  <c:v>20595</c:v>
                </c:pt>
                <c:pt idx="241">
                  <c:v>20473.099609000001</c:v>
                </c:pt>
                <c:pt idx="242">
                  <c:v>20500.949218999998</c:v>
                </c:pt>
                <c:pt idx="243">
                  <c:v>20709</c:v>
                </c:pt>
                <c:pt idx="244">
                  <c:v>20599</c:v>
                </c:pt>
                <c:pt idx="245">
                  <c:v>21066.25</c:v>
                </c:pt>
                <c:pt idx="246">
                  <c:v>21181.949218999998</c:v>
                </c:pt>
                <c:pt idx="247">
                  <c:v>21800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B-8B4F-B954-834E37AF20FD}"/>
            </c:ext>
          </c:extLst>
        </c:ser>
        <c:ser>
          <c:idx val="1"/>
          <c:order val="1"/>
          <c:tx>
            <c:strRef>
              <c:f>'NESTLE-3-BB'!$C$1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'NESTLE-3-BB'!$C$2:$C$249</c:f>
              <c:numCache>
                <c:formatCode>0.00</c:formatCode>
                <c:ptCount val="248"/>
                <c:pt idx="0">
                  <c:v>18480</c:v>
                </c:pt>
                <c:pt idx="1">
                  <c:v>18472.099609000001</c:v>
                </c:pt>
                <c:pt idx="2">
                  <c:v>18378.400390999999</c:v>
                </c:pt>
                <c:pt idx="3">
                  <c:v>17599.699218999998</c:v>
                </c:pt>
                <c:pt idx="4">
                  <c:v>17055.300781000002</c:v>
                </c:pt>
                <c:pt idx="5">
                  <c:v>16680</c:v>
                </c:pt>
                <c:pt idx="6">
                  <c:v>16639.099609000001</c:v>
                </c:pt>
                <c:pt idx="7">
                  <c:v>16484.5</c:v>
                </c:pt>
                <c:pt idx="8">
                  <c:v>16562.300781000002</c:v>
                </c:pt>
                <c:pt idx="9">
                  <c:v>16520</c:v>
                </c:pt>
                <c:pt idx="10">
                  <c:v>16390</c:v>
                </c:pt>
                <c:pt idx="11">
                  <c:v>16418.349609000001</c:v>
                </c:pt>
                <c:pt idx="12">
                  <c:v>16244.950194999999</c:v>
                </c:pt>
                <c:pt idx="13">
                  <c:v>16960</c:v>
                </c:pt>
                <c:pt idx="14">
                  <c:v>17370</c:v>
                </c:pt>
                <c:pt idx="15">
                  <c:v>17278.300781000002</c:v>
                </c:pt>
                <c:pt idx="16">
                  <c:v>17586</c:v>
                </c:pt>
                <c:pt idx="17">
                  <c:v>17730</c:v>
                </c:pt>
                <c:pt idx="18">
                  <c:v>17826.949218999998</c:v>
                </c:pt>
                <c:pt idx="19">
                  <c:v>17986.900390999999</c:v>
                </c:pt>
                <c:pt idx="20">
                  <c:v>18157.599609000001</c:v>
                </c:pt>
                <c:pt idx="21">
                  <c:v>17848.449218999998</c:v>
                </c:pt>
                <c:pt idx="22">
                  <c:v>17476.349609000001</c:v>
                </c:pt>
                <c:pt idx="23">
                  <c:v>17567.349609000001</c:v>
                </c:pt>
                <c:pt idx="24">
                  <c:v>17236.800781000002</c:v>
                </c:pt>
                <c:pt idx="25">
                  <c:v>16999.550781000002</c:v>
                </c:pt>
                <c:pt idx="26">
                  <c:v>16760</c:v>
                </c:pt>
                <c:pt idx="27">
                  <c:v>16824.949218999998</c:v>
                </c:pt>
                <c:pt idx="28">
                  <c:v>16872.5</c:v>
                </c:pt>
                <c:pt idx="29">
                  <c:v>16969.800781000002</c:v>
                </c:pt>
                <c:pt idx="30">
                  <c:v>17100</c:v>
                </c:pt>
                <c:pt idx="31">
                  <c:v>17065</c:v>
                </c:pt>
                <c:pt idx="32">
                  <c:v>16949</c:v>
                </c:pt>
                <c:pt idx="33">
                  <c:v>16854.949218999998</c:v>
                </c:pt>
                <c:pt idx="34">
                  <c:v>17022.949218999998</c:v>
                </c:pt>
                <c:pt idx="35">
                  <c:v>17200</c:v>
                </c:pt>
                <c:pt idx="36">
                  <c:v>16950</c:v>
                </c:pt>
                <c:pt idx="37">
                  <c:v>17044.949218999998</c:v>
                </c:pt>
                <c:pt idx="38">
                  <c:v>17250</c:v>
                </c:pt>
                <c:pt idx="39">
                  <c:v>17407.199218999998</c:v>
                </c:pt>
                <c:pt idx="40">
                  <c:v>17499.849609000001</c:v>
                </c:pt>
                <c:pt idx="41">
                  <c:v>17525</c:v>
                </c:pt>
                <c:pt idx="42">
                  <c:v>17568.800781000002</c:v>
                </c:pt>
                <c:pt idx="43">
                  <c:v>17829.400390999999</c:v>
                </c:pt>
                <c:pt idx="44">
                  <c:v>18023.449218999998</c:v>
                </c:pt>
                <c:pt idx="45">
                  <c:v>18143.150390999999</c:v>
                </c:pt>
                <c:pt idx="46">
                  <c:v>18428.400390999999</c:v>
                </c:pt>
                <c:pt idx="47">
                  <c:v>18550</c:v>
                </c:pt>
                <c:pt idx="48">
                  <c:v>18450</c:v>
                </c:pt>
                <c:pt idx="49">
                  <c:v>18525</c:v>
                </c:pt>
                <c:pt idx="50">
                  <c:v>18470</c:v>
                </c:pt>
                <c:pt idx="51">
                  <c:v>18324.900390999999</c:v>
                </c:pt>
                <c:pt idx="52">
                  <c:v>18440.949218999998</c:v>
                </c:pt>
                <c:pt idx="53">
                  <c:v>18836.349609000001</c:v>
                </c:pt>
                <c:pt idx="54">
                  <c:v>18972</c:v>
                </c:pt>
                <c:pt idx="55">
                  <c:v>18648.5</c:v>
                </c:pt>
                <c:pt idx="56">
                  <c:v>18660</c:v>
                </c:pt>
                <c:pt idx="57">
                  <c:v>18889.949218999998</c:v>
                </c:pt>
                <c:pt idx="58">
                  <c:v>19084</c:v>
                </c:pt>
                <c:pt idx="59">
                  <c:v>19010</c:v>
                </c:pt>
                <c:pt idx="60">
                  <c:v>18780</c:v>
                </c:pt>
                <c:pt idx="61">
                  <c:v>18669</c:v>
                </c:pt>
                <c:pt idx="62">
                  <c:v>19345</c:v>
                </c:pt>
                <c:pt idx="63">
                  <c:v>19423.050781000002</c:v>
                </c:pt>
                <c:pt idx="64">
                  <c:v>19500</c:v>
                </c:pt>
                <c:pt idx="65">
                  <c:v>19501</c:v>
                </c:pt>
                <c:pt idx="66">
                  <c:v>19546.25</c:v>
                </c:pt>
                <c:pt idx="67">
                  <c:v>19923.800781000002</c:v>
                </c:pt>
                <c:pt idx="68">
                  <c:v>20020</c:v>
                </c:pt>
                <c:pt idx="69">
                  <c:v>19987.300781000002</c:v>
                </c:pt>
                <c:pt idx="70">
                  <c:v>20150</c:v>
                </c:pt>
                <c:pt idx="71">
                  <c:v>19982.400390999999</c:v>
                </c:pt>
                <c:pt idx="72">
                  <c:v>19756.449218999998</c:v>
                </c:pt>
                <c:pt idx="73">
                  <c:v>19854.599609000001</c:v>
                </c:pt>
                <c:pt idx="74">
                  <c:v>19843.949218999998</c:v>
                </c:pt>
                <c:pt idx="75">
                  <c:v>19732.75</c:v>
                </c:pt>
                <c:pt idx="76">
                  <c:v>19669.900390999999</c:v>
                </c:pt>
                <c:pt idx="77">
                  <c:v>19630</c:v>
                </c:pt>
                <c:pt idx="78">
                  <c:v>19688.949218999998</c:v>
                </c:pt>
                <c:pt idx="79">
                  <c:v>19716.949218999998</c:v>
                </c:pt>
                <c:pt idx="80">
                  <c:v>19786</c:v>
                </c:pt>
                <c:pt idx="81">
                  <c:v>19666.050781000002</c:v>
                </c:pt>
                <c:pt idx="82">
                  <c:v>19759</c:v>
                </c:pt>
                <c:pt idx="83">
                  <c:v>19995</c:v>
                </c:pt>
                <c:pt idx="84">
                  <c:v>20050</c:v>
                </c:pt>
                <c:pt idx="85">
                  <c:v>19848</c:v>
                </c:pt>
                <c:pt idx="86">
                  <c:v>19582.650390999999</c:v>
                </c:pt>
                <c:pt idx="87">
                  <c:v>19308</c:v>
                </c:pt>
                <c:pt idx="88">
                  <c:v>19307.050781000002</c:v>
                </c:pt>
                <c:pt idx="89">
                  <c:v>19277</c:v>
                </c:pt>
                <c:pt idx="90">
                  <c:v>19370</c:v>
                </c:pt>
                <c:pt idx="91">
                  <c:v>19159.949218999998</c:v>
                </c:pt>
                <c:pt idx="92">
                  <c:v>19266.5</c:v>
                </c:pt>
                <c:pt idx="93">
                  <c:v>19234.349609000001</c:v>
                </c:pt>
                <c:pt idx="94">
                  <c:v>19257.050781000002</c:v>
                </c:pt>
                <c:pt idx="95">
                  <c:v>19009</c:v>
                </c:pt>
                <c:pt idx="96">
                  <c:v>18840</c:v>
                </c:pt>
                <c:pt idx="97">
                  <c:v>18920</c:v>
                </c:pt>
                <c:pt idx="98">
                  <c:v>18889.400390999999</c:v>
                </c:pt>
                <c:pt idx="99">
                  <c:v>18835</c:v>
                </c:pt>
                <c:pt idx="100">
                  <c:v>18656.199218999998</c:v>
                </c:pt>
                <c:pt idx="101">
                  <c:v>18889.900390999999</c:v>
                </c:pt>
                <c:pt idx="102">
                  <c:v>18795</c:v>
                </c:pt>
                <c:pt idx="103">
                  <c:v>18979</c:v>
                </c:pt>
                <c:pt idx="104">
                  <c:v>19130</c:v>
                </c:pt>
                <c:pt idx="105">
                  <c:v>19195</c:v>
                </c:pt>
                <c:pt idx="106">
                  <c:v>19143.949218999998</c:v>
                </c:pt>
                <c:pt idx="107">
                  <c:v>19350</c:v>
                </c:pt>
                <c:pt idx="108">
                  <c:v>19525.150390999999</c:v>
                </c:pt>
                <c:pt idx="109">
                  <c:v>19380</c:v>
                </c:pt>
                <c:pt idx="110">
                  <c:v>19205</c:v>
                </c:pt>
                <c:pt idx="111">
                  <c:v>19214.650390999999</c:v>
                </c:pt>
                <c:pt idx="112">
                  <c:v>18766.849609000001</c:v>
                </c:pt>
                <c:pt idx="113">
                  <c:v>18921.650390999999</c:v>
                </c:pt>
                <c:pt idx="114">
                  <c:v>19013.75</c:v>
                </c:pt>
                <c:pt idx="115">
                  <c:v>19060</c:v>
                </c:pt>
                <c:pt idx="116">
                  <c:v>19429.050781000002</c:v>
                </c:pt>
                <c:pt idx="117">
                  <c:v>19848</c:v>
                </c:pt>
                <c:pt idx="118">
                  <c:v>20143.699218999998</c:v>
                </c:pt>
                <c:pt idx="119">
                  <c:v>20350</c:v>
                </c:pt>
                <c:pt idx="120">
                  <c:v>21050</c:v>
                </c:pt>
                <c:pt idx="121">
                  <c:v>21048.800781000002</c:v>
                </c:pt>
                <c:pt idx="122">
                  <c:v>20475</c:v>
                </c:pt>
                <c:pt idx="123">
                  <c:v>20371.949218999998</c:v>
                </c:pt>
                <c:pt idx="124">
                  <c:v>20470</c:v>
                </c:pt>
                <c:pt idx="125">
                  <c:v>20734.849609000001</c:v>
                </c:pt>
                <c:pt idx="126">
                  <c:v>20700</c:v>
                </c:pt>
                <c:pt idx="127">
                  <c:v>20475</c:v>
                </c:pt>
                <c:pt idx="128">
                  <c:v>20535</c:v>
                </c:pt>
                <c:pt idx="129">
                  <c:v>20720</c:v>
                </c:pt>
                <c:pt idx="130">
                  <c:v>20842.349609000001</c:v>
                </c:pt>
                <c:pt idx="131">
                  <c:v>20400</c:v>
                </c:pt>
                <c:pt idx="132">
                  <c:v>20500</c:v>
                </c:pt>
                <c:pt idx="133">
                  <c:v>20392.449218999998</c:v>
                </c:pt>
                <c:pt idx="134">
                  <c:v>20185.949218999998</c:v>
                </c:pt>
                <c:pt idx="135">
                  <c:v>20144.25</c:v>
                </c:pt>
                <c:pt idx="136">
                  <c:v>20139.699218999998</c:v>
                </c:pt>
                <c:pt idx="137">
                  <c:v>20045.75</c:v>
                </c:pt>
                <c:pt idx="138">
                  <c:v>19859.599609000001</c:v>
                </c:pt>
                <c:pt idx="139">
                  <c:v>19849.300781000002</c:v>
                </c:pt>
                <c:pt idx="140">
                  <c:v>19813</c:v>
                </c:pt>
                <c:pt idx="141">
                  <c:v>19874.400390999999</c:v>
                </c:pt>
                <c:pt idx="142">
                  <c:v>19824</c:v>
                </c:pt>
                <c:pt idx="143">
                  <c:v>19845.25</c:v>
                </c:pt>
                <c:pt idx="144">
                  <c:v>20375</c:v>
                </c:pt>
                <c:pt idx="145">
                  <c:v>20339</c:v>
                </c:pt>
                <c:pt idx="146">
                  <c:v>20349.900390999999</c:v>
                </c:pt>
                <c:pt idx="147">
                  <c:v>20137.699218999998</c:v>
                </c:pt>
                <c:pt idx="148">
                  <c:v>19850</c:v>
                </c:pt>
                <c:pt idx="149">
                  <c:v>19990</c:v>
                </c:pt>
                <c:pt idx="150">
                  <c:v>20079.150390999999</c:v>
                </c:pt>
                <c:pt idx="151">
                  <c:v>20099</c:v>
                </c:pt>
                <c:pt idx="152">
                  <c:v>20294.949218999998</c:v>
                </c:pt>
                <c:pt idx="153">
                  <c:v>20520</c:v>
                </c:pt>
                <c:pt idx="154">
                  <c:v>20635.949218999998</c:v>
                </c:pt>
                <c:pt idx="155">
                  <c:v>20450.650390999999</c:v>
                </c:pt>
                <c:pt idx="156">
                  <c:v>20149.949218999998</c:v>
                </c:pt>
                <c:pt idx="157">
                  <c:v>19860</c:v>
                </c:pt>
                <c:pt idx="158">
                  <c:v>20120</c:v>
                </c:pt>
                <c:pt idx="159">
                  <c:v>20167.849609000001</c:v>
                </c:pt>
                <c:pt idx="160">
                  <c:v>20348</c:v>
                </c:pt>
                <c:pt idx="161">
                  <c:v>20440</c:v>
                </c:pt>
                <c:pt idx="162">
                  <c:v>20455</c:v>
                </c:pt>
                <c:pt idx="163">
                  <c:v>20245.650390999999</c:v>
                </c:pt>
                <c:pt idx="164">
                  <c:v>20017.699218999998</c:v>
                </c:pt>
                <c:pt idx="165">
                  <c:v>19895.900390999999</c:v>
                </c:pt>
                <c:pt idx="166">
                  <c:v>19917.550781000002</c:v>
                </c:pt>
                <c:pt idx="167">
                  <c:v>19890</c:v>
                </c:pt>
                <c:pt idx="168">
                  <c:v>19715</c:v>
                </c:pt>
                <c:pt idx="169">
                  <c:v>19760.949218999998</c:v>
                </c:pt>
                <c:pt idx="170">
                  <c:v>19798</c:v>
                </c:pt>
                <c:pt idx="171">
                  <c:v>19894.150390999999</c:v>
                </c:pt>
                <c:pt idx="172">
                  <c:v>19926.449218999998</c:v>
                </c:pt>
                <c:pt idx="173">
                  <c:v>20164.300781000002</c:v>
                </c:pt>
                <c:pt idx="174">
                  <c:v>20189</c:v>
                </c:pt>
                <c:pt idx="175">
                  <c:v>20084.900390999999</c:v>
                </c:pt>
                <c:pt idx="176">
                  <c:v>19950</c:v>
                </c:pt>
                <c:pt idx="177">
                  <c:v>19950</c:v>
                </c:pt>
                <c:pt idx="178">
                  <c:v>19840</c:v>
                </c:pt>
                <c:pt idx="179">
                  <c:v>19966.199218999998</c:v>
                </c:pt>
                <c:pt idx="180">
                  <c:v>20041.900390999999</c:v>
                </c:pt>
                <c:pt idx="181">
                  <c:v>19895</c:v>
                </c:pt>
                <c:pt idx="182">
                  <c:v>19667.849609000001</c:v>
                </c:pt>
                <c:pt idx="183">
                  <c:v>19440</c:v>
                </c:pt>
                <c:pt idx="184">
                  <c:v>19434</c:v>
                </c:pt>
                <c:pt idx="185">
                  <c:v>19350.5</c:v>
                </c:pt>
                <c:pt idx="186">
                  <c:v>19394</c:v>
                </c:pt>
                <c:pt idx="187">
                  <c:v>19213.650390999999</c:v>
                </c:pt>
                <c:pt idx="188">
                  <c:v>19200</c:v>
                </c:pt>
                <c:pt idx="189">
                  <c:v>19177.050781000002</c:v>
                </c:pt>
                <c:pt idx="190">
                  <c:v>19129</c:v>
                </c:pt>
                <c:pt idx="191">
                  <c:v>19054.650390999999</c:v>
                </c:pt>
                <c:pt idx="192">
                  <c:v>19060</c:v>
                </c:pt>
                <c:pt idx="193">
                  <c:v>19099.900390999999</c:v>
                </c:pt>
                <c:pt idx="194">
                  <c:v>19064.849609000001</c:v>
                </c:pt>
                <c:pt idx="195">
                  <c:v>19084.349609000001</c:v>
                </c:pt>
                <c:pt idx="196">
                  <c:v>19070.150390999999</c:v>
                </c:pt>
                <c:pt idx="197">
                  <c:v>19199</c:v>
                </c:pt>
                <c:pt idx="198">
                  <c:v>19260</c:v>
                </c:pt>
                <c:pt idx="199">
                  <c:v>19298.800781000002</c:v>
                </c:pt>
                <c:pt idx="200">
                  <c:v>19799.849609000001</c:v>
                </c:pt>
                <c:pt idx="201">
                  <c:v>19575.050781000002</c:v>
                </c:pt>
                <c:pt idx="202">
                  <c:v>19145</c:v>
                </c:pt>
                <c:pt idx="203">
                  <c:v>18933.800781000002</c:v>
                </c:pt>
                <c:pt idx="204">
                  <c:v>18882.800781000002</c:v>
                </c:pt>
                <c:pt idx="205">
                  <c:v>18824.150390999999</c:v>
                </c:pt>
                <c:pt idx="206">
                  <c:v>18849</c:v>
                </c:pt>
                <c:pt idx="207">
                  <c:v>18845</c:v>
                </c:pt>
                <c:pt idx="208">
                  <c:v>18725</c:v>
                </c:pt>
                <c:pt idx="209">
                  <c:v>18820.400390999999</c:v>
                </c:pt>
                <c:pt idx="210">
                  <c:v>18800</c:v>
                </c:pt>
                <c:pt idx="211">
                  <c:v>18614.650390999999</c:v>
                </c:pt>
                <c:pt idx="212">
                  <c:v>18554.050781000002</c:v>
                </c:pt>
                <c:pt idx="213">
                  <c:v>18573.800781000002</c:v>
                </c:pt>
                <c:pt idx="214">
                  <c:v>18579</c:v>
                </c:pt>
                <c:pt idx="215">
                  <c:v>18530</c:v>
                </c:pt>
                <c:pt idx="216">
                  <c:v>18499.900390999999</c:v>
                </c:pt>
                <c:pt idx="217">
                  <c:v>18435</c:v>
                </c:pt>
                <c:pt idx="218">
                  <c:v>18371.099609000001</c:v>
                </c:pt>
                <c:pt idx="219">
                  <c:v>18500</c:v>
                </c:pt>
                <c:pt idx="220">
                  <c:v>18875</c:v>
                </c:pt>
                <c:pt idx="221">
                  <c:v>18990</c:v>
                </c:pt>
                <c:pt idx="222">
                  <c:v>19259</c:v>
                </c:pt>
                <c:pt idx="223">
                  <c:v>19009</c:v>
                </c:pt>
                <c:pt idx="224">
                  <c:v>19169.900390999999</c:v>
                </c:pt>
                <c:pt idx="225">
                  <c:v>19100</c:v>
                </c:pt>
                <c:pt idx="226">
                  <c:v>19127.800781000002</c:v>
                </c:pt>
                <c:pt idx="227">
                  <c:v>19019.949218999998</c:v>
                </c:pt>
                <c:pt idx="228">
                  <c:v>19125</c:v>
                </c:pt>
                <c:pt idx="229">
                  <c:v>19751.900390999999</c:v>
                </c:pt>
                <c:pt idx="230">
                  <c:v>19790</c:v>
                </c:pt>
                <c:pt idx="231">
                  <c:v>19873</c:v>
                </c:pt>
                <c:pt idx="232">
                  <c:v>19840</c:v>
                </c:pt>
                <c:pt idx="233">
                  <c:v>19716.449218999998</c:v>
                </c:pt>
                <c:pt idx="234">
                  <c:v>19695</c:v>
                </c:pt>
                <c:pt idx="235">
                  <c:v>19695</c:v>
                </c:pt>
                <c:pt idx="236">
                  <c:v>19680</c:v>
                </c:pt>
                <c:pt idx="237">
                  <c:v>20410</c:v>
                </c:pt>
                <c:pt idx="238">
                  <c:v>20700</c:v>
                </c:pt>
                <c:pt idx="239">
                  <c:v>20663.650390999999</c:v>
                </c:pt>
                <c:pt idx="240">
                  <c:v>20720.699218999998</c:v>
                </c:pt>
                <c:pt idx="241">
                  <c:v>20587</c:v>
                </c:pt>
                <c:pt idx="242">
                  <c:v>20709</c:v>
                </c:pt>
                <c:pt idx="243">
                  <c:v>20928.599609000001</c:v>
                </c:pt>
                <c:pt idx="244">
                  <c:v>21089</c:v>
                </c:pt>
                <c:pt idx="245">
                  <c:v>21199.949218999998</c:v>
                </c:pt>
                <c:pt idx="246">
                  <c:v>21849.599609000001</c:v>
                </c:pt>
                <c:pt idx="247">
                  <c:v>22099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B-8B4F-B954-834E37AF20FD}"/>
            </c:ext>
          </c:extLst>
        </c:ser>
        <c:ser>
          <c:idx val="2"/>
          <c:order val="2"/>
          <c:tx>
            <c:strRef>
              <c:f>'NESTLE-3-BB'!$D$1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'NESTLE-3-BB'!$D$2:$D$249</c:f>
              <c:numCache>
                <c:formatCode>0.00</c:formatCode>
                <c:ptCount val="248"/>
                <c:pt idx="0">
                  <c:v>18210</c:v>
                </c:pt>
                <c:pt idx="1">
                  <c:v>17970.650390999999</c:v>
                </c:pt>
                <c:pt idx="2">
                  <c:v>17506</c:v>
                </c:pt>
                <c:pt idx="3">
                  <c:v>16975</c:v>
                </c:pt>
                <c:pt idx="4">
                  <c:v>16450</c:v>
                </c:pt>
                <c:pt idx="5">
                  <c:v>16401</c:v>
                </c:pt>
                <c:pt idx="6">
                  <c:v>16234.900390999999</c:v>
                </c:pt>
                <c:pt idx="7">
                  <c:v>16126.75</c:v>
                </c:pt>
                <c:pt idx="8">
                  <c:v>16304.900390999999</c:v>
                </c:pt>
                <c:pt idx="9">
                  <c:v>16134.450194999999</c:v>
                </c:pt>
                <c:pt idx="10">
                  <c:v>16164.650390999999</c:v>
                </c:pt>
                <c:pt idx="11">
                  <c:v>16212</c:v>
                </c:pt>
                <c:pt idx="12">
                  <c:v>16000</c:v>
                </c:pt>
                <c:pt idx="13">
                  <c:v>16250.049805000001</c:v>
                </c:pt>
                <c:pt idx="14">
                  <c:v>16911.300781000002</c:v>
                </c:pt>
                <c:pt idx="15">
                  <c:v>16853.099609000001</c:v>
                </c:pt>
                <c:pt idx="16">
                  <c:v>17203.449218999998</c:v>
                </c:pt>
                <c:pt idx="17">
                  <c:v>17321.449218999998</c:v>
                </c:pt>
                <c:pt idx="18">
                  <c:v>17487.199218999998</c:v>
                </c:pt>
                <c:pt idx="19">
                  <c:v>17634.849609000001</c:v>
                </c:pt>
                <c:pt idx="20">
                  <c:v>17457</c:v>
                </c:pt>
                <c:pt idx="21">
                  <c:v>17180.099609000001</c:v>
                </c:pt>
                <c:pt idx="22">
                  <c:v>17020.050781000002</c:v>
                </c:pt>
                <c:pt idx="23">
                  <c:v>17125.599609000001</c:v>
                </c:pt>
                <c:pt idx="24">
                  <c:v>16953.099609000001</c:v>
                </c:pt>
                <c:pt idx="25">
                  <c:v>16610</c:v>
                </c:pt>
                <c:pt idx="26">
                  <c:v>16446.550781000002</c:v>
                </c:pt>
                <c:pt idx="27">
                  <c:v>16485.050781000002</c:v>
                </c:pt>
                <c:pt idx="28">
                  <c:v>16536.800781000002</c:v>
                </c:pt>
                <c:pt idx="29">
                  <c:v>16540</c:v>
                </c:pt>
                <c:pt idx="30">
                  <c:v>16760</c:v>
                </c:pt>
                <c:pt idx="31">
                  <c:v>16660</c:v>
                </c:pt>
                <c:pt idx="32">
                  <c:v>16614.949218999998</c:v>
                </c:pt>
                <c:pt idx="33">
                  <c:v>16435</c:v>
                </c:pt>
                <c:pt idx="34">
                  <c:v>16537.550781000002</c:v>
                </c:pt>
                <c:pt idx="35">
                  <c:v>16860</c:v>
                </c:pt>
                <c:pt idx="36">
                  <c:v>16585.550781000002</c:v>
                </c:pt>
                <c:pt idx="37">
                  <c:v>16700</c:v>
                </c:pt>
                <c:pt idx="38">
                  <c:v>16922.050781000002</c:v>
                </c:pt>
                <c:pt idx="39">
                  <c:v>17182.699218999998</c:v>
                </c:pt>
                <c:pt idx="40">
                  <c:v>17051</c:v>
                </c:pt>
                <c:pt idx="41">
                  <c:v>17252.300781000002</c:v>
                </c:pt>
                <c:pt idx="42">
                  <c:v>17234.199218999998</c:v>
                </c:pt>
                <c:pt idx="43">
                  <c:v>17331.050781000002</c:v>
                </c:pt>
                <c:pt idx="44">
                  <c:v>17704.5</c:v>
                </c:pt>
                <c:pt idx="45">
                  <c:v>17900</c:v>
                </c:pt>
                <c:pt idx="46">
                  <c:v>17801.25</c:v>
                </c:pt>
                <c:pt idx="47">
                  <c:v>18173.599609000001</c:v>
                </c:pt>
                <c:pt idx="48">
                  <c:v>18222</c:v>
                </c:pt>
                <c:pt idx="49">
                  <c:v>18342</c:v>
                </c:pt>
                <c:pt idx="50">
                  <c:v>18101.050781000002</c:v>
                </c:pt>
                <c:pt idx="51">
                  <c:v>18130</c:v>
                </c:pt>
                <c:pt idx="52">
                  <c:v>18132.699218999998</c:v>
                </c:pt>
                <c:pt idx="53">
                  <c:v>18376.300781000002</c:v>
                </c:pt>
                <c:pt idx="54">
                  <c:v>18552.550781000002</c:v>
                </c:pt>
                <c:pt idx="55">
                  <c:v>18226.449218999998</c:v>
                </c:pt>
                <c:pt idx="56">
                  <c:v>18250</c:v>
                </c:pt>
                <c:pt idx="57">
                  <c:v>18593.75</c:v>
                </c:pt>
                <c:pt idx="58">
                  <c:v>18835.550781000002</c:v>
                </c:pt>
                <c:pt idx="59">
                  <c:v>18712.050781000002</c:v>
                </c:pt>
                <c:pt idx="60">
                  <c:v>18250.25</c:v>
                </c:pt>
                <c:pt idx="61">
                  <c:v>18350</c:v>
                </c:pt>
                <c:pt idx="62">
                  <c:v>18460</c:v>
                </c:pt>
                <c:pt idx="63">
                  <c:v>19001.050781000002</c:v>
                </c:pt>
                <c:pt idx="64">
                  <c:v>19105</c:v>
                </c:pt>
                <c:pt idx="65">
                  <c:v>19300.199218999998</c:v>
                </c:pt>
                <c:pt idx="66">
                  <c:v>19050</c:v>
                </c:pt>
                <c:pt idx="67">
                  <c:v>19396.099609000001</c:v>
                </c:pt>
                <c:pt idx="68">
                  <c:v>19729.050781000002</c:v>
                </c:pt>
                <c:pt idx="69">
                  <c:v>19550</c:v>
                </c:pt>
                <c:pt idx="70">
                  <c:v>19505</c:v>
                </c:pt>
                <c:pt idx="71">
                  <c:v>19587.599609000001</c:v>
                </c:pt>
                <c:pt idx="72">
                  <c:v>19413.699218999998</c:v>
                </c:pt>
                <c:pt idx="73">
                  <c:v>19482.800781000002</c:v>
                </c:pt>
                <c:pt idx="74">
                  <c:v>19669.199218999998</c:v>
                </c:pt>
                <c:pt idx="75">
                  <c:v>19480</c:v>
                </c:pt>
                <c:pt idx="76">
                  <c:v>19350</c:v>
                </c:pt>
                <c:pt idx="77">
                  <c:v>19350</c:v>
                </c:pt>
                <c:pt idx="78">
                  <c:v>19251.150390999999</c:v>
                </c:pt>
                <c:pt idx="79">
                  <c:v>19368.050781000002</c:v>
                </c:pt>
                <c:pt idx="80">
                  <c:v>19464.050781000002</c:v>
                </c:pt>
                <c:pt idx="81">
                  <c:v>19428</c:v>
                </c:pt>
                <c:pt idx="82">
                  <c:v>19285.099609000001</c:v>
                </c:pt>
                <c:pt idx="83">
                  <c:v>19660</c:v>
                </c:pt>
                <c:pt idx="84">
                  <c:v>19574.599609000001</c:v>
                </c:pt>
                <c:pt idx="85">
                  <c:v>19530</c:v>
                </c:pt>
                <c:pt idx="86">
                  <c:v>19227</c:v>
                </c:pt>
                <c:pt idx="87">
                  <c:v>18945.050781000002</c:v>
                </c:pt>
                <c:pt idx="88">
                  <c:v>19015</c:v>
                </c:pt>
                <c:pt idx="89">
                  <c:v>19005</c:v>
                </c:pt>
                <c:pt idx="90">
                  <c:v>18990.800781000002</c:v>
                </c:pt>
                <c:pt idx="91">
                  <c:v>18890.099609000001</c:v>
                </c:pt>
                <c:pt idx="92">
                  <c:v>18970</c:v>
                </c:pt>
                <c:pt idx="93">
                  <c:v>18870.949218999998</c:v>
                </c:pt>
                <c:pt idx="94">
                  <c:v>18977.75</c:v>
                </c:pt>
                <c:pt idx="95">
                  <c:v>18340.550781000002</c:v>
                </c:pt>
                <c:pt idx="96">
                  <c:v>18267.300781000002</c:v>
                </c:pt>
                <c:pt idx="97">
                  <c:v>18575.099609000001</c:v>
                </c:pt>
                <c:pt idx="98">
                  <c:v>18591.050781000002</c:v>
                </c:pt>
                <c:pt idx="99">
                  <c:v>18580.550781000002</c:v>
                </c:pt>
                <c:pt idx="100">
                  <c:v>18450.050781000002</c:v>
                </c:pt>
                <c:pt idx="101">
                  <c:v>18397.550781000002</c:v>
                </c:pt>
                <c:pt idx="102">
                  <c:v>18545.699218999998</c:v>
                </c:pt>
                <c:pt idx="103">
                  <c:v>18525.699218999998</c:v>
                </c:pt>
                <c:pt idx="104">
                  <c:v>18791.25</c:v>
                </c:pt>
                <c:pt idx="105">
                  <c:v>18894</c:v>
                </c:pt>
                <c:pt idx="106">
                  <c:v>18770</c:v>
                </c:pt>
                <c:pt idx="107">
                  <c:v>19051.199218999998</c:v>
                </c:pt>
                <c:pt idx="108">
                  <c:v>19237.25</c:v>
                </c:pt>
                <c:pt idx="109">
                  <c:v>19167.599609000001</c:v>
                </c:pt>
                <c:pt idx="110">
                  <c:v>19004.949218999998</c:v>
                </c:pt>
                <c:pt idx="111">
                  <c:v>18410.25</c:v>
                </c:pt>
                <c:pt idx="112">
                  <c:v>18449.949218999998</c:v>
                </c:pt>
                <c:pt idx="113">
                  <c:v>18605</c:v>
                </c:pt>
                <c:pt idx="114">
                  <c:v>18850</c:v>
                </c:pt>
                <c:pt idx="115">
                  <c:v>18792.199218999998</c:v>
                </c:pt>
                <c:pt idx="116">
                  <c:v>18990</c:v>
                </c:pt>
                <c:pt idx="117">
                  <c:v>19254.5</c:v>
                </c:pt>
                <c:pt idx="118">
                  <c:v>19700</c:v>
                </c:pt>
                <c:pt idx="119">
                  <c:v>19982.5</c:v>
                </c:pt>
                <c:pt idx="120">
                  <c:v>20350.050781000002</c:v>
                </c:pt>
                <c:pt idx="121">
                  <c:v>20217</c:v>
                </c:pt>
                <c:pt idx="122">
                  <c:v>19910</c:v>
                </c:pt>
                <c:pt idx="123">
                  <c:v>20050.150390999999</c:v>
                </c:pt>
                <c:pt idx="124">
                  <c:v>20150</c:v>
                </c:pt>
                <c:pt idx="125">
                  <c:v>20370</c:v>
                </c:pt>
                <c:pt idx="126">
                  <c:v>20222.599609000001</c:v>
                </c:pt>
                <c:pt idx="127">
                  <c:v>20150.050781000002</c:v>
                </c:pt>
                <c:pt idx="128">
                  <c:v>20304.699218999998</c:v>
                </c:pt>
                <c:pt idx="129">
                  <c:v>20370.199218999998</c:v>
                </c:pt>
                <c:pt idx="130">
                  <c:v>20205</c:v>
                </c:pt>
                <c:pt idx="131">
                  <c:v>20044.949218999998</c:v>
                </c:pt>
                <c:pt idx="132">
                  <c:v>20200.099609000001</c:v>
                </c:pt>
                <c:pt idx="133">
                  <c:v>19892.699218999998</c:v>
                </c:pt>
                <c:pt idx="134">
                  <c:v>19850</c:v>
                </c:pt>
                <c:pt idx="135">
                  <c:v>19825</c:v>
                </c:pt>
                <c:pt idx="136">
                  <c:v>19882.650390999999</c:v>
                </c:pt>
                <c:pt idx="137">
                  <c:v>19780</c:v>
                </c:pt>
                <c:pt idx="138">
                  <c:v>19665.599609000001</c:v>
                </c:pt>
                <c:pt idx="139">
                  <c:v>19550.050781000002</c:v>
                </c:pt>
                <c:pt idx="140">
                  <c:v>19510</c:v>
                </c:pt>
                <c:pt idx="141">
                  <c:v>19500.849609000001</c:v>
                </c:pt>
                <c:pt idx="142">
                  <c:v>19440</c:v>
                </c:pt>
                <c:pt idx="143">
                  <c:v>19460</c:v>
                </c:pt>
                <c:pt idx="144">
                  <c:v>19730</c:v>
                </c:pt>
                <c:pt idx="145">
                  <c:v>19840.400390999999</c:v>
                </c:pt>
                <c:pt idx="146">
                  <c:v>19935</c:v>
                </c:pt>
                <c:pt idx="147">
                  <c:v>19679.25</c:v>
                </c:pt>
                <c:pt idx="148">
                  <c:v>19552.699218999998</c:v>
                </c:pt>
                <c:pt idx="149">
                  <c:v>19575</c:v>
                </c:pt>
                <c:pt idx="150">
                  <c:v>19828.25</c:v>
                </c:pt>
                <c:pt idx="151">
                  <c:v>19731</c:v>
                </c:pt>
                <c:pt idx="152">
                  <c:v>19844.199218999998</c:v>
                </c:pt>
                <c:pt idx="153">
                  <c:v>20145</c:v>
                </c:pt>
                <c:pt idx="154">
                  <c:v>20330</c:v>
                </c:pt>
                <c:pt idx="155">
                  <c:v>20006.650390999999</c:v>
                </c:pt>
                <c:pt idx="156">
                  <c:v>19634.449218999998</c:v>
                </c:pt>
                <c:pt idx="157">
                  <c:v>19570.099609000001</c:v>
                </c:pt>
                <c:pt idx="158">
                  <c:v>19799.949218999998</c:v>
                </c:pt>
                <c:pt idx="159">
                  <c:v>19851.050781000002</c:v>
                </c:pt>
                <c:pt idx="160">
                  <c:v>20062.150390999999</c:v>
                </c:pt>
                <c:pt idx="161">
                  <c:v>20157.5</c:v>
                </c:pt>
                <c:pt idx="162">
                  <c:v>20055.050781000002</c:v>
                </c:pt>
                <c:pt idx="163">
                  <c:v>19860</c:v>
                </c:pt>
                <c:pt idx="164">
                  <c:v>19745</c:v>
                </c:pt>
                <c:pt idx="165">
                  <c:v>19710</c:v>
                </c:pt>
                <c:pt idx="166">
                  <c:v>19630.550781000002</c:v>
                </c:pt>
                <c:pt idx="167">
                  <c:v>19561.849609000001</c:v>
                </c:pt>
                <c:pt idx="168">
                  <c:v>19501.25</c:v>
                </c:pt>
                <c:pt idx="169">
                  <c:v>19475.949218999998</c:v>
                </c:pt>
                <c:pt idx="170">
                  <c:v>19500</c:v>
                </c:pt>
                <c:pt idx="171">
                  <c:v>19519.5</c:v>
                </c:pt>
                <c:pt idx="172">
                  <c:v>19776.550781000002</c:v>
                </c:pt>
                <c:pt idx="173">
                  <c:v>19896.5</c:v>
                </c:pt>
                <c:pt idx="174">
                  <c:v>19955.050781000002</c:v>
                </c:pt>
                <c:pt idx="175">
                  <c:v>19717.400390999999</c:v>
                </c:pt>
                <c:pt idx="176">
                  <c:v>19740</c:v>
                </c:pt>
                <c:pt idx="177">
                  <c:v>19725.050781000002</c:v>
                </c:pt>
                <c:pt idx="178">
                  <c:v>19701</c:v>
                </c:pt>
                <c:pt idx="179">
                  <c:v>19712.699218999998</c:v>
                </c:pt>
                <c:pt idx="180">
                  <c:v>19773.349609000001</c:v>
                </c:pt>
                <c:pt idx="181">
                  <c:v>19611.650390999999</c:v>
                </c:pt>
                <c:pt idx="182">
                  <c:v>19149.849609000001</c:v>
                </c:pt>
                <c:pt idx="183">
                  <c:v>19151.050781000002</c:v>
                </c:pt>
                <c:pt idx="184">
                  <c:v>19148.800781000002</c:v>
                </c:pt>
                <c:pt idx="185">
                  <c:v>19150</c:v>
                </c:pt>
                <c:pt idx="186">
                  <c:v>19026.050781000002</c:v>
                </c:pt>
                <c:pt idx="187">
                  <c:v>18978</c:v>
                </c:pt>
                <c:pt idx="188">
                  <c:v>18929</c:v>
                </c:pt>
                <c:pt idx="189">
                  <c:v>18915.25</c:v>
                </c:pt>
                <c:pt idx="190">
                  <c:v>18850.5</c:v>
                </c:pt>
                <c:pt idx="191">
                  <c:v>18770.099609000001</c:v>
                </c:pt>
                <c:pt idx="192">
                  <c:v>18754.300781000002</c:v>
                </c:pt>
                <c:pt idx="193">
                  <c:v>18880</c:v>
                </c:pt>
                <c:pt idx="194">
                  <c:v>18890.150390999999</c:v>
                </c:pt>
                <c:pt idx="195">
                  <c:v>18950.849609000001</c:v>
                </c:pt>
                <c:pt idx="196">
                  <c:v>18875.050781000002</c:v>
                </c:pt>
                <c:pt idx="197">
                  <c:v>18949.949218999998</c:v>
                </c:pt>
                <c:pt idx="198">
                  <c:v>19027.5</c:v>
                </c:pt>
                <c:pt idx="199">
                  <c:v>18930.050781000002</c:v>
                </c:pt>
                <c:pt idx="200">
                  <c:v>19140</c:v>
                </c:pt>
                <c:pt idx="201">
                  <c:v>18822.050781000002</c:v>
                </c:pt>
                <c:pt idx="202">
                  <c:v>18780</c:v>
                </c:pt>
                <c:pt idx="203">
                  <c:v>18760</c:v>
                </c:pt>
                <c:pt idx="204">
                  <c:v>18631.150390999999</c:v>
                </c:pt>
                <c:pt idx="205">
                  <c:v>18551</c:v>
                </c:pt>
                <c:pt idx="206">
                  <c:v>18615</c:v>
                </c:pt>
                <c:pt idx="207">
                  <c:v>18492</c:v>
                </c:pt>
                <c:pt idx="208">
                  <c:v>18460.150390999999</c:v>
                </c:pt>
                <c:pt idx="209">
                  <c:v>18575.150390999999</c:v>
                </c:pt>
                <c:pt idx="210">
                  <c:v>18456.800781000002</c:v>
                </c:pt>
                <c:pt idx="211">
                  <c:v>18405.5</c:v>
                </c:pt>
                <c:pt idx="212">
                  <c:v>18425</c:v>
                </c:pt>
                <c:pt idx="213">
                  <c:v>18397.550781000002</c:v>
                </c:pt>
                <c:pt idx="214">
                  <c:v>18430</c:v>
                </c:pt>
                <c:pt idx="215">
                  <c:v>18355.050781000002</c:v>
                </c:pt>
                <c:pt idx="216">
                  <c:v>18260.050781000002</c:v>
                </c:pt>
                <c:pt idx="217">
                  <c:v>18213</c:v>
                </c:pt>
                <c:pt idx="218">
                  <c:v>17880</c:v>
                </c:pt>
                <c:pt idx="219">
                  <c:v>17967.75</c:v>
                </c:pt>
                <c:pt idx="220">
                  <c:v>18474.949218999998</c:v>
                </c:pt>
                <c:pt idx="221">
                  <c:v>18652.099609000001</c:v>
                </c:pt>
                <c:pt idx="222">
                  <c:v>18820.050781000002</c:v>
                </c:pt>
                <c:pt idx="223">
                  <c:v>18698.699218999998</c:v>
                </c:pt>
                <c:pt idx="224">
                  <c:v>18710.150390999999</c:v>
                </c:pt>
                <c:pt idx="225">
                  <c:v>18888</c:v>
                </c:pt>
                <c:pt idx="226">
                  <c:v>18815.050781000002</c:v>
                </c:pt>
                <c:pt idx="227">
                  <c:v>18850</c:v>
                </c:pt>
                <c:pt idx="228">
                  <c:v>18876.199218999998</c:v>
                </c:pt>
                <c:pt idx="229">
                  <c:v>19155</c:v>
                </c:pt>
                <c:pt idx="230">
                  <c:v>19386.050781000002</c:v>
                </c:pt>
                <c:pt idx="231">
                  <c:v>19601</c:v>
                </c:pt>
                <c:pt idx="232">
                  <c:v>19605</c:v>
                </c:pt>
                <c:pt idx="233">
                  <c:v>19501</c:v>
                </c:pt>
                <c:pt idx="234">
                  <c:v>19475</c:v>
                </c:pt>
                <c:pt idx="235">
                  <c:v>19364.949218999998</c:v>
                </c:pt>
                <c:pt idx="236">
                  <c:v>19416.25</c:v>
                </c:pt>
                <c:pt idx="237">
                  <c:v>19502.150390999999</c:v>
                </c:pt>
                <c:pt idx="238">
                  <c:v>20200</c:v>
                </c:pt>
                <c:pt idx="239">
                  <c:v>20388</c:v>
                </c:pt>
                <c:pt idx="240">
                  <c:v>20380</c:v>
                </c:pt>
                <c:pt idx="241">
                  <c:v>20387.400390999999</c:v>
                </c:pt>
                <c:pt idx="242">
                  <c:v>20401.050781000002</c:v>
                </c:pt>
                <c:pt idx="243">
                  <c:v>20308</c:v>
                </c:pt>
                <c:pt idx="244">
                  <c:v>20472.5</c:v>
                </c:pt>
                <c:pt idx="245">
                  <c:v>21000.050781000002</c:v>
                </c:pt>
                <c:pt idx="246">
                  <c:v>21130</c:v>
                </c:pt>
                <c:pt idx="247">
                  <c:v>21765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B-8B4F-B954-834E37AF20FD}"/>
            </c:ext>
          </c:extLst>
        </c:ser>
        <c:ser>
          <c:idx val="3"/>
          <c:order val="3"/>
          <c:tx>
            <c:strRef>
              <c:f>'NESTLE-3-BB'!$E$1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'NESTLE-3-BB'!$E$2:$E$249</c:f>
              <c:numCache>
                <c:formatCode>0.00</c:formatCode>
                <c:ptCount val="248"/>
                <c:pt idx="0">
                  <c:v>18440.550781000002</c:v>
                </c:pt>
                <c:pt idx="1">
                  <c:v>18087.75</c:v>
                </c:pt>
                <c:pt idx="2">
                  <c:v>17603.75</c:v>
                </c:pt>
                <c:pt idx="3">
                  <c:v>16995.449218999998</c:v>
                </c:pt>
                <c:pt idx="4">
                  <c:v>16504.349609000001</c:v>
                </c:pt>
                <c:pt idx="5">
                  <c:v>16520.599609000001</c:v>
                </c:pt>
                <c:pt idx="6">
                  <c:v>16512.400390999999</c:v>
                </c:pt>
                <c:pt idx="7">
                  <c:v>16220</c:v>
                </c:pt>
                <c:pt idx="8">
                  <c:v>16402.949218999998</c:v>
                </c:pt>
                <c:pt idx="9">
                  <c:v>16218.849609000001</c:v>
                </c:pt>
                <c:pt idx="10">
                  <c:v>16323.400390999999</c:v>
                </c:pt>
                <c:pt idx="11">
                  <c:v>16343.599609000001</c:v>
                </c:pt>
                <c:pt idx="12">
                  <c:v>16094.25</c:v>
                </c:pt>
                <c:pt idx="13">
                  <c:v>16862</c:v>
                </c:pt>
                <c:pt idx="14">
                  <c:v>16994.300781000002</c:v>
                </c:pt>
                <c:pt idx="15">
                  <c:v>17187.099609000001</c:v>
                </c:pt>
                <c:pt idx="16">
                  <c:v>17283.75</c:v>
                </c:pt>
                <c:pt idx="17">
                  <c:v>17652.5</c:v>
                </c:pt>
                <c:pt idx="18">
                  <c:v>17641.050781000002</c:v>
                </c:pt>
                <c:pt idx="19">
                  <c:v>17706.900390999999</c:v>
                </c:pt>
                <c:pt idx="20">
                  <c:v>17691.5</c:v>
                </c:pt>
                <c:pt idx="21">
                  <c:v>17241.550781000002</c:v>
                </c:pt>
                <c:pt idx="22">
                  <c:v>17393.800781000002</c:v>
                </c:pt>
                <c:pt idx="23">
                  <c:v>17171</c:v>
                </c:pt>
                <c:pt idx="24">
                  <c:v>16996.900390999999</c:v>
                </c:pt>
                <c:pt idx="25">
                  <c:v>16746.900390999999</c:v>
                </c:pt>
                <c:pt idx="26">
                  <c:v>16723.75</c:v>
                </c:pt>
                <c:pt idx="27">
                  <c:v>16768.150390999999</c:v>
                </c:pt>
                <c:pt idx="28">
                  <c:v>16774.900390999999</c:v>
                </c:pt>
                <c:pt idx="29">
                  <c:v>16854.449218999998</c:v>
                </c:pt>
                <c:pt idx="30">
                  <c:v>16871.449218999998</c:v>
                </c:pt>
                <c:pt idx="31">
                  <c:v>16802.300781000002</c:v>
                </c:pt>
                <c:pt idx="32">
                  <c:v>16874</c:v>
                </c:pt>
                <c:pt idx="33">
                  <c:v>16642.400390999999</c:v>
                </c:pt>
                <c:pt idx="34">
                  <c:v>16967.099609000001</c:v>
                </c:pt>
                <c:pt idx="35">
                  <c:v>16971.800781000002</c:v>
                </c:pt>
                <c:pt idx="36">
                  <c:v>16775.150390999999</c:v>
                </c:pt>
                <c:pt idx="37">
                  <c:v>16976.300781000002</c:v>
                </c:pt>
                <c:pt idx="38">
                  <c:v>17231.650390999999</c:v>
                </c:pt>
                <c:pt idx="39">
                  <c:v>17358.25</c:v>
                </c:pt>
                <c:pt idx="40">
                  <c:v>17403.900390999999</c:v>
                </c:pt>
                <c:pt idx="41">
                  <c:v>17499.050781000002</c:v>
                </c:pt>
                <c:pt idx="42">
                  <c:v>17470</c:v>
                </c:pt>
                <c:pt idx="43">
                  <c:v>17795.050781000002</c:v>
                </c:pt>
                <c:pt idx="44">
                  <c:v>17994.550781000002</c:v>
                </c:pt>
                <c:pt idx="45">
                  <c:v>17985</c:v>
                </c:pt>
                <c:pt idx="46">
                  <c:v>18388.650390999999</c:v>
                </c:pt>
                <c:pt idx="47">
                  <c:v>18204.949218999998</c:v>
                </c:pt>
                <c:pt idx="48">
                  <c:v>18419.150390999999</c:v>
                </c:pt>
                <c:pt idx="49">
                  <c:v>18489.400390999999</c:v>
                </c:pt>
                <c:pt idx="50">
                  <c:v>18125.150390999999</c:v>
                </c:pt>
                <c:pt idx="51">
                  <c:v>18249.650390999999</c:v>
                </c:pt>
                <c:pt idx="52">
                  <c:v>18363.300781000002</c:v>
                </c:pt>
                <c:pt idx="53">
                  <c:v>18771.5</c:v>
                </c:pt>
                <c:pt idx="54">
                  <c:v>18625.400390999999</c:v>
                </c:pt>
                <c:pt idx="55">
                  <c:v>18377.699218999998</c:v>
                </c:pt>
                <c:pt idx="56">
                  <c:v>18617.099609000001</c:v>
                </c:pt>
                <c:pt idx="57">
                  <c:v>18839.949218999998</c:v>
                </c:pt>
                <c:pt idx="58">
                  <c:v>18988.949218999998</c:v>
                </c:pt>
                <c:pt idx="59">
                  <c:v>18757.550781000002</c:v>
                </c:pt>
                <c:pt idx="60">
                  <c:v>18509.5</c:v>
                </c:pt>
                <c:pt idx="61">
                  <c:v>18541.900390999999</c:v>
                </c:pt>
                <c:pt idx="62">
                  <c:v>19112.400390999999</c:v>
                </c:pt>
                <c:pt idx="63">
                  <c:v>19359.099609000001</c:v>
                </c:pt>
                <c:pt idx="64">
                  <c:v>19255.199218999998</c:v>
                </c:pt>
                <c:pt idx="65">
                  <c:v>19458.800781000002</c:v>
                </c:pt>
                <c:pt idx="66">
                  <c:v>19365.900390999999</c:v>
                </c:pt>
                <c:pt idx="67">
                  <c:v>19850</c:v>
                </c:pt>
                <c:pt idx="68">
                  <c:v>19921.5</c:v>
                </c:pt>
                <c:pt idx="69">
                  <c:v>19652.949218999998</c:v>
                </c:pt>
                <c:pt idx="70">
                  <c:v>19769.5</c:v>
                </c:pt>
                <c:pt idx="71">
                  <c:v>19679.599609000001</c:v>
                </c:pt>
                <c:pt idx="72">
                  <c:v>19543.25</c:v>
                </c:pt>
                <c:pt idx="73">
                  <c:v>19682.949218999998</c:v>
                </c:pt>
                <c:pt idx="74">
                  <c:v>19735.300781000002</c:v>
                </c:pt>
                <c:pt idx="75">
                  <c:v>19557.650390999999</c:v>
                </c:pt>
                <c:pt idx="76">
                  <c:v>19440.900390999999</c:v>
                </c:pt>
                <c:pt idx="77">
                  <c:v>19452.199218999998</c:v>
                </c:pt>
                <c:pt idx="78">
                  <c:v>19625.650390999999</c:v>
                </c:pt>
                <c:pt idx="79">
                  <c:v>19671.050781000002</c:v>
                </c:pt>
                <c:pt idx="80">
                  <c:v>19526.650390999999</c:v>
                </c:pt>
                <c:pt idx="81">
                  <c:v>19528.099609000001</c:v>
                </c:pt>
                <c:pt idx="82">
                  <c:v>19646.349609000001</c:v>
                </c:pt>
                <c:pt idx="83">
                  <c:v>19925.849609000001</c:v>
                </c:pt>
                <c:pt idx="84">
                  <c:v>19732.949218999998</c:v>
                </c:pt>
                <c:pt idx="85">
                  <c:v>19561.800781000002</c:v>
                </c:pt>
                <c:pt idx="86">
                  <c:v>19259.699218999998</c:v>
                </c:pt>
                <c:pt idx="87">
                  <c:v>19041.900390999999</c:v>
                </c:pt>
                <c:pt idx="88">
                  <c:v>19179.300781000002</c:v>
                </c:pt>
                <c:pt idx="89">
                  <c:v>19123.75</c:v>
                </c:pt>
                <c:pt idx="90">
                  <c:v>19051.25</c:v>
                </c:pt>
                <c:pt idx="91">
                  <c:v>18968.199218999998</c:v>
                </c:pt>
                <c:pt idx="92">
                  <c:v>19063.650390999999</c:v>
                </c:pt>
                <c:pt idx="93">
                  <c:v>19108.75</c:v>
                </c:pt>
                <c:pt idx="94">
                  <c:v>19009</c:v>
                </c:pt>
                <c:pt idx="95">
                  <c:v>18404.199218999998</c:v>
                </c:pt>
                <c:pt idx="96">
                  <c:v>18765.25</c:v>
                </c:pt>
                <c:pt idx="97">
                  <c:v>18616.650390999999</c:v>
                </c:pt>
                <c:pt idx="98">
                  <c:v>18649.900390999999</c:v>
                </c:pt>
                <c:pt idx="99">
                  <c:v>18638.300781000002</c:v>
                </c:pt>
                <c:pt idx="100">
                  <c:v>18495.900390999999</c:v>
                </c:pt>
                <c:pt idx="101">
                  <c:v>18453.300781000002</c:v>
                </c:pt>
                <c:pt idx="102">
                  <c:v>18672.650390999999</c:v>
                </c:pt>
                <c:pt idx="103">
                  <c:v>18840.949218999998</c:v>
                </c:pt>
                <c:pt idx="104">
                  <c:v>18979.150390999999</c:v>
                </c:pt>
                <c:pt idx="105">
                  <c:v>19144.800781000002</c:v>
                </c:pt>
                <c:pt idx="106">
                  <c:v>18992.599609000001</c:v>
                </c:pt>
                <c:pt idx="107">
                  <c:v>19251.849609000001</c:v>
                </c:pt>
                <c:pt idx="108">
                  <c:v>19300.150390999999</c:v>
                </c:pt>
                <c:pt idx="109">
                  <c:v>19321</c:v>
                </c:pt>
                <c:pt idx="110">
                  <c:v>19119.050781000002</c:v>
                </c:pt>
                <c:pt idx="111">
                  <c:v>18449.949218999998</c:v>
                </c:pt>
                <c:pt idx="112">
                  <c:v>18725.400390999999</c:v>
                </c:pt>
                <c:pt idx="113">
                  <c:v>18763.650390999999</c:v>
                </c:pt>
                <c:pt idx="114">
                  <c:v>18928</c:v>
                </c:pt>
                <c:pt idx="115">
                  <c:v>18920.150390999999</c:v>
                </c:pt>
                <c:pt idx="116">
                  <c:v>19387.849609000001</c:v>
                </c:pt>
                <c:pt idx="117">
                  <c:v>19739.099609000001</c:v>
                </c:pt>
                <c:pt idx="118">
                  <c:v>20061.099609000001</c:v>
                </c:pt>
                <c:pt idx="119">
                  <c:v>20294.949218999998</c:v>
                </c:pt>
                <c:pt idx="120">
                  <c:v>20875.050781000002</c:v>
                </c:pt>
                <c:pt idx="121">
                  <c:v>20282.400390999999</c:v>
                </c:pt>
                <c:pt idx="122">
                  <c:v>20133.25</c:v>
                </c:pt>
                <c:pt idx="123">
                  <c:v>20282.449218999998</c:v>
                </c:pt>
                <c:pt idx="124">
                  <c:v>20363.400390999999</c:v>
                </c:pt>
                <c:pt idx="125">
                  <c:v>20589.949218999998</c:v>
                </c:pt>
                <c:pt idx="126">
                  <c:v>20387.349609000001</c:v>
                </c:pt>
                <c:pt idx="127">
                  <c:v>20423.449218999998</c:v>
                </c:pt>
                <c:pt idx="128">
                  <c:v>20425.300781000002</c:v>
                </c:pt>
                <c:pt idx="129">
                  <c:v>20480.25</c:v>
                </c:pt>
                <c:pt idx="130">
                  <c:v>20319.900390999999</c:v>
                </c:pt>
                <c:pt idx="131">
                  <c:v>20175.300781000002</c:v>
                </c:pt>
                <c:pt idx="132">
                  <c:v>20322.5</c:v>
                </c:pt>
                <c:pt idx="133">
                  <c:v>20065.199218999998</c:v>
                </c:pt>
                <c:pt idx="134">
                  <c:v>20055.550781000002</c:v>
                </c:pt>
                <c:pt idx="135">
                  <c:v>20097.900390999999</c:v>
                </c:pt>
                <c:pt idx="136">
                  <c:v>19991</c:v>
                </c:pt>
                <c:pt idx="137">
                  <c:v>19925.099609000001</c:v>
                </c:pt>
                <c:pt idx="138">
                  <c:v>19761.699218999998</c:v>
                </c:pt>
                <c:pt idx="139">
                  <c:v>19613.5</c:v>
                </c:pt>
                <c:pt idx="140">
                  <c:v>19565.099609000001</c:v>
                </c:pt>
                <c:pt idx="141">
                  <c:v>19735.449218999998</c:v>
                </c:pt>
                <c:pt idx="142">
                  <c:v>19529.349609000001</c:v>
                </c:pt>
                <c:pt idx="143">
                  <c:v>19815.449218999998</c:v>
                </c:pt>
                <c:pt idx="144">
                  <c:v>20121.199218999998</c:v>
                </c:pt>
                <c:pt idx="145">
                  <c:v>20183.849609000001</c:v>
                </c:pt>
                <c:pt idx="146">
                  <c:v>20049.5</c:v>
                </c:pt>
                <c:pt idx="147">
                  <c:v>19751.199218999998</c:v>
                </c:pt>
                <c:pt idx="148">
                  <c:v>19752.199218999998</c:v>
                </c:pt>
                <c:pt idx="149">
                  <c:v>19911.099609000001</c:v>
                </c:pt>
                <c:pt idx="150">
                  <c:v>19910.849609000001</c:v>
                </c:pt>
                <c:pt idx="151">
                  <c:v>19805.349609000001</c:v>
                </c:pt>
                <c:pt idx="152">
                  <c:v>20241.75</c:v>
                </c:pt>
                <c:pt idx="153">
                  <c:v>20487.349609000001</c:v>
                </c:pt>
                <c:pt idx="154">
                  <c:v>20388.300781000002</c:v>
                </c:pt>
                <c:pt idx="155">
                  <c:v>20063.5</c:v>
                </c:pt>
                <c:pt idx="156">
                  <c:v>19737.849609000001</c:v>
                </c:pt>
                <c:pt idx="157">
                  <c:v>19738.699218999998</c:v>
                </c:pt>
                <c:pt idx="158">
                  <c:v>20081.650390999999</c:v>
                </c:pt>
                <c:pt idx="159">
                  <c:v>20135.550781000002</c:v>
                </c:pt>
                <c:pt idx="160">
                  <c:v>20314.199218999998</c:v>
                </c:pt>
                <c:pt idx="161">
                  <c:v>20306.599609000001</c:v>
                </c:pt>
                <c:pt idx="162">
                  <c:v>20132.75</c:v>
                </c:pt>
                <c:pt idx="163">
                  <c:v>19897.5</c:v>
                </c:pt>
                <c:pt idx="164">
                  <c:v>19776</c:v>
                </c:pt>
                <c:pt idx="165">
                  <c:v>19843.599609000001</c:v>
                </c:pt>
                <c:pt idx="166">
                  <c:v>19808</c:v>
                </c:pt>
                <c:pt idx="167">
                  <c:v>19606</c:v>
                </c:pt>
                <c:pt idx="168">
                  <c:v>19561.550781000002</c:v>
                </c:pt>
                <c:pt idx="169">
                  <c:v>19727.300781000002</c:v>
                </c:pt>
                <c:pt idx="170">
                  <c:v>19519.900390999999</c:v>
                </c:pt>
                <c:pt idx="171">
                  <c:v>19776</c:v>
                </c:pt>
                <c:pt idx="172">
                  <c:v>19885.25</c:v>
                </c:pt>
                <c:pt idx="173">
                  <c:v>20085.699218999998</c:v>
                </c:pt>
                <c:pt idx="174">
                  <c:v>20023.949218999998</c:v>
                </c:pt>
                <c:pt idx="175">
                  <c:v>19758.300781000002</c:v>
                </c:pt>
                <c:pt idx="176">
                  <c:v>19873.25</c:v>
                </c:pt>
                <c:pt idx="177">
                  <c:v>19784.349609000001</c:v>
                </c:pt>
                <c:pt idx="178">
                  <c:v>19735.599609000001</c:v>
                </c:pt>
                <c:pt idx="179">
                  <c:v>19945.75</c:v>
                </c:pt>
                <c:pt idx="180">
                  <c:v>19823.349609000001</c:v>
                </c:pt>
                <c:pt idx="181">
                  <c:v>19681.099609000001</c:v>
                </c:pt>
                <c:pt idx="182">
                  <c:v>19200.050781000002</c:v>
                </c:pt>
                <c:pt idx="183">
                  <c:v>19367.099609000001</c:v>
                </c:pt>
                <c:pt idx="184">
                  <c:v>19290.699218999998</c:v>
                </c:pt>
                <c:pt idx="185">
                  <c:v>19235.5</c:v>
                </c:pt>
                <c:pt idx="186">
                  <c:v>19216.349609000001</c:v>
                </c:pt>
                <c:pt idx="187">
                  <c:v>19165.900390999999</c:v>
                </c:pt>
                <c:pt idx="188">
                  <c:v>19017.75</c:v>
                </c:pt>
                <c:pt idx="189">
                  <c:v>19089.849609000001</c:v>
                </c:pt>
                <c:pt idx="190">
                  <c:v>18954.599609000001</c:v>
                </c:pt>
                <c:pt idx="191">
                  <c:v>19004.300781000002</c:v>
                </c:pt>
                <c:pt idx="192">
                  <c:v>19021.5</c:v>
                </c:pt>
                <c:pt idx="193">
                  <c:v>18978</c:v>
                </c:pt>
                <c:pt idx="194">
                  <c:v>18994.900390999999</c:v>
                </c:pt>
                <c:pt idx="195">
                  <c:v>19000.300781000002</c:v>
                </c:pt>
                <c:pt idx="196">
                  <c:v>19023.849609000001</c:v>
                </c:pt>
                <c:pt idx="197">
                  <c:v>19026.800781000002</c:v>
                </c:pt>
                <c:pt idx="198">
                  <c:v>19082.900390999999</c:v>
                </c:pt>
                <c:pt idx="199">
                  <c:v>19260.949218999998</c:v>
                </c:pt>
                <c:pt idx="200">
                  <c:v>19628.849609000001</c:v>
                </c:pt>
                <c:pt idx="201">
                  <c:v>19021.300781000002</c:v>
                </c:pt>
                <c:pt idx="202">
                  <c:v>18823.050781000002</c:v>
                </c:pt>
                <c:pt idx="203">
                  <c:v>18848.699218999998</c:v>
                </c:pt>
                <c:pt idx="204">
                  <c:v>18674.150390999999</c:v>
                </c:pt>
                <c:pt idx="205">
                  <c:v>18648</c:v>
                </c:pt>
                <c:pt idx="206">
                  <c:v>18680.900390999999</c:v>
                </c:pt>
                <c:pt idx="207">
                  <c:v>18622.75</c:v>
                </c:pt>
                <c:pt idx="208">
                  <c:v>18670</c:v>
                </c:pt>
                <c:pt idx="209">
                  <c:v>18778.849609000001</c:v>
                </c:pt>
                <c:pt idx="210">
                  <c:v>18481.75</c:v>
                </c:pt>
                <c:pt idx="211">
                  <c:v>18449.900390999999</c:v>
                </c:pt>
                <c:pt idx="212">
                  <c:v>18514.849609000001</c:v>
                </c:pt>
                <c:pt idx="213">
                  <c:v>18518.25</c:v>
                </c:pt>
                <c:pt idx="214">
                  <c:v>18535.699218999998</c:v>
                </c:pt>
                <c:pt idx="215">
                  <c:v>18485.75</c:v>
                </c:pt>
                <c:pt idx="216">
                  <c:v>18317.449218999998</c:v>
                </c:pt>
                <c:pt idx="217">
                  <c:v>18264.650390999999</c:v>
                </c:pt>
                <c:pt idx="218">
                  <c:v>17993.349609000001</c:v>
                </c:pt>
                <c:pt idx="219">
                  <c:v>18450.650390999999</c:v>
                </c:pt>
                <c:pt idx="220">
                  <c:v>18858.150390999999</c:v>
                </c:pt>
                <c:pt idx="221">
                  <c:v>18937.849609000001</c:v>
                </c:pt>
                <c:pt idx="222">
                  <c:v>18927.400390999999</c:v>
                </c:pt>
                <c:pt idx="223">
                  <c:v>18819.699218999998</c:v>
                </c:pt>
                <c:pt idx="224">
                  <c:v>19044.449218999998</c:v>
                </c:pt>
                <c:pt idx="225">
                  <c:v>18953.099609000001</c:v>
                </c:pt>
                <c:pt idx="226">
                  <c:v>18891</c:v>
                </c:pt>
                <c:pt idx="227">
                  <c:v>18946</c:v>
                </c:pt>
                <c:pt idx="228">
                  <c:v>19052.949218999998</c:v>
                </c:pt>
                <c:pt idx="229">
                  <c:v>19704.5</c:v>
                </c:pt>
                <c:pt idx="230">
                  <c:v>19705.449218999998</c:v>
                </c:pt>
                <c:pt idx="231">
                  <c:v>19822.050781000002</c:v>
                </c:pt>
                <c:pt idx="232">
                  <c:v>19708.25</c:v>
                </c:pt>
                <c:pt idx="233">
                  <c:v>19530.199218999998</c:v>
                </c:pt>
                <c:pt idx="234">
                  <c:v>19674.599609000001</c:v>
                </c:pt>
                <c:pt idx="235">
                  <c:v>19440.300781000002</c:v>
                </c:pt>
                <c:pt idx="236">
                  <c:v>19465.349609000001</c:v>
                </c:pt>
                <c:pt idx="237">
                  <c:v>20244.400390999999</c:v>
                </c:pt>
                <c:pt idx="238">
                  <c:v>20661.25</c:v>
                </c:pt>
                <c:pt idx="239">
                  <c:v>20618.699218999998</c:v>
                </c:pt>
                <c:pt idx="240">
                  <c:v>20473.099609000001</c:v>
                </c:pt>
                <c:pt idx="241">
                  <c:v>20496.849609000001</c:v>
                </c:pt>
                <c:pt idx="242">
                  <c:v>20689.300781000002</c:v>
                </c:pt>
                <c:pt idx="243">
                  <c:v>20665.199218999998</c:v>
                </c:pt>
                <c:pt idx="244">
                  <c:v>21026.25</c:v>
                </c:pt>
                <c:pt idx="245">
                  <c:v>21147.300781000002</c:v>
                </c:pt>
                <c:pt idx="246">
                  <c:v>21761.400390999999</c:v>
                </c:pt>
                <c:pt idx="247">
                  <c:v>21899.949218999998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CB-8B4F-B954-834E37AF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00B050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downBars>
        </c:upDownBars>
        <c:axId val="604582272"/>
        <c:axId val="604583920"/>
      </c:stockChart>
      <c:dateAx>
        <c:axId val="6045822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3920"/>
        <c:crosses val="autoZero"/>
        <c:auto val="1"/>
        <c:lblOffset val="100"/>
        <c:baseTimeUnit val="days"/>
      </c:dateAx>
      <c:valAx>
        <c:axId val="604583920"/>
        <c:scaling>
          <c:orientation val="minMax"/>
          <c:min val="1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BOLLINGER BANDS 50-DAY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'NESTLE-3-BB'!$E$2:$E$249</c:f>
              <c:numCache>
                <c:formatCode>0.00</c:formatCode>
                <c:ptCount val="248"/>
                <c:pt idx="0">
                  <c:v>18440.550781000002</c:v>
                </c:pt>
                <c:pt idx="1">
                  <c:v>18087.75</c:v>
                </c:pt>
                <c:pt idx="2">
                  <c:v>17603.75</c:v>
                </c:pt>
                <c:pt idx="3">
                  <c:v>16995.449218999998</c:v>
                </c:pt>
                <c:pt idx="4">
                  <c:v>16504.349609000001</c:v>
                </c:pt>
                <c:pt idx="5">
                  <c:v>16520.599609000001</c:v>
                </c:pt>
                <c:pt idx="6">
                  <c:v>16512.400390999999</c:v>
                </c:pt>
                <c:pt idx="7">
                  <c:v>16220</c:v>
                </c:pt>
                <c:pt idx="8">
                  <c:v>16402.949218999998</c:v>
                </c:pt>
                <c:pt idx="9">
                  <c:v>16218.849609000001</c:v>
                </c:pt>
                <c:pt idx="10">
                  <c:v>16323.400390999999</c:v>
                </c:pt>
                <c:pt idx="11">
                  <c:v>16343.599609000001</c:v>
                </c:pt>
                <c:pt idx="12">
                  <c:v>16094.25</c:v>
                </c:pt>
                <c:pt idx="13">
                  <c:v>16862</c:v>
                </c:pt>
                <c:pt idx="14">
                  <c:v>16994.300781000002</c:v>
                </c:pt>
                <c:pt idx="15">
                  <c:v>17187.099609000001</c:v>
                </c:pt>
                <c:pt idx="16">
                  <c:v>17283.75</c:v>
                </c:pt>
                <c:pt idx="17">
                  <c:v>17652.5</c:v>
                </c:pt>
                <c:pt idx="18">
                  <c:v>17641.050781000002</c:v>
                </c:pt>
                <c:pt idx="19">
                  <c:v>17706.900390999999</c:v>
                </c:pt>
                <c:pt idx="20">
                  <c:v>17691.5</c:v>
                </c:pt>
                <c:pt idx="21">
                  <c:v>17241.550781000002</c:v>
                </c:pt>
                <c:pt idx="22">
                  <c:v>17393.800781000002</c:v>
                </c:pt>
                <c:pt idx="23">
                  <c:v>17171</c:v>
                </c:pt>
                <c:pt idx="24">
                  <c:v>16996.900390999999</c:v>
                </c:pt>
                <c:pt idx="25">
                  <c:v>16746.900390999999</c:v>
                </c:pt>
                <c:pt idx="26">
                  <c:v>16723.75</c:v>
                </c:pt>
                <c:pt idx="27">
                  <c:v>16768.150390999999</c:v>
                </c:pt>
                <c:pt idx="28">
                  <c:v>16774.900390999999</c:v>
                </c:pt>
                <c:pt idx="29">
                  <c:v>16854.449218999998</c:v>
                </c:pt>
                <c:pt idx="30">
                  <c:v>16871.449218999998</c:v>
                </c:pt>
                <c:pt idx="31">
                  <c:v>16802.300781000002</c:v>
                </c:pt>
                <c:pt idx="32">
                  <c:v>16874</c:v>
                </c:pt>
                <c:pt idx="33">
                  <c:v>16642.400390999999</c:v>
                </c:pt>
                <c:pt idx="34">
                  <c:v>16967.099609000001</c:v>
                </c:pt>
                <c:pt idx="35">
                  <c:v>16971.800781000002</c:v>
                </c:pt>
                <c:pt idx="36">
                  <c:v>16775.150390999999</c:v>
                </c:pt>
                <c:pt idx="37">
                  <c:v>16976.300781000002</c:v>
                </c:pt>
                <c:pt idx="38">
                  <c:v>17231.650390999999</c:v>
                </c:pt>
                <c:pt idx="39">
                  <c:v>17358.25</c:v>
                </c:pt>
                <c:pt idx="40">
                  <c:v>17403.900390999999</c:v>
                </c:pt>
                <c:pt idx="41">
                  <c:v>17499.050781000002</c:v>
                </c:pt>
                <c:pt idx="42">
                  <c:v>17470</c:v>
                </c:pt>
                <c:pt idx="43">
                  <c:v>17795.050781000002</c:v>
                </c:pt>
                <c:pt idx="44">
                  <c:v>17994.550781000002</c:v>
                </c:pt>
                <c:pt idx="45">
                  <c:v>17985</c:v>
                </c:pt>
                <c:pt idx="46">
                  <c:v>18388.650390999999</c:v>
                </c:pt>
                <c:pt idx="47">
                  <c:v>18204.949218999998</c:v>
                </c:pt>
                <c:pt idx="48">
                  <c:v>18419.150390999999</c:v>
                </c:pt>
                <c:pt idx="49">
                  <c:v>18489.400390999999</c:v>
                </c:pt>
                <c:pt idx="50">
                  <c:v>18125.150390999999</c:v>
                </c:pt>
                <c:pt idx="51">
                  <c:v>18249.650390999999</c:v>
                </c:pt>
                <c:pt idx="52">
                  <c:v>18363.300781000002</c:v>
                </c:pt>
                <c:pt idx="53">
                  <c:v>18771.5</c:v>
                </c:pt>
                <c:pt idx="54">
                  <c:v>18625.400390999999</c:v>
                </c:pt>
                <c:pt idx="55">
                  <c:v>18377.699218999998</c:v>
                </c:pt>
                <c:pt idx="56">
                  <c:v>18617.099609000001</c:v>
                </c:pt>
                <c:pt idx="57">
                  <c:v>18839.949218999998</c:v>
                </c:pt>
                <c:pt idx="58">
                  <c:v>18988.949218999998</c:v>
                </c:pt>
                <c:pt idx="59">
                  <c:v>18757.550781000002</c:v>
                </c:pt>
                <c:pt idx="60">
                  <c:v>18509.5</c:v>
                </c:pt>
                <c:pt idx="61">
                  <c:v>18541.900390999999</c:v>
                </c:pt>
                <c:pt idx="62">
                  <c:v>19112.400390999999</c:v>
                </c:pt>
                <c:pt idx="63">
                  <c:v>19359.099609000001</c:v>
                </c:pt>
                <c:pt idx="64">
                  <c:v>19255.199218999998</c:v>
                </c:pt>
                <c:pt idx="65">
                  <c:v>19458.800781000002</c:v>
                </c:pt>
                <c:pt idx="66">
                  <c:v>19365.900390999999</c:v>
                </c:pt>
                <c:pt idx="67">
                  <c:v>19850</c:v>
                </c:pt>
                <c:pt idx="68">
                  <c:v>19921.5</c:v>
                </c:pt>
                <c:pt idx="69">
                  <c:v>19652.949218999998</c:v>
                </c:pt>
                <c:pt idx="70">
                  <c:v>19769.5</c:v>
                </c:pt>
                <c:pt idx="71">
                  <c:v>19679.599609000001</c:v>
                </c:pt>
                <c:pt idx="72">
                  <c:v>19543.25</c:v>
                </c:pt>
                <c:pt idx="73">
                  <c:v>19682.949218999998</c:v>
                </c:pt>
                <c:pt idx="74">
                  <c:v>19735.300781000002</c:v>
                </c:pt>
                <c:pt idx="75">
                  <c:v>19557.650390999999</c:v>
                </c:pt>
                <c:pt idx="76">
                  <c:v>19440.900390999999</c:v>
                </c:pt>
                <c:pt idx="77">
                  <c:v>19452.199218999998</c:v>
                </c:pt>
                <c:pt idx="78">
                  <c:v>19625.650390999999</c:v>
                </c:pt>
                <c:pt idx="79">
                  <c:v>19671.050781000002</c:v>
                </c:pt>
                <c:pt idx="80">
                  <c:v>19526.650390999999</c:v>
                </c:pt>
                <c:pt idx="81">
                  <c:v>19528.099609000001</c:v>
                </c:pt>
                <c:pt idx="82">
                  <c:v>19646.349609000001</c:v>
                </c:pt>
                <c:pt idx="83">
                  <c:v>19925.849609000001</c:v>
                </c:pt>
                <c:pt idx="84">
                  <c:v>19732.949218999998</c:v>
                </c:pt>
                <c:pt idx="85">
                  <c:v>19561.800781000002</c:v>
                </c:pt>
                <c:pt idx="86">
                  <c:v>19259.699218999998</c:v>
                </c:pt>
                <c:pt idx="87">
                  <c:v>19041.900390999999</c:v>
                </c:pt>
                <c:pt idx="88">
                  <c:v>19179.300781000002</c:v>
                </c:pt>
                <c:pt idx="89">
                  <c:v>19123.75</c:v>
                </c:pt>
                <c:pt idx="90">
                  <c:v>19051.25</c:v>
                </c:pt>
                <c:pt idx="91">
                  <c:v>18968.199218999998</c:v>
                </c:pt>
                <c:pt idx="92">
                  <c:v>19063.650390999999</c:v>
                </c:pt>
                <c:pt idx="93">
                  <c:v>19108.75</c:v>
                </c:pt>
                <c:pt idx="94">
                  <c:v>19009</c:v>
                </c:pt>
                <c:pt idx="95">
                  <c:v>18404.199218999998</c:v>
                </c:pt>
                <c:pt idx="96">
                  <c:v>18765.25</c:v>
                </c:pt>
                <c:pt idx="97">
                  <c:v>18616.650390999999</c:v>
                </c:pt>
                <c:pt idx="98">
                  <c:v>18649.900390999999</c:v>
                </c:pt>
                <c:pt idx="99">
                  <c:v>18638.300781000002</c:v>
                </c:pt>
                <c:pt idx="100">
                  <c:v>18495.900390999999</c:v>
                </c:pt>
                <c:pt idx="101">
                  <c:v>18453.300781000002</c:v>
                </c:pt>
                <c:pt idx="102">
                  <c:v>18672.650390999999</c:v>
                </c:pt>
                <c:pt idx="103">
                  <c:v>18840.949218999998</c:v>
                </c:pt>
                <c:pt idx="104">
                  <c:v>18979.150390999999</c:v>
                </c:pt>
                <c:pt idx="105">
                  <c:v>19144.800781000002</c:v>
                </c:pt>
                <c:pt idx="106">
                  <c:v>18992.599609000001</c:v>
                </c:pt>
                <c:pt idx="107">
                  <c:v>19251.849609000001</c:v>
                </c:pt>
                <c:pt idx="108">
                  <c:v>19300.150390999999</c:v>
                </c:pt>
                <c:pt idx="109">
                  <c:v>19321</c:v>
                </c:pt>
                <c:pt idx="110">
                  <c:v>19119.050781000002</c:v>
                </c:pt>
                <c:pt idx="111">
                  <c:v>18449.949218999998</c:v>
                </c:pt>
                <c:pt idx="112">
                  <c:v>18725.400390999999</c:v>
                </c:pt>
                <c:pt idx="113">
                  <c:v>18763.650390999999</c:v>
                </c:pt>
                <c:pt idx="114">
                  <c:v>18928</c:v>
                </c:pt>
                <c:pt idx="115">
                  <c:v>18920.150390999999</c:v>
                </c:pt>
                <c:pt idx="116">
                  <c:v>19387.849609000001</c:v>
                </c:pt>
                <c:pt idx="117">
                  <c:v>19739.099609000001</c:v>
                </c:pt>
                <c:pt idx="118">
                  <c:v>20061.099609000001</c:v>
                </c:pt>
                <c:pt idx="119">
                  <c:v>20294.949218999998</c:v>
                </c:pt>
                <c:pt idx="120">
                  <c:v>20875.050781000002</c:v>
                </c:pt>
                <c:pt idx="121">
                  <c:v>20282.400390999999</c:v>
                </c:pt>
                <c:pt idx="122">
                  <c:v>20133.25</c:v>
                </c:pt>
                <c:pt idx="123">
                  <c:v>20282.449218999998</c:v>
                </c:pt>
                <c:pt idx="124">
                  <c:v>20363.400390999999</c:v>
                </c:pt>
                <c:pt idx="125">
                  <c:v>20589.949218999998</c:v>
                </c:pt>
                <c:pt idx="126">
                  <c:v>20387.349609000001</c:v>
                </c:pt>
                <c:pt idx="127">
                  <c:v>20423.449218999998</c:v>
                </c:pt>
                <c:pt idx="128">
                  <c:v>20425.300781000002</c:v>
                </c:pt>
                <c:pt idx="129">
                  <c:v>20480.25</c:v>
                </c:pt>
                <c:pt idx="130">
                  <c:v>20319.900390999999</c:v>
                </c:pt>
                <c:pt idx="131">
                  <c:v>20175.300781000002</c:v>
                </c:pt>
                <c:pt idx="132">
                  <c:v>20322.5</c:v>
                </c:pt>
                <c:pt idx="133">
                  <c:v>20065.199218999998</c:v>
                </c:pt>
                <c:pt idx="134">
                  <c:v>20055.550781000002</c:v>
                </c:pt>
                <c:pt idx="135">
                  <c:v>20097.900390999999</c:v>
                </c:pt>
                <c:pt idx="136">
                  <c:v>19991</c:v>
                </c:pt>
                <c:pt idx="137">
                  <c:v>19925.099609000001</c:v>
                </c:pt>
                <c:pt idx="138">
                  <c:v>19761.699218999998</c:v>
                </c:pt>
                <c:pt idx="139">
                  <c:v>19613.5</c:v>
                </c:pt>
                <c:pt idx="140">
                  <c:v>19565.099609000001</c:v>
                </c:pt>
                <c:pt idx="141">
                  <c:v>19735.449218999998</c:v>
                </c:pt>
                <c:pt idx="142">
                  <c:v>19529.349609000001</c:v>
                </c:pt>
                <c:pt idx="143">
                  <c:v>19815.449218999998</c:v>
                </c:pt>
                <c:pt idx="144">
                  <c:v>20121.199218999998</c:v>
                </c:pt>
                <c:pt idx="145">
                  <c:v>20183.849609000001</c:v>
                </c:pt>
                <c:pt idx="146">
                  <c:v>20049.5</c:v>
                </c:pt>
                <c:pt idx="147">
                  <c:v>19751.199218999998</c:v>
                </c:pt>
                <c:pt idx="148">
                  <c:v>19752.199218999998</c:v>
                </c:pt>
                <c:pt idx="149">
                  <c:v>19911.099609000001</c:v>
                </c:pt>
                <c:pt idx="150">
                  <c:v>19910.849609000001</c:v>
                </c:pt>
                <c:pt idx="151">
                  <c:v>19805.349609000001</c:v>
                </c:pt>
                <c:pt idx="152">
                  <c:v>20241.75</c:v>
                </c:pt>
                <c:pt idx="153">
                  <c:v>20487.349609000001</c:v>
                </c:pt>
                <c:pt idx="154">
                  <c:v>20388.300781000002</c:v>
                </c:pt>
                <c:pt idx="155">
                  <c:v>20063.5</c:v>
                </c:pt>
                <c:pt idx="156">
                  <c:v>19737.849609000001</c:v>
                </c:pt>
                <c:pt idx="157">
                  <c:v>19738.699218999998</c:v>
                </c:pt>
                <c:pt idx="158">
                  <c:v>20081.650390999999</c:v>
                </c:pt>
                <c:pt idx="159">
                  <c:v>20135.550781000002</c:v>
                </c:pt>
                <c:pt idx="160">
                  <c:v>20314.199218999998</c:v>
                </c:pt>
                <c:pt idx="161">
                  <c:v>20306.599609000001</c:v>
                </c:pt>
                <c:pt idx="162">
                  <c:v>20132.75</c:v>
                </c:pt>
                <c:pt idx="163">
                  <c:v>19897.5</c:v>
                </c:pt>
                <c:pt idx="164">
                  <c:v>19776</c:v>
                </c:pt>
                <c:pt idx="165">
                  <c:v>19843.599609000001</c:v>
                </c:pt>
                <c:pt idx="166">
                  <c:v>19808</c:v>
                </c:pt>
                <c:pt idx="167">
                  <c:v>19606</c:v>
                </c:pt>
                <c:pt idx="168">
                  <c:v>19561.550781000002</c:v>
                </c:pt>
                <c:pt idx="169">
                  <c:v>19727.300781000002</c:v>
                </c:pt>
                <c:pt idx="170">
                  <c:v>19519.900390999999</c:v>
                </c:pt>
                <c:pt idx="171">
                  <c:v>19776</c:v>
                </c:pt>
                <c:pt idx="172">
                  <c:v>19885.25</c:v>
                </c:pt>
                <c:pt idx="173">
                  <c:v>20085.699218999998</c:v>
                </c:pt>
                <c:pt idx="174">
                  <c:v>20023.949218999998</c:v>
                </c:pt>
                <c:pt idx="175">
                  <c:v>19758.300781000002</c:v>
                </c:pt>
                <c:pt idx="176">
                  <c:v>19873.25</c:v>
                </c:pt>
                <c:pt idx="177">
                  <c:v>19784.349609000001</c:v>
                </c:pt>
                <c:pt idx="178">
                  <c:v>19735.599609000001</c:v>
                </c:pt>
                <c:pt idx="179">
                  <c:v>19945.75</c:v>
                </c:pt>
                <c:pt idx="180">
                  <c:v>19823.349609000001</c:v>
                </c:pt>
                <c:pt idx="181">
                  <c:v>19681.099609000001</c:v>
                </c:pt>
                <c:pt idx="182">
                  <c:v>19200.050781000002</c:v>
                </c:pt>
                <c:pt idx="183">
                  <c:v>19367.099609000001</c:v>
                </c:pt>
                <c:pt idx="184">
                  <c:v>19290.699218999998</c:v>
                </c:pt>
                <c:pt idx="185">
                  <c:v>19235.5</c:v>
                </c:pt>
                <c:pt idx="186">
                  <c:v>19216.349609000001</c:v>
                </c:pt>
                <c:pt idx="187">
                  <c:v>19165.900390999999</c:v>
                </c:pt>
                <c:pt idx="188">
                  <c:v>19017.75</c:v>
                </c:pt>
                <c:pt idx="189">
                  <c:v>19089.849609000001</c:v>
                </c:pt>
                <c:pt idx="190">
                  <c:v>18954.599609000001</c:v>
                </c:pt>
                <c:pt idx="191">
                  <c:v>19004.300781000002</c:v>
                </c:pt>
                <c:pt idx="192">
                  <c:v>19021.5</c:v>
                </c:pt>
                <c:pt idx="193">
                  <c:v>18978</c:v>
                </c:pt>
                <c:pt idx="194">
                  <c:v>18994.900390999999</c:v>
                </c:pt>
                <c:pt idx="195">
                  <c:v>19000.300781000002</c:v>
                </c:pt>
                <c:pt idx="196">
                  <c:v>19023.849609000001</c:v>
                </c:pt>
                <c:pt idx="197">
                  <c:v>19026.800781000002</c:v>
                </c:pt>
                <c:pt idx="198">
                  <c:v>19082.900390999999</c:v>
                </c:pt>
                <c:pt idx="199">
                  <c:v>19260.949218999998</c:v>
                </c:pt>
                <c:pt idx="200">
                  <c:v>19628.849609000001</c:v>
                </c:pt>
                <c:pt idx="201">
                  <c:v>19021.300781000002</c:v>
                </c:pt>
                <c:pt idx="202">
                  <c:v>18823.050781000002</c:v>
                </c:pt>
                <c:pt idx="203">
                  <c:v>18848.699218999998</c:v>
                </c:pt>
                <c:pt idx="204">
                  <c:v>18674.150390999999</c:v>
                </c:pt>
                <c:pt idx="205">
                  <c:v>18648</c:v>
                </c:pt>
                <c:pt idx="206">
                  <c:v>18680.900390999999</c:v>
                </c:pt>
                <c:pt idx="207">
                  <c:v>18622.75</c:v>
                </c:pt>
                <c:pt idx="208">
                  <c:v>18670</c:v>
                </c:pt>
                <c:pt idx="209">
                  <c:v>18778.849609000001</c:v>
                </c:pt>
                <c:pt idx="210">
                  <c:v>18481.75</c:v>
                </c:pt>
                <c:pt idx="211">
                  <c:v>18449.900390999999</c:v>
                </c:pt>
                <c:pt idx="212">
                  <c:v>18514.849609000001</c:v>
                </c:pt>
                <c:pt idx="213">
                  <c:v>18518.25</c:v>
                </c:pt>
                <c:pt idx="214">
                  <c:v>18535.699218999998</c:v>
                </c:pt>
                <c:pt idx="215">
                  <c:v>18485.75</c:v>
                </c:pt>
                <c:pt idx="216">
                  <c:v>18317.449218999998</c:v>
                </c:pt>
                <c:pt idx="217">
                  <c:v>18264.650390999999</c:v>
                </c:pt>
                <c:pt idx="218">
                  <c:v>17993.349609000001</c:v>
                </c:pt>
                <c:pt idx="219">
                  <c:v>18450.650390999999</c:v>
                </c:pt>
                <c:pt idx="220">
                  <c:v>18858.150390999999</c:v>
                </c:pt>
                <c:pt idx="221">
                  <c:v>18937.849609000001</c:v>
                </c:pt>
                <c:pt idx="222">
                  <c:v>18927.400390999999</c:v>
                </c:pt>
                <c:pt idx="223">
                  <c:v>18819.699218999998</c:v>
                </c:pt>
                <c:pt idx="224">
                  <c:v>19044.449218999998</c:v>
                </c:pt>
                <c:pt idx="225">
                  <c:v>18953.099609000001</c:v>
                </c:pt>
                <c:pt idx="226">
                  <c:v>18891</c:v>
                </c:pt>
                <c:pt idx="227">
                  <c:v>18946</c:v>
                </c:pt>
                <c:pt idx="228">
                  <c:v>19052.949218999998</c:v>
                </c:pt>
                <c:pt idx="229">
                  <c:v>19704.5</c:v>
                </c:pt>
                <c:pt idx="230">
                  <c:v>19705.449218999998</c:v>
                </c:pt>
                <c:pt idx="231">
                  <c:v>19822.050781000002</c:v>
                </c:pt>
                <c:pt idx="232">
                  <c:v>19708.25</c:v>
                </c:pt>
                <c:pt idx="233">
                  <c:v>19530.199218999998</c:v>
                </c:pt>
                <c:pt idx="234">
                  <c:v>19674.599609000001</c:v>
                </c:pt>
                <c:pt idx="235">
                  <c:v>19440.300781000002</c:v>
                </c:pt>
                <c:pt idx="236">
                  <c:v>19465.349609000001</c:v>
                </c:pt>
                <c:pt idx="237">
                  <c:v>20244.400390999999</c:v>
                </c:pt>
                <c:pt idx="238">
                  <c:v>20661.25</c:v>
                </c:pt>
                <c:pt idx="239">
                  <c:v>20618.699218999998</c:v>
                </c:pt>
                <c:pt idx="240">
                  <c:v>20473.099609000001</c:v>
                </c:pt>
                <c:pt idx="241">
                  <c:v>20496.849609000001</c:v>
                </c:pt>
                <c:pt idx="242">
                  <c:v>20689.300781000002</c:v>
                </c:pt>
                <c:pt idx="243">
                  <c:v>20665.199218999998</c:v>
                </c:pt>
                <c:pt idx="244">
                  <c:v>21026.25</c:v>
                </c:pt>
                <c:pt idx="245">
                  <c:v>21147.300781000002</c:v>
                </c:pt>
                <c:pt idx="246">
                  <c:v>21761.400390999999</c:v>
                </c:pt>
                <c:pt idx="247">
                  <c:v>21899.949218999998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2-4747-BCF9-260F5F93B07C}"/>
            </c:ext>
          </c:extLst>
        </c:ser>
        <c:ser>
          <c:idx val="1"/>
          <c:order val="1"/>
          <c:tx>
            <c:strRef>
              <c:f>'NESTLE-3-BB'!$G$1</c:f>
              <c:strCache>
                <c:ptCount val="1"/>
                <c:pt idx="0">
                  <c:v>50SMA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'NESTLE-3-BB'!$G$2:$G$249</c:f>
              <c:numCache>
                <c:formatCode>0.00</c:formatCode>
                <c:ptCount val="248"/>
                <c:pt idx="49">
                  <c:v>17181.570156279999</c:v>
                </c:pt>
                <c:pt idx="50">
                  <c:v>17175.26214848</c:v>
                </c:pt>
                <c:pt idx="51">
                  <c:v>17178.500156299997</c:v>
                </c:pt>
                <c:pt idx="52">
                  <c:v>17193.69117192</c:v>
                </c:pt>
                <c:pt idx="53">
                  <c:v>17229.212187539997</c:v>
                </c:pt>
                <c:pt idx="54">
                  <c:v>17271.633203179998</c:v>
                </c:pt>
                <c:pt idx="55">
                  <c:v>17308.775195379996</c:v>
                </c:pt>
                <c:pt idx="56">
                  <c:v>17350.869179739995</c:v>
                </c:pt>
                <c:pt idx="57">
                  <c:v>17403.268164119996</c:v>
                </c:pt>
                <c:pt idx="58">
                  <c:v>17454.988164119994</c:v>
                </c:pt>
                <c:pt idx="59">
                  <c:v>17505.762187559994</c:v>
                </c:pt>
                <c:pt idx="60">
                  <c:v>17549.484179739993</c:v>
                </c:pt>
                <c:pt idx="61">
                  <c:v>17593.450195379992</c:v>
                </c:pt>
                <c:pt idx="62">
                  <c:v>17653.813203199996</c:v>
                </c:pt>
                <c:pt idx="63">
                  <c:v>17703.755195379992</c:v>
                </c:pt>
                <c:pt idx="64">
                  <c:v>17748.973164139992</c:v>
                </c:pt>
                <c:pt idx="65">
                  <c:v>17794.407187579993</c:v>
                </c:pt>
                <c:pt idx="66">
                  <c:v>17836.050195399992</c:v>
                </c:pt>
                <c:pt idx="67">
                  <c:v>17880.000195399996</c:v>
                </c:pt>
                <c:pt idx="68">
                  <c:v>17925.609179779993</c:v>
                </c:pt>
                <c:pt idx="69">
                  <c:v>17964.530156339995</c:v>
                </c:pt>
                <c:pt idx="70">
                  <c:v>18006.090156339993</c:v>
                </c:pt>
                <c:pt idx="71">
                  <c:v>18054.851132899992</c:v>
                </c:pt>
                <c:pt idx="72">
                  <c:v>18097.840117279993</c:v>
                </c:pt>
                <c:pt idx="73">
                  <c:v>18148.079101659994</c:v>
                </c:pt>
                <c:pt idx="74">
                  <c:v>18202.847109459995</c:v>
                </c:pt>
                <c:pt idx="75">
                  <c:v>18259.062109459996</c:v>
                </c:pt>
                <c:pt idx="76">
                  <c:v>18313.405117279992</c:v>
                </c:pt>
                <c:pt idx="77">
                  <c:v>18367.086093839993</c:v>
                </c:pt>
                <c:pt idx="78">
                  <c:v>18424.101093839992</c:v>
                </c:pt>
                <c:pt idx="79">
                  <c:v>18480.433125079995</c:v>
                </c:pt>
                <c:pt idx="80">
                  <c:v>18533.537148519994</c:v>
                </c:pt>
                <c:pt idx="81">
                  <c:v>18588.053125079998</c:v>
                </c:pt>
                <c:pt idx="82">
                  <c:v>18643.500117259995</c:v>
                </c:pt>
                <c:pt idx="83">
                  <c:v>18709.169101619995</c:v>
                </c:pt>
                <c:pt idx="84">
                  <c:v>18764.486093819996</c:v>
                </c:pt>
                <c:pt idx="85">
                  <c:v>18816.286093819999</c:v>
                </c:pt>
                <c:pt idx="86">
                  <c:v>18865.977070379999</c:v>
                </c:pt>
                <c:pt idx="87">
                  <c:v>18907.289062579999</c:v>
                </c:pt>
                <c:pt idx="88">
                  <c:v>18946.242070379998</c:v>
                </c:pt>
                <c:pt idx="89">
                  <c:v>18981.552070379999</c:v>
                </c:pt>
                <c:pt idx="90">
                  <c:v>19014.499062559997</c:v>
                </c:pt>
                <c:pt idx="91">
                  <c:v>19043.882031319998</c:v>
                </c:pt>
                <c:pt idx="92">
                  <c:v>19075.755039139996</c:v>
                </c:pt>
                <c:pt idx="93">
                  <c:v>19102.029023519997</c:v>
                </c:pt>
                <c:pt idx="94">
                  <c:v>19122.318007899998</c:v>
                </c:pt>
                <c:pt idx="95">
                  <c:v>19130.701992279995</c:v>
                </c:pt>
                <c:pt idx="96">
                  <c:v>19138.233984459996</c:v>
                </c:pt>
                <c:pt idx="97">
                  <c:v>19146.468007899995</c:v>
                </c:pt>
                <c:pt idx="98">
                  <c:v>19151.083007899997</c:v>
                </c:pt>
                <c:pt idx="99">
                  <c:v>19154.061015699997</c:v>
                </c:pt>
                <c:pt idx="100">
                  <c:v>19161.476015699998</c:v>
                </c:pt>
                <c:pt idx="101">
                  <c:v>19165.5490235</c:v>
                </c:pt>
                <c:pt idx="102">
                  <c:v>19171.736015699997</c:v>
                </c:pt>
                <c:pt idx="103">
                  <c:v>19173.125000079996</c:v>
                </c:pt>
                <c:pt idx="104">
                  <c:v>19180.200000079993</c:v>
                </c:pt>
                <c:pt idx="105">
                  <c:v>19195.542031319997</c:v>
                </c:pt>
                <c:pt idx="106">
                  <c:v>19203.052031319996</c:v>
                </c:pt>
                <c:pt idx="107">
                  <c:v>19211.290039119998</c:v>
                </c:pt>
                <c:pt idx="108">
                  <c:v>19217.514062559996</c:v>
                </c:pt>
                <c:pt idx="109">
                  <c:v>19228.783046939996</c:v>
                </c:pt>
                <c:pt idx="110">
                  <c:v>19240.974062559999</c:v>
                </c:pt>
                <c:pt idx="111">
                  <c:v>19239.135039119996</c:v>
                </c:pt>
                <c:pt idx="112">
                  <c:v>19231.395039119994</c:v>
                </c:pt>
                <c:pt idx="113">
                  <c:v>19219.486054759996</c:v>
                </c:pt>
                <c:pt idx="114">
                  <c:v>19212.942070379999</c:v>
                </c:pt>
                <c:pt idx="115">
                  <c:v>19202.169062579997</c:v>
                </c:pt>
                <c:pt idx="116">
                  <c:v>19202.60804694</c:v>
                </c:pt>
                <c:pt idx="117">
                  <c:v>19200.39003912</c:v>
                </c:pt>
                <c:pt idx="118">
                  <c:v>19203.182031299999</c:v>
                </c:pt>
                <c:pt idx="119">
                  <c:v>19216.022031299999</c:v>
                </c:pt>
                <c:pt idx="120">
                  <c:v>19238.13304692</c:v>
                </c:pt>
                <c:pt idx="121">
                  <c:v>19250.189062559999</c:v>
                </c:pt>
                <c:pt idx="122">
                  <c:v>19261.989062559998</c:v>
                </c:pt>
                <c:pt idx="123">
                  <c:v>19273.979062559996</c:v>
                </c:pt>
                <c:pt idx="124">
                  <c:v>19286.541054759997</c:v>
                </c:pt>
                <c:pt idx="125">
                  <c:v>19307.187031319994</c:v>
                </c:pt>
                <c:pt idx="126">
                  <c:v>19326.116015679996</c:v>
                </c:pt>
                <c:pt idx="127">
                  <c:v>19345.541015679995</c:v>
                </c:pt>
                <c:pt idx="128">
                  <c:v>19361.534023479995</c:v>
                </c:pt>
                <c:pt idx="129">
                  <c:v>19377.718007859996</c:v>
                </c:pt>
                <c:pt idx="130">
                  <c:v>19393.583007859994</c:v>
                </c:pt>
                <c:pt idx="131">
                  <c:v>19406.527031299996</c:v>
                </c:pt>
                <c:pt idx="132">
                  <c:v>19420.050039119997</c:v>
                </c:pt>
                <c:pt idx="133">
                  <c:v>19422.837031319992</c:v>
                </c:pt>
                <c:pt idx="134">
                  <c:v>19429.289062559998</c:v>
                </c:pt>
                <c:pt idx="135">
                  <c:v>19440.011054759998</c:v>
                </c:pt>
                <c:pt idx="136">
                  <c:v>19454.637070379998</c:v>
                </c:pt>
                <c:pt idx="137">
                  <c:v>19472.301054739997</c:v>
                </c:pt>
                <c:pt idx="138">
                  <c:v>19483.949023499998</c:v>
                </c:pt>
                <c:pt idx="139">
                  <c:v>19493.744023499996</c:v>
                </c:pt>
                <c:pt idx="140">
                  <c:v>19504.021015679999</c:v>
                </c:pt>
                <c:pt idx="141">
                  <c:v>19519.366015679996</c:v>
                </c:pt>
                <c:pt idx="142">
                  <c:v>19528.680000039996</c:v>
                </c:pt>
                <c:pt idx="143">
                  <c:v>19542.813984419998</c:v>
                </c:pt>
                <c:pt idx="144">
                  <c:v>19565.057968799993</c:v>
                </c:pt>
                <c:pt idx="145">
                  <c:v>19600.650976599994</c:v>
                </c:pt>
                <c:pt idx="146">
                  <c:v>19626.335976599996</c:v>
                </c:pt>
                <c:pt idx="147">
                  <c:v>19649.026953159995</c:v>
                </c:pt>
                <c:pt idx="148">
                  <c:v>19671.072929719994</c:v>
                </c:pt>
                <c:pt idx="149">
                  <c:v>19696.528906279997</c:v>
                </c:pt>
                <c:pt idx="150">
                  <c:v>19724.827890639997</c:v>
                </c:pt>
                <c:pt idx="151">
                  <c:v>19751.868867199999</c:v>
                </c:pt>
                <c:pt idx="152">
                  <c:v>19783.250859379998</c:v>
                </c:pt>
                <c:pt idx="153">
                  <c:v>19816.178867179999</c:v>
                </c:pt>
                <c:pt idx="154">
                  <c:v>19844.361874979997</c:v>
                </c:pt>
                <c:pt idx="155">
                  <c:v>19862.735859359997</c:v>
                </c:pt>
                <c:pt idx="156">
                  <c:v>19877.640859359999</c:v>
                </c:pt>
                <c:pt idx="157">
                  <c:v>19887.377851559999</c:v>
                </c:pt>
                <c:pt idx="158">
                  <c:v>19903.007851559996</c:v>
                </c:pt>
                <c:pt idx="159">
                  <c:v>19919.298867179998</c:v>
                </c:pt>
                <c:pt idx="160">
                  <c:v>19943.201835939995</c:v>
                </c:pt>
                <c:pt idx="161">
                  <c:v>19980.334843739998</c:v>
                </c:pt>
                <c:pt idx="162">
                  <c:v>20008.48183592</c:v>
                </c:pt>
                <c:pt idx="163">
                  <c:v>20031.158828099997</c:v>
                </c:pt>
                <c:pt idx="164">
                  <c:v>20048.1188281</c:v>
                </c:pt>
                <c:pt idx="165">
                  <c:v>20066.587812459999</c:v>
                </c:pt>
                <c:pt idx="166">
                  <c:v>20074.99082028</c:v>
                </c:pt>
                <c:pt idx="167">
                  <c:v>20072.328828100002</c:v>
                </c:pt>
                <c:pt idx="168">
                  <c:v>20062.337851540004</c:v>
                </c:pt>
                <c:pt idx="169">
                  <c:v>20050.984882780005</c:v>
                </c:pt>
                <c:pt idx="170">
                  <c:v>20023.881874980005</c:v>
                </c:pt>
                <c:pt idx="171">
                  <c:v>20013.753867160009</c:v>
                </c:pt>
                <c:pt idx="172">
                  <c:v>20008.793867160006</c:v>
                </c:pt>
                <c:pt idx="173">
                  <c:v>20004.858867160005</c:v>
                </c:pt>
                <c:pt idx="174">
                  <c:v>19998.069843720004</c:v>
                </c:pt>
                <c:pt idx="175">
                  <c:v>19981.436874960007</c:v>
                </c:pt>
                <c:pt idx="176">
                  <c:v>19971.154882780003</c:v>
                </c:pt>
                <c:pt idx="177">
                  <c:v>19958.372890580005</c:v>
                </c:pt>
                <c:pt idx="178">
                  <c:v>19944.578867140004</c:v>
                </c:pt>
                <c:pt idx="179">
                  <c:v>19933.888867140002</c:v>
                </c:pt>
                <c:pt idx="180">
                  <c:v>19923.957851500007</c:v>
                </c:pt>
                <c:pt idx="181">
                  <c:v>19914.073828060009</c:v>
                </c:pt>
                <c:pt idx="182">
                  <c:v>19891.624843680005</c:v>
                </c:pt>
                <c:pt idx="183">
                  <c:v>19877.662851480007</c:v>
                </c:pt>
                <c:pt idx="184">
                  <c:v>19862.365820240007</c:v>
                </c:pt>
                <c:pt idx="185">
                  <c:v>19845.117812420005</c:v>
                </c:pt>
                <c:pt idx="186">
                  <c:v>19829.624804600004</c:v>
                </c:pt>
                <c:pt idx="187">
                  <c:v>19814.440820240005</c:v>
                </c:pt>
                <c:pt idx="188">
                  <c:v>19799.561835860004</c:v>
                </c:pt>
                <c:pt idx="189">
                  <c:v>19789.088828040007</c:v>
                </c:pt>
                <c:pt idx="190">
                  <c:v>19776.878828040004</c:v>
                </c:pt>
                <c:pt idx="191">
                  <c:v>19762.255859280005</c:v>
                </c:pt>
                <c:pt idx="192">
                  <c:v>19752.098867100005</c:v>
                </c:pt>
                <c:pt idx="193">
                  <c:v>19735.349882720002</c:v>
                </c:pt>
                <c:pt idx="194">
                  <c:v>19712.823906160003</c:v>
                </c:pt>
                <c:pt idx="195">
                  <c:v>19689.152929600004</c:v>
                </c:pt>
                <c:pt idx="196">
                  <c:v>19668.639921780006</c:v>
                </c:pt>
                <c:pt idx="197">
                  <c:v>19654.151953020006</c:v>
                </c:pt>
                <c:pt idx="198">
                  <c:v>19640.765976460007</c:v>
                </c:pt>
                <c:pt idx="199">
                  <c:v>19627.762968660005</c:v>
                </c:pt>
                <c:pt idx="200">
                  <c:v>19622.122968660005</c:v>
                </c:pt>
                <c:pt idx="201">
                  <c:v>19606.441992100008</c:v>
                </c:pt>
                <c:pt idx="202">
                  <c:v>19578.068007720009</c:v>
                </c:pt>
                <c:pt idx="203">
                  <c:v>19545.294999920006</c:v>
                </c:pt>
                <c:pt idx="204">
                  <c:v>19511.011992120006</c:v>
                </c:pt>
                <c:pt idx="205">
                  <c:v>19482.701992120004</c:v>
                </c:pt>
                <c:pt idx="206">
                  <c:v>19461.563007760004</c:v>
                </c:pt>
                <c:pt idx="207">
                  <c:v>19439.244023380004</c:v>
                </c:pt>
                <c:pt idx="208">
                  <c:v>19411.011015560005</c:v>
                </c:pt>
                <c:pt idx="209">
                  <c:v>19383.876992120004</c:v>
                </c:pt>
                <c:pt idx="210">
                  <c:v>19347.228007740006</c:v>
                </c:pt>
                <c:pt idx="211">
                  <c:v>19310.094023380007</c:v>
                </c:pt>
                <c:pt idx="212">
                  <c:v>19277.736015560004</c:v>
                </c:pt>
                <c:pt idx="213">
                  <c:v>19250.151015560004</c:v>
                </c:pt>
                <c:pt idx="214">
                  <c:v>19225.344999940004</c:v>
                </c:pt>
                <c:pt idx="215">
                  <c:v>19198.18800776</c:v>
                </c:pt>
                <c:pt idx="216">
                  <c:v>19168.376992140002</c:v>
                </c:pt>
                <c:pt idx="217">
                  <c:v>19141.549999960003</c:v>
                </c:pt>
                <c:pt idx="218">
                  <c:v>19110.185976520002</c:v>
                </c:pt>
                <c:pt idx="219">
                  <c:v>19084.652968719998</c:v>
                </c:pt>
                <c:pt idx="220">
                  <c:v>19071.417968719998</c:v>
                </c:pt>
                <c:pt idx="221">
                  <c:v>19054.654960899999</c:v>
                </c:pt>
                <c:pt idx="222">
                  <c:v>19035.497968719996</c:v>
                </c:pt>
                <c:pt idx="223">
                  <c:v>19010.177968719996</c:v>
                </c:pt>
                <c:pt idx="224">
                  <c:v>18990.587968719992</c:v>
                </c:pt>
                <c:pt idx="225">
                  <c:v>18974.483945279993</c:v>
                </c:pt>
                <c:pt idx="226">
                  <c:v>18954.838945279993</c:v>
                </c:pt>
                <c:pt idx="227">
                  <c:v>18938.071953099992</c:v>
                </c:pt>
                <c:pt idx="228">
                  <c:v>18924.418945299993</c:v>
                </c:pt>
                <c:pt idx="229">
                  <c:v>18919.593945299996</c:v>
                </c:pt>
                <c:pt idx="230">
                  <c:v>18917.235937499991</c:v>
                </c:pt>
                <c:pt idx="231">
                  <c:v>18920.054960939993</c:v>
                </c:pt>
                <c:pt idx="232">
                  <c:v>18930.218945319994</c:v>
                </c:pt>
                <c:pt idx="233">
                  <c:v>18933.480937519995</c:v>
                </c:pt>
                <c:pt idx="234">
                  <c:v>18941.158945319992</c:v>
                </c:pt>
                <c:pt idx="235">
                  <c:v>18945.254960939994</c:v>
                </c:pt>
                <c:pt idx="236">
                  <c:v>18950.234960939997</c:v>
                </c:pt>
                <c:pt idx="237">
                  <c:v>18971.804960939997</c:v>
                </c:pt>
                <c:pt idx="238">
                  <c:v>19004.674960939996</c:v>
                </c:pt>
                <c:pt idx="239">
                  <c:v>19035.251953139996</c:v>
                </c:pt>
                <c:pt idx="240">
                  <c:v>19065.621953139995</c:v>
                </c:pt>
                <c:pt idx="241">
                  <c:v>19095.472929699998</c:v>
                </c:pt>
                <c:pt idx="242">
                  <c:v>19128.828945319998</c:v>
                </c:pt>
                <c:pt idx="243">
                  <c:v>19162.572929699996</c:v>
                </c:pt>
                <c:pt idx="244">
                  <c:v>19203.199921879997</c:v>
                </c:pt>
                <c:pt idx="245">
                  <c:v>19246.13992188</c:v>
                </c:pt>
                <c:pt idx="246">
                  <c:v>19300.890937520002</c:v>
                </c:pt>
                <c:pt idx="247">
                  <c:v>19358.353906279997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2-4747-BCF9-260F5F93B07C}"/>
            </c:ext>
          </c:extLst>
        </c:ser>
        <c:ser>
          <c:idx val="2"/>
          <c:order val="2"/>
          <c:tx>
            <c:strRef>
              <c:f>'NESTLE-3-BB'!$H$1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'NESTLE-3-BB'!$H$2:$H$249</c:f>
              <c:numCache>
                <c:formatCode>0.00</c:formatCode>
                <c:ptCount val="248"/>
                <c:pt idx="49">
                  <c:v>18436.996360111261</c:v>
                </c:pt>
                <c:pt idx="50">
                  <c:v>18408.291225627523</c:v>
                </c:pt>
                <c:pt idx="51">
                  <c:v>18421.903891066864</c:v>
                </c:pt>
                <c:pt idx="52">
                  <c:v>18475.472349449039</c:v>
                </c:pt>
                <c:pt idx="53">
                  <c:v>18583.439082469573</c:v>
                </c:pt>
                <c:pt idx="54">
                  <c:v>18664.703758469979</c:v>
                </c:pt>
                <c:pt idx="55">
                  <c:v>18718.695018426257</c:v>
                </c:pt>
                <c:pt idx="56">
                  <c:v>18788.570918182093</c:v>
                </c:pt>
                <c:pt idx="57">
                  <c:v>18863.091172362485</c:v>
                </c:pt>
                <c:pt idx="58">
                  <c:v>18952.146504129923</c:v>
                </c:pt>
                <c:pt idx="59">
                  <c:v>19003.981649692054</c:v>
                </c:pt>
                <c:pt idx="60">
                  <c:v>19034.669663295197</c:v>
                </c:pt>
                <c:pt idx="61">
                  <c:v>19063.31497334833</c:v>
                </c:pt>
                <c:pt idx="62">
                  <c:v>19120.338474832002</c:v>
                </c:pt>
                <c:pt idx="63">
                  <c:v>19227.960643529044</c:v>
                </c:pt>
                <c:pt idx="64">
                  <c:v>19319.742347934851</c:v>
                </c:pt>
                <c:pt idx="65">
                  <c:v>19427.711664341354</c:v>
                </c:pt>
                <c:pt idx="66">
                  <c:v>19520.524167719235</c:v>
                </c:pt>
                <c:pt idx="67">
                  <c:v>19655.249587659666</c:v>
                </c:pt>
                <c:pt idx="68">
                  <c:v>19788.950173065121</c:v>
                </c:pt>
                <c:pt idx="69">
                  <c:v>19888.289469179184</c:v>
                </c:pt>
                <c:pt idx="70">
                  <c:v>19993.20127878775</c:v>
                </c:pt>
                <c:pt idx="71">
                  <c:v>20083.739783405734</c:v>
                </c:pt>
                <c:pt idx="72">
                  <c:v>20159.699577724838</c:v>
                </c:pt>
                <c:pt idx="73">
                  <c:v>20239.35901437571</c:v>
                </c:pt>
                <c:pt idx="74">
                  <c:v>20314.002800889204</c:v>
                </c:pt>
                <c:pt idx="75">
                  <c:v>20361.820948539767</c:v>
                </c:pt>
                <c:pt idx="76">
                  <c:v>20394.978263088979</c:v>
                </c:pt>
                <c:pt idx="77">
                  <c:v>20424.7895125418</c:v>
                </c:pt>
                <c:pt idx="78">
                  <c:v>20460.041864259831</c:v>
                </c:pt>
                <c:pt idx="79">
                  <c:v>20495.289881976823</c:v>
                </c:pt>
                <c:pt idx="80">
                  <c:v>20515.664013831472</c:v>
                </c:pt>
                <c:pt idx="81">
                  <c:v>20526.169982649251</c:v>
                </c:pt>
                <c:pt idx="82">
                  <c:v>20540.487345580037</c:v>
                </c:pt>
                <c:pt idx="83">
                  <c:v>20551.046538026691</c:v>
                </c:pt>
                <c:pt idx="84">
                  <c:v>20559.294769186232</c:v>
                </c:pt>
                <c:pt idx="85">
                  <c:v>20549.596345199509</c:v>
                </c:pt>
                <c:pt idx="86">
                  <c:v>20502.106061111408</c:v>
                </c:pt>
                <c:pt idx="87">
                  <c:v>20452.247688045773</c:v>
                </c:pt>
                <c:pt idx="88">
                  <c:v>20416.658963820595</c:v>
                </c:pt>
                <c:pt idx="89">
                  <c:v>20380.809686430224</c:v>
                </c:pt>
                <c:pt idx="90">
                  <c:v>20339.206463194245</c:v>
                </c:pt>
                <c:pt idx="91">
                  <c:v>20296.016639258371</c:v>
                </c:pt>
                <c:pt idx="92">
                  <c:v>20244.36122304012</c:v>
                </c:pt>
                <c:pt idx="93">
                  <c:v>20211.871330191869</c:v>
                </c:pt>
                <c:pt idx="94">
                  <c:v>20186.590097853976</c:v>
                </c:pt>
                <c:pt idx="95">
                  <c:v>20165.192255254413</c:v>
                </c:pt>
                <c:pt idx="96">
                  <c:v>20156.35791942077</c:v>
                </c:pt>
                <c:pt idx="97">
                  <c:v>20140.644787800898</c:v>
                </c:pt>
                <c:pt idx="98">
                  <c:v>20133.788129174012</c:v>
                </c:pt>
                <c:pt idx="99">
                  <c:v>20129.603746385692</c:v>
                </c:pt>
                <c:pt idx="100">
                  <c:v>20110.910140448261</c:v>
                </c:pt>
                <c:pt idx="101">
                  <c:v>20100.94503328461</c:v>
                </c:pt>
                <c:pt idx="102">
                  <c:v>20089.755800441657</c:v>
                </c:pt>
                <c:pt idx="103">
                  <c:v>20088.925792280625</c:v>
                </c:pt>
                <c:pt idx="104">
                  <c:v>20084.357497765752</c:v>
                </c:pt>
                <c:pt idx="105">
                  <c:v>20070.264225514984</c:v>
                </c:pt>
                <c:pt idx="106">
                  <c:v>20064.121433798278</c:v>
                </c:pt>
                <c:pt idx="107">
                  <c:v>20066.165504258679</c:v>
                </c:pt>
                <c:pt idx="108">
                  <c:v>20070.352830893447</c:v>
                </c:pt>
                <c:pt idx="109">
                  <c:v>20071.847370847634</c:v>
                </c:pt>
                <c:pt idx="110">
                  <c:v>20059.348558914997</c:v>
                </c:pt>
                <c:pt idx="111">
                  <c:v>20064.171155083597</c:v>
                </c:pt>
                <c:pt idx="112">
                  <c:v>20068.218731217617</c:v>
                </c:pt>
                <c:pt idx="113">
                  <c:v>20065.59758636566</c:v>
                </c:pt>
                <c:pt idx="114">
                  <c:v>20062.900024746788</c:v>
                </c:pt>
                <c:pt idx="115">
                  <c:v>20053.04316040955</c:v>
                </c:pt>
                <c:pt idx="116">
                  <c:v>20053.842153940652</c:v>
                </c:pt>
                <c:pt idx="117">
                  <c:v>20045.420438045636</c:v>
                </c:pt>
                <c:pt idx="118">
                  <c:v>20058.58305144628</c:v>
                </c:pt>
                <c:pt idx="119">
                  <c:v>20116.146827307664</c:v>
                </c:pt>
                <c:pt idx="120">
                  <c:v>20240.107169729788</c:v>
                </c:pt>
                <c:pt idx="121">
                  <c:v>20287.020233757205</c:v>
                </c:pt>
                <c:pt idx="122">
                  <c:v>20324.991823638491</c:v>
                </c:pt>
                <c:pt idx="123">
                  <c:v>20368.753170705702</c:v>
                </c:pt>
                <c:pt idx="124">
                  <c:v>20416.063441218335</c:v>
                </c:pt>
                <c:pt idx="125">
                  <c:v>20492.153529475512</c:v>
                </c:pt>
                <c:pt idx="126">
                  <c:v>20548.663409644098</c:v>
                </c:pt>
                <c:pt idx="127">
                  <c:v>20605.768083626223</c:v>
                </c:pt>
                <c:pt idx="128">
                  <c:v>20655.420706572189</c:v>
                </c:pt>
                <c:pt idx="129">
                  <c:v>20706.459159595921</c:v>
                </c:pt>
                <c:pt idx="130">
                  <c:v>20747.757442149992</c:v>
                </c:pt>
                <c:pt idx="131">
                  <c:v>20777.86114244222</c:v>
                </c:pt>
                <c:pt idx="132">
                  <c:v>20813.730449497278</c:v>
                </c:pt>
                <c:pt idx="133">
                  <c:v>20821.10194102774</c:v>
                </c:pt>
                <c:pt idx="134">
                  <c:v>20836.168877078086</c:v>
                </c:pt>
                <c:pt idx="135">
                  <c:v>20858.887197441611</c:v>
                </c:pt>
                <c:pt idx="136">
                  <c:v>20880.834792896869</c:v>
                </c:pt>
                <c:pt idx="137">
                  <c:v>20899.490794416386</c:v>
                </c:pt>
                <c:pt idx="138">
                  <c:v>20910.889815298258</c:v>
                </c:pt>
                <c:pt idx="139">
                  <c:v>20917.380024982253</c:v>
                </c:pt>
                <c:pt idx="140">
                  <c:v>20922.139576006753</c:v>
                </c:pt>
                <c:pt idx="141">
                  <c:v>20930.548036640717</c:v>
                </c:pt>
                <c:pt idx="142">
                  <c:v>20933.842456978269</c:v>
                </c:pt>
                <c:pt idx="143">
                  <c:v>20945.010148560996</c:v>
                </c:pt>
                <c:pt idx="144">
                  <c:v>20967.962339075017</c:v>
                </c:pt>
                <c:pt idx="145">
                  <c:v>20973.931001896839</c:v>
                </c:pt>
                <c:pt idx="146">
                  <c:v>20984.107976350886</c:v>
                </c:pt>
                <c:pt idx="147">
                  <c:v>20976.119771858554</c:v>
                </c:pt>
                <c:pt idx="148">
                  <c:v>20967.306897585881</c:v>
                </c:pt>
                <c:pt idx="149">
                  <c:v>20960.217963020776</c:v>
                </c:pt>
                <c:pt idx="150">
                  <c:v>20942.227030041715</c:v>
                </c:pt>
                <c:pt idx="151">
                  <c:v>20913.898131671867</c:v>
                </c:pt>
                <c:pt idx="152">
                  <c:v>20911.255457840678</c:v>
                </c:pt>
                <c:pt idx="153">
                  <c:v>20928.241443107283</c:v>
                </c:pt>
                <c:pt idx="154">
                  <c:v>20941.468337548853</c:v>
                </c:pt>
                <c:pt idx="155">
                  <c:v>20943.005751790824</c:v>
                </c:pt>
                <c:pt idx="156">
                  <c:v>20929.672780405926</c:v>
                </c:pt>
                <c:pt idx="157">
                  <c:v>20924.974658640222</c:v>
                </c:pt>
                <c:pt idx="158">
                  <c:v>20928.221197549334</c:v>
                </c:pt>
                <c:pt idx="159">
                  <c:v>20932.821566489358</c:v>
                </c:pt>
                <c:pt idx="160">
                  <c:v>20936.271217920828</c:v>
                </c:pt>
                <c:pt idx="161">
                  <c:v>20881.917741443827</c:v>
                </c:pt>
                <c:pt idx="162">
                  <c:v>20836.462693604299</c:v>
                </c:pt>
                <c:pt idx="163">
                  <c:v>20779.832487397358</c:v>
                </c:pt>
                <c:pt idx="164">
                  <c:v>20731.648938577287</c:v>
                </c:pt>
                <c:pt idx="165">
                  <c:v>20672.731544314855</c:v>
                </c:pt>
                <c:pt idx="166">
                  <c:v>20654.320044589094</c:v>
                </c:pt>
                <c:pt idx="167">
                  <c:v>20658.98406247915</c:v>
                </c:pt>
                <c:pt idx="168">
                  <c:v>20666.180989297634</c:v>
                </c:pt>
                <c:pt idx="169">
                  <c:v>20658.242915783663</c:v>
                </c:pt>
                <c:pt idx="170">
                  <c:v>20601.862252799398</c:v>
                </c:pt>
                <c:pt idx="171">
                  <c:v>20591.006064245576</c:v>
                </c:pt>
                <c:pt idx="172">
                  <c:v>20586.115619815337</c:v>
                </c:pt>
                <c:pt idx="173">
                  <c:v>20577.327769121588</c:v>
                </c:pt>
                <c:pt idx="174">
                  <c:v>20561.34710558426</c:v>
                </c:pt>
                <c:pt idx="175">
                  <c:v>20522.498878633036</c:v>
                </c:pt>
                <c:pt idx="176">
                  <c:v>20500.381067455834</c:v>
                </c:pt>
                <c:pt idx="177">
                  <c:v>20473.98216197353</c:v>
                </c:pt>
                <c:pt idx="178">
                  <c:v>20446.196572994788</c:v>
                </c:pt>
                <c:pt idx="179">
                  <c:v>20411.599912799225</c:v>
                </c:pt>
                <c:pt idx="180">
                  <c:v>20389.651383064764</c:v>
                </c:pt>
                <c:pt idx="181">
                  <c:v>20378.986979393725</c:v>
                </c:pt>
                <c:pt idx="182">
                  <c:v>20383.122319348859</c:v>
                </c:pt>
                <c:pt idx="183">
                  <c:v>20387.947000095224</c:v>
                </c:pt>
                <c:pt idx="184">
                  <c:v>20395.736695803851</c:v>
                </c:pt>
                <c:pt idx="185">
                  <c:v>20402.157535967322</c:v>
                </c:pt>
                <c:pt idx="186">
                  <c:v>20412.083857000034</c:v>
                </c:pt>
                <c:pt idx="187">
                  <c:v>20425.05486111463</c:v>
                </c:pt>
                <c:pt idx="188">
                  <c:v>20449.576248879272</c:v>
                </c:pt>
                <c:pt idx="189">
                  <c:v>20467.031153475491</c:v>
                </c:pt>
                <c:pt idx="190">
                  <c:v>20491.515481964707</c:v>
                </c:pt>
                <c:pt idx="191">
                  <c:v>20508.890345740623</c:v>
                </c:pt>
                <c:pt idx="192">
                  <c:v>20524.503108506527</c:v>
                </c:pt>
                <c:pt idx="193">
                  <c:v>20537.28720031316</c:v>
                </c:pt>
                <c:pt idx="194">
                  <c:v>20533.204697029119</c:v>
                </c:pt>
                <c:pt idx="195">
                  <c:v>20522.009040098073</c:v>
                </c:pt>
                <c:pt idx="196">
                  <c:v>20515.391624828259</c:v>
                </c:pt>
                <c:pt idx="197">
                  <c:v>20519.34566385379</c:v>
                </c:pt>
                <c:pt idx="198">
                  <c:v>20520.072877520157</c:v>
                </c:pt>
                <c:pt idx="199">
                  <c:v>20509.918710643149</c:v>
                </c:pt>
                <c:pt idx="200">
                  <c:v>20500.565092821689</c:v>
                </c:pt>
                <c:pt idx="201">
                  <c:v>20499.117866846565</c:v>
                </c:pt>
                <c:pt idx="202">
                  <c:v>20478.321709392094</c:v>
                </c:pt>
                <c:pt idx="203">
                  <c:v>20429.927867936938</c:v>
                </c:pt>
                <c:pt idx="204">
                  <c:v>20395.168509540927</c:v>
                </c:pt>
                <c:pt idx="205">
                  <c:v>20384.750027910355</c:v>
                </c:pt>
                <c:pt idx="206">
                  <c:v>20387.913952233459</c:v>
                </c:pt>
                <c:pt idx="207">
                  <c:v>20391.230234763549</c:v>
                </c:pt>
                <c:pt idx="208">
                  <c:v>20368.827996955675</c:v>
                </c:pt>
                <c:pt idx="209">
                  <c:v>20334.898528530692</c:v>
                </c:pt>
                <c:pt idx="210">
                  <c:v>20293.238612130554</c:v>
                </c:pt>
                <c:pt idx="211">
                  <c:v>20248.286205738386</c:v>
                </c:pt>
                <c:pt idx="212">
                  <c:v>20211.796224634763</c:v>
                </c:pt>
                <c:pt idx="213">
                  <c:v>20190.81124868914</c:v>
                </c:pt>
                <c:pt idx="214">
                  <c:v>20174.604847273968</c:v>
                </c:pt>
                <c:pt idx="215">
                  <c:v>20152.82155475509</c:v>
                </c:pt>
                <c:pt idx="216">
                  <c:v>20137.952587073672</c:v>
                </c:pt>
                <c:pt idx="217">
                  <c:v>20135.136792374862</c:v>
                </c:pt>
                <c:pt idx="218">
                  <c:v>20146.832967898452</c:v>
                </c:pt>
                <c:pt idx="219">
                  <c:v>20122.131531061135</c:v>
                </c:pt>
                <c:pt idx="220">
                  <c:v>20103.217442622961</c:v>
                </c:pt>
                <c:pt idx="221">
                  <c:v>20067.175841699496</c:v>
                </c:pt>
                <c:pt idx="222">
                  <c:v>20020.299990033964</c:v>
                </c:pt>
                <c:pt idx="223">
                  <c:v>19949.732291964461</c:v>
                </c:pt>
                <c:pt idx="224">
                  <c:v>19884.513381482982</c:v>
                </c:pt>
                <c:pt idx="225">
                  <c:v>19841.10213023673</c:v>
                </c:pt>
                <c:pt idx="226">
                  <c:v>19782.739003401693</c:v>
                </c:pt>
                <c:pt idx="227">
                  <c:v>19731.326762722434</c:v>
                </c:pt>
                <c:pt idx="228">
                  <c:v>19685.12867209781</c:v>
                </c:pt>
                <c:pt idx="229">
                  <c:v>19657.034730877651</c:v>
                </c:pt>
                <c:pt idx="230">
                  <c:v>19643.775825154367</c:v>
                </c:pt>
                <c:pt idx="231">
                  <c:v>19659.409135994581</c:v>
                </c:pt>
                <c:pt idx="232">
                  <c:v>19698.111952635831</c:v>
                </c:pt>
                <c:pt idx="233">
                  <c:v>19710.105710156513</c:v>
                </c:pt>
                <c:pt idx="234">
                  <c:v>19739.057678885245</c:v>
                </c:pt>
                <c:pt idx="235">
                  <c:v>19751.217585942955</c:v>
                </c:pt>
                <c:pt idx="236">
                  <c:v>19765.855609330152</c:v>
                </c:pt>
                <c:pt idx="237">
                  <c:v>19862.672060507339</c:v>
                </c:pt>
                <c:pt idx="238">
                  <c:v>20013.382812085583</c:v>
                </c:pt>
                <c:pt idx="239">
                  <c:v>20140.501828032309</c:v>
                </c:pt>
                <c:pt idx="240">
                  <c:v>20241.530123371504</c:v>
                </c:pt>
                <c:pt idx="241">
                  <c:v>20337.555007080773</c:v>
                </c:pt>
                <c:pt idx="242">
                  <c:v>20448.337418145569</c:v>
                </c:pt>
                <c:pt idx="243">
                  <c:v>20549.498567107865</c:v>
                </c:pt>
                <c:pt idx="244">
                  <c:v>20683.934457539606</c:v>
                </c:pt>
                <c:pt idx="245">
                  <c:v>20822.296068275395</c:v>
                </c:pt>
                <c:pt idx="246">
                  <c:v>21025.549536347877</c:v>
                </c:pt>
                <c:pt idx="247">
                  <c:v>21228.016334186803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2-4747-BCF9-260F5F93B07C}"/>
            </c:ext>
          </c:extLst>
        </c:ser>
        <c:ser>
          <c:idx val="3"/>
          <c:order val="3"/>
          <c:tx>
            <c:strRef>
              <c:f>'NESTLE-3-BB'!$I$1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'NESTLE-3-BB'!$I$2:$I$249</c:f>
              <c:numCache>
                <c:formatCode>0.00</c:formatCode>
                <c:ptCount val="248"/>
                <c:pt idx="49">
                  <c:v>15926.143952448734</c:v>
                </c:pt>
                <c:pt idx="50">
                  <c:v>15942.233071332477</c:v>
                </c:pt>
                <c:pt idx="51">
                  <c:v>15935.096421533131</c:v>
                </c:pt>
                <c:pt idx="52">
                  <c:v>15911.909994390959</c:v>
                </c:pt>
                <c:pt idx="53">
                  <c:v>15874.985292610421</c:v>
                </c:pt>
                <c:pt idx="54">
                  <c:v>15878.562647890016</c:v>
                </c:pt>
                <c:pt idx="55">
                  <c:v>15898.855372333735</c:v>
                </c:pt>
                <c:pt idx="56">
                  <c:v>15913.167441297899</c:v>
                </c:pt>
                <c:pt idx="57">
                  <c:v>15943.445155877509</c:v>
                </c:pt>
                <c:pt idx="58">
                  <c:v>15957.829824110062</c:v>
                </c:pt>
                <c:pt idx="59">
                  <c:v>16007.542725427935</c:v>
                </c:pt>
                <c:pt idx="60">
                  <c:v>16064.298696184789</c:v>
                </c:pt>
                <c:pt idx="61">
                  <c:v>16123.585417411654</c:v>
                </c:pt>
                <c:pt idx="62">
                  <c:v>16187.287931567989</c:v>
                </c:pt>
                <c:pt idx="63">
                  <c:v>16179.54974723094</c:v>
                </c:pt>
                <c:pt idx="64">
                  <c:v>16178.203980345133</c:v>
                </c:pt>
                <c:pt idx="65">
                  <c:v>16161.102710818632</c:v>
                </c:pt>
                <c:pt idx="66">
                  <c:v>16151.57622308075</c:v>
                </c:pt>
                <c:pt idx="67">
                  <c:v>16104.750803140327</c:v>
                </c:pt>
                <c:pt idx="68">
                  <c:v>16062.268186494864</c:v>
                </c:pt>
                <c:pt idx="69">
                  <c:v>16040.770843500808</c:v>
                </c:pt>
                <c:pt idx="70">
                  <c:v>16018.979033892238</c:v>
                </c:pt>
                <c:pt idx="71">
                  <c:v>16025.96248239425</c:v>
                </c:pt>
                <c:pt idx="72">
                  <c:v>16035.980656835147</c:v>
                </c:pt>
                <c:pt idx="73">
                  <c:v>16056.799188944278</c:v>
                </c:pt>
                <c:pt idx="74">
                  <c:v>16091.691418030789</c:v>
                </c:pt>
                <c:pt idx="75">
                  <c:v>16156.303270380226</c:v>
                </c:pt>
                <c:pt idx="76">
                  <c:v>16231.831971471005</c:v>
                </c:pt>
                <c:pt idx="77">
                  <c:v>16309.382675138186</c:v>
                </c:pt>
                <c:pt idx="78">
                  <c:v>16388.160323420154</c:v>
                </c:pt>
                <c:pt idx="79">
                  <c:v>16465.576368183167</c:v>
                </c:pt>
                <c:pt idx="80">
                  <c:v>16551.410283208515</c:v>
                </c:pt>
                <c:pt idx="81">
                  <c:v>16649.936267510744</c:v>
                </c:pt>
                <c:pt idx="82">
                  <c:v>16746.512888939953</c:v>
                </c:pt>
                <c:pt idx="83">
                  <c:v>16867.291665213299</c:v>
                </c:pt>
                <c:pt idx="84">
                  <c:v>16969.677418453761</c:v>
                </c:pt>
                <c:pt idx="85">
                  <c:v>17082.97584244049</c:v>
                </c:pt>
                <c:pt idx="86">
                  <c:v>17229.848079648589</c:v>
                </c:pt>
                <c:pt idx="87">
                  <c:v>17362.330437114226</c:v>
                </c:pt>
                <c:pt idx="88">
                  <c:v>17475.825176939401</c:v>
                </c:pt>
                <c:pt idx="89">
                  <c:v>17582.294454329774</c:v>
                </c:pt>
                <c:pt idx="90">
                  <c:v>17689.791661925748</c:v>
                </c:pt>
                <c:pt idx="91">
                  <c:v>17791.747423381625</c:v>
                </c:pt>
                <c:pt idx="92">
                  <c:v>17907.148855239873</c:v>
                </c:pt>
                <c:pt idx="93">
                  <c:v>17992.186716848126</c:v>
                </c:pt>
                <c:pt idx="94">
                  <c:v>18058.045917946019</c:v>
                </c:pt>
                <c:pt idx="95">
                  <c:v>18096.211729305578</c:v>
                </c:pt>
                <c:pt idx="96">
                  <c:v>18120.110049499221</c:v>
                </c:pt>
                <c:pt idx="97">
                  <c:v>18152.291227999092</c:v>
                </c:pt>
                <c:pt idx="98">
                  <c:v>18168.377886625982</c:v>
                </c:pt>
                <c:pt idx="99">
                  <c:v>18178.518285014303</c:v>
                </c:pt>
                <c:pt idx="100">
                  <c:v>18212.041890951736</c:v>
                </c:pt>
                <c:pt idx="101">
                  <c:v>18230.15301371539</c:v>
                </c:pt>
                <c:pt idx="102">
                  <c:v>18253.716230958336</c:v>
                </c:pt>
                <c:pt idx="103">
                  <c:v>18257.324207879366</c:v>
                </c:pt>
                <c:pt idx="104">
                  <c:v>18276.042502394233</c:v>
                </c:pt>
                <c:pt idx="105">
                  <c:v>18320.819837125011</c:v>
                </c:pt>
                <c:pt idx="106">
                  <c:v>18341.982628841713</c:v>
                </c:pt>
                <c:pt idx="107">
                  <c:v>18356.414573981318</c:v>
                </c:pt>
                <c:pt idx="108">
                  <c:v>18364.675294226545</c:v>
                </c:pt>
                <c:pt idx="109">
                  <c:v>18385.718723032358</c:v>
                </c:pt>
                <c:pt idx="110">
                  <c:v>18422.599566205001</c:v>
                </c:pt>
                <c:pt idx="111">
                  <c:v>18414.098923156394</c:v>
                </c:pt>
                <c:pt idx="112">
                  <c:v>18394.571347022371</c:v>
                </c:pt>
                <c:pt idx="113">
                  <c:v>18373.374523154333</c:v>
                </c:pt>
                <c:pt idx="114">
                  <c:v>18362.984116013209</c:v>
                </c:pt>
                <c:pt idx="115">
                  <c:v>18351.294964750443</c:v>
                </c:pt>
                <c:pt idx="116">
                  <c:v>18351.373939939349</c:v>
                </c:pt>
                <c:pt idx="117">
                  <c:v>18355.359640194365</c:v>
                </c:pt>
                <c:pt idx="118">
                  <c:v>18347.781011153718</c:v>
                </c:pt>
                <c:pt idx="119">
                  <c:v>18315.897235292334</c:v>
                </c:pt>
                <c:pt idx="120">
                  <c:v>18236.158924110212</c:v>
                </c:pt>
                <c:pt idx="121">
                  <c:v>18213.357891362793</c:v>
                </c:pt>
                <c:pt idx="122">
                  <c:v>18198.986301481506</c:v>
                </c:pt>
                <c:pt idx="123">
                  <c:v>18179.20495441429</c:v>
                </c:pt>
                <c:pt idx="124">
                  <c:v>18157.018668301658</c:v>
                </c:pt>
                <c:pt idx="125">
                  <c:v>18122.220533164476</c:v>
                </c:pt>
                <c:pt idx="126">
                  <c:v>18103.568621715895</c:v>
                </c:pt>
                <c:pt idx="127">
                  <c:v>18085.313947733768</c:v>
                </c:pt>
                <c:pt idx="128">
                  <c:v>18067.647340387801</c:v>
                </c:pt>
                <c:pt idx="129">
                  <c:v>18048.976856124071</c:v>
                </c:pt>
                <c:pt idx="130">
                  <c:v>18039.408573569995</c:v>
                </c:pt>
                <c:pt idx="131">
                  <c:v>18035.192920157773</c:v>
                </c:pt>
                <c:pt idx="132">
                  <c:v>18026.369628742716</c:v>
                </c:pt>
                <c:pt idx="133">
                  <c:v>18024.572121612244</c:v>
                </c:pt>
                <c:pt idx="134">
                  <c:v>18022.409248041909</c:v>
                </c:pt>
                <c:pt idx="135">
                  <c:v>18021.134912078385</c:v>
                </c:pt>
                <c:pt idx="136">
                  <c:v>18028.439347863128</c:v>
                </c:pt>
                <c:pt idx="137">
                  <c:v>18045.111315063608</c:v>
                </c:pt>
                <c:pt idx="138">
                  <c:v>18057.008231701737</c:v>
                </c:pt>
                <c:pt idx="139">
                  <c:v>18070.108022017739</c:v>
                </c:pt>
                <c:pt idx="140">
                  <c:v>18085.902455353244</c:v>
                </c:pt>
                <c:pt idx="141">
                  <c:v>18108.183994719275</c:v>
                </c:pt>
                <c:pt idx="142">
                  <c:v>18123.517543101723</c:v>
                </c:pt>
                <c:pt idx="143">
                  <c:v>18140.617820279</c:v>
                </c:pt>
                <c:pt idx="144">
                  <c:v>18162.153598524968</c:v>
                </c:pt>
                <c:pt idx="145">
                  <c:v>18227.37095130315</c:v>
                </c:pt>
                <c:pt idx="146">
                  <c:v>18268.563976849106</c:v>
                </c:pt>
                <c:pt idx="147">
                  <c:v>18321.934134461437</c:v>
                </c:pt>
                <c:pt idx="148">
                  <c:v>18374.838961854108</c:v>
                </c:pt>
                <c:pt idx="149">
                  <c:v>18432.839849539218</c:v>
                </c:pt>
                <c:pt idx="150">
                  <c:v>18507.42875123828</c:v>
                </c:pt>
                <c:pt idx="151">
                  <c:v>18589.839602728131</c:v>
                </c:pt>
                <c:pt idx="152">
                  <c:v>18655.246260919317</c:v>
                </c:pt>
                <c:pt idx="153">
                  <c:v>18704.116291252714</c:v>
                </c:pt>
                <c:pt idx="154">
                  <c:v>18747.255412411141</c:v>
                </c:pt>
                <c:pt idx="155">
                  <c:v>18782.465966929169</c:v>
                </c:pt>
                <c:pt idx="156">
                  <c:v>18825.608938314072</c:v>
                </c:pt>
                <c:pt idx="157">
                  <c:v>18849.781044479776</c:v>
                </c:pt>
                <c:pt idx="158">
                  <c:v>18877.794505570659</c:v>
                </c:pt>
                <c:pt idx="159">
                  <c:v>18905.776167870637</c:v>
                </c:pt>
                <c:pt idx="160">
                  <c:v>18950.132453959162</c:v>
                </c:pt>
                <c:pt idx="161">
                  <c:v>19078.751946036169</c:v>
                </c:pt>
                <c:pt idx="162">
                  <c:v>19180.500978235701</c:v>
                </c:pt>
                <c:pt idx="163">
                  <c:v>19282.485168802636</c:v>
                </c:pt>
                <c:pt idx="164">
                  <c:v>19364.588717622712</c:v>
                </c:pt>
                <c:pt idx="165">
                  <c:v>19460.444080605143</c:v>
                </c:pt>
                <c:pt idx="166">
                  <c:v>19495.661595970905</c:v>
                </c:pt>
                <c:pt idx="167">
                  <c:v>19485.673593720854</c:v>
                </c:pt>
                <c:pt idx="168">
                  <c:v>19458.494713782373</c:v>
                </c:pt>
                <c:pt idx="169">
                  <c:v>19443.726849776347</c:v>
                </c:pt>
                <c:pt idx="170">
                  <c:v>19445.901497160612</c:v>
                </c:pt>
                <c:pt idx="171">
                  <c:v>19436.501670074442</c:v>
                </c:pt>
                <c:pt idx="172">
                  <c:v>19431.472114504675</c:v>
                </c:pt>
                <c:pt idx="173">
                  <c:v>19432.389965198421</c:v>
                </c:pt>
                <c:pt idx="174">
                  <c:v>19434.792581855749</c:v>
                </c:pt>
                <c:pt idx="175">
                  <c:v>19440.374871286978</c:v>
                </c:pt>
                <c:pt idx="176">
                  <c:v>19441.928698104173</c:v>
                </c:pt>
                <c:pt idx="177">
                  <c:v>19442.76361918648</c:v>
                </c:pt>
                <c:pt idx="178">
                  <c:v>19442.96116128522</c:v>
                </c:pt>
                <c:pt idx="179">
                  <c:v>19456.177821480778</c:v>
                </c:pt>
                <c:pt idx="180">
                  <c:v>19458.26431993525</c:v>
                </c:pt>
                <c:pt idx="181">
                  <c:v>19449.160676726293</c:v>
                </c:pt>
                <c:pt idx="182">
                  <c:v>19400.127368011152</c:v>
                </c:pt>
                <c:pt idx="183">
                  <c:v>19367.378702864789</c:v>
                </c:pt>
                <c:pt idx="184">
                  <c:v>19328.994944676164</c:v>
                </c:pt>
                <c:pt idx="185">
                  <c:v>19288.078088872688</c:v>
                </c:pt>
                <c:pt idx="186">
                  <c:v>19247.165752199973</c:v>
                </c:pt>
                <c:pt idx="187">
                  <c:v>19203.826779365379</c:v>
                </c:pt>
                <c:pt idx="188">
                  <c:v>19149.547422840737</c:v>
                </c:pt>
                <c:pt idx="189">
                  <c:v>19111.146502604523</c:v>
                </c:pt>
                <c:pt idx="190">
                  <c:v>19062.242174115301</c:v>
                </c:pt>
                <c:pt idx="191">
                  <c:v>19015.621372819387</c:v>
                </c:pt>
                <c:pt idx="192">
                  <c:v>18979.694625693483</c:v>
                </c:pt>
                <c:pt idx="193">
                  <c:v>18933.412565126844</c:v>
                </c:pt>
                <c:pt idx="194">
                  <c:v>18892.443115290887</c:v>
                </c:pt>
                <c:pt idx="195">
                  <c:v>18856.296819101935</c:v>
                </c:pt>
                <c:pt idx="196">
                  <c:v>18821.888218731754</c:v>
                </c:pt>
                <c:pt idx="197">
                  <c:v>18788.958242186221</c:v>
                </c:pt>
                <c:pt idx="198">
                  <c:v>18761.459075399856</c:v>
                </c:pt>
                <c:pt idx="199">
                  <c:v>18745.607226676861</c:v>
                </c:pt>
                <c:pt idx="200">
                  <c:v>18743.680844498322</c:v>
                </c:pt>
                <c:pt idx="201">
                  <c:v>18713.766117353451</c:v>
                </c:pt>
                <c:pt idx="202">
                  <c:v>18677.814306047923</c:v>
                </c:pt>
                <c:pt idx="203">
                  <c:v>18660.662131903075</c:v>
                </c:pt>
                <c:pt idx="204">
                  <c:v>18626.855474699085</c:v>
                </c:pt>
                <c:pt idx="205">
                  <c:v>18580.653956329654</c:v>
                </c:pt>
                <c:pt idx="206">
                  <c:v>18535.212063286548</c:v>
                </c:pt>
                <c:pt idx="207">
                  <c:v>18487.25781199646</c:v>
                </c:pt>
                <c:pt idx="208">
                  <c:v>18453.194034164335</c:v>
                </c:pt>
                <c:pt idx="209">
                  <c:v>18432.855455709316</c:v>
                </c:pt>
                <c:pt idx="210">
                  <c:v>18401.217403349459</c:v>
                </c:pt>
                <c:pt idx="211">
                  <c:v>18371.901841021627</c:v>
                </c:pt>
                <c:pt idx="212">
                  <c:v>18343.675806485244</c:v>
                </c:pt>
                <c:pt idx="213">
                  <c:v>18309.490782430868</c:v>
                </c:pt>
                <c:pt idx="214">
                  <c:v>18276.08515260604</c:v>
                </c:pt>
                <c:pt idx="215">
                  <c:v>18243.55446076491</c:v>
                </c:pt>
                <c:pt idx="216">
                  <c:v>18198.801397206331</c:v>
                </c:pt>
                <c:pt idx="217">
                  <c:v>18147.963207545145</c:v>
                </c:pt>
                <c:pt idx="218">
                  <c:v>18073.538985141553</c:v>
                </c:pt>
                <c:pt idx="219">
                  <c:v>18047.174406378861</c:v>
                </c:pt>
                <c:pt idx="220">
                  <c:v>18039.618494817034</c:v>
                </c:pt>
                <c:pt idx="221">
                  <c:v>18042.134080100503</c:v>
                </c:pt>
                <c:pt idx="222">
                  <c:v>18050.695947406028</c:v>
                </c:pt>
                <c:pt idx="223">
                  <c:v>18070.623645475531</c:v>
                </c:pt>
                <c:pt idx="224">
                  <c:v>18096.662555957002</c:v>
                </c:pt>
                <c:pt idx="225">
                  <c:v>18107.865760323257</c:v>
                </c:pt>
                <c:pt idx="226">
                  <c:v>18126.938887158292</c:v>
                </c:pt>
                <c:pt idx="227">
                  <c:v>18144.81714347755</c:v>
                </c:pt>
                <c:pt idx="228">
                  <c:v>18163.709218502176</c:v>
                </c:pt>
                <c:pt idx="229">
                  <c:v>18182.15315972234</c:v>
                </c:pt>
                <c:pt idx="230">
                  <c:v>18190.696049845614</c:v>
                </c:pt>
                <c:pt idx="231">
                  <c:v>18180.700785885405</c:v>
                </c:pt>
                <c:pt idx="232">
                  <c:v>18162.325938004156</c:v>
                </c:pt>
                <c:pt idx="233">
                  <c:v>18156.856164883477</c:v>
                </c:pt>
                <c:pt idx="234">
                  <c:v>18143.260211754739</c:v>
                </c:pt>
                <c:pt idx="235">
                  <c:v>18139.292335937032</c:v>
                </c:pt>
                <c:pt idx="236">
                  <c:v>18134.614312549842</c:v>
                </c:pt>
                <c:pt idx="237">
                  <c:v>18080.937861372655</c:v>
                </c:pt>
                <c:pt idx="238">
                  <c:v>17995.967109794408</c:v>
                </c:pt>
                <c:pt idx="239">
                  <c:v>17930.002078247682</c:v>
                </c:pt>
                <c:pt idx="240">
                  <c:v>17889.713782908486</c:v>
                </c:pt>
                <c:pt idx="241">
                  <c:v>17853.390852319222</c:v>
                </c:pt>
                <c:pt idx="242">
                  <c:v>17809.320472494426</c:v>
                </c:pt>
                <c:pt idx="243">
                  <c:v>17775.647292292128</c:v>
                </c:pt>
                <c:pt idx="244">
                  <c:v>17722.465386220389</c:v>
                </c:pt>
                <c:pt idx="245">
                  <c:v>17669.983775484605</c:v>
                </c:pt>
                <c:pt idx="246">
                  <c:v>17576.232338692127</c:v>
                </c:pt>
                <c:pt idx="247">
                  <c:v>17488.691478373192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2-4747-BCF9-260F5F93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24864"/>
        <c:axId val="351102000"/>
      </c:lineChart>
      <c:dateAx>
        <c:axId val="35112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2000"/>
        <c:crosses val="autoZero"/>
        <c:auto val="1"/>
        <c:lblOffset val="100"/>
        <c:baseTimeUnit val="days"/>
      </c:dateAx>
      <c:valAx>
        <c:axId val="351102000"/>
        <c:scaling>
          <c:orientation val="minMax"/>
          <c:min val="1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BOLLINGER</a:t>
            </a:r>
            <a:r>
              <a:rPr lang="en-GB" baseline="0"/>
              <a:t> BANDS 20-DAY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'NESTLE-3-BB'!$E$2:$E$249</c:f>
              <c:numCache>
                <c:formatCode>0.00</c:formatCode>
                <c:ptCount val="248"/>
                <c:pt idx="0">
                  <c:v>18440.550781000002</c:v>
                </c:pt>
                <c:pt idx="1">
                  <c:v>18087.75</c:v>
                </c:pt>
                <c:pt idx="2">
                  <c:v>17603.75</c:v>
                </c:pt>
                <c:pt idx="3">
                  <c:v>16995.449218999998</c:v>
                </c:pt>
                <c:pt idx="4">
                  <c:v>16504.349609000001</c:v>
                </c:pt>
                <c:pt idx="5">
                  <c:v>16520.599609000001</c:v>
                </c:pt>
                <c:pt idx="6">
                  <c:v>16512.400390999999</c:v>
                </c:pt>
                <c:pt idx="7">
                  <c:v>16220</c:v>
                </c:pt>
                <c:pt idx="8">
                  <c:v>16402.949218999998</c:v>
                </c:pt>
                <c:pt idx="9">
                  <c:v>16218.849609000001</c:v>
                </c:pt>
                <c:pt idx="10">
                  <c:v>16323.400390999999</c:v>
                </c:pt>
                <c:pt idx="11">
                  <c:v>16343.599609000001</c:v>
                </c:pt>
                <c:pt idx="12">
                  <c:v>16094.25</c:v>
                </c:pt>
                <c:pt idx="13">
                  <c:v>16862</c:v>
                </c:pt>
                <c:pt idx="14">
                  <c:v>16994.300781000002</c:v>
                </c:pt>
                <c:pt idx="15">
                  <c:v>17187.099609000001</c:v>
                </c:pt>
                <c:pt idx="16">
                  <c:v>17283.75</c:v>
                </c:pt>
                <c:pt idx="17">
                  <c:v>17652.5</c:v>
                </c:pt>
                <c:pt idx="18">
                  <c:v>17641.050781000002</c:v>
                </c:pt>
                <c:pt idx="19">
                  <c:v>17706.900390999999</c:v>
                </c:pt>
                <c:pt idx="20">
                  <c:v>17691.5</c:v>
                </c:pt>
                <c:pt idx="21">
                  <c:v>17241.550781000002</c:v>
                </c:pt>
                <c:pt idx="22">
                  <c:v>17393.800781000002</c:v>
                </c:pt>
                <c:pt idx="23">
                  <c:v>17171</c:v>
                </c:pt>
                <c:pt idx="24">
                  <c:v>16996.900390999999</c:v>
                </c:pt>
                <c:pt idx="25">
                  <c:v>16746.900390999999</c:v>
                </c:pt>
                <c:pt idx="26">
                  <c:v>16723.75</c:v>
                </c:pt>
                <c:pt idx="27">
                  <c:v>16768.150390999999</c:v>
                </c:pt>
                <c:pt idx="28">
                  <c:v>16774.900390999999</c:v>
                </c:pt>
                <c:pt idx="29">
                  <c:v>16854.449218999998</c:v>
                </c:pt>
                <c:pt idx="30">
                  <c:v>16871.449218999998</c:v>
                </c:pt>
                <c:pt idx="31">
                  <c:v>16802.300781000002</c:v>
                </c:pt>
                <c:pt idx="32">
                  <c:v>16874</c:v>
                </c:pt>
                <c:pt idx="33">
                  <c:v>16642.400390999999</c:v>
                </c:pt>
                <c:pt idx="34">
                  <c:v>16967.099609000001</c:v>
                </c:pt>
                <c:pt idx="35">
                  <c:v>16971.800781000002</c:v>
                </c:pt>
                <c:pt idx="36">
                  <c:v>16775.150390999999</c:v>
                </c:pt>
                <c:pt idx="37">
                  <c:v>16976.300781000002</c:v>
                </c:pt>
                <c:pt idx="38">
                  <c:v>17231.650390999999</c:v>
                </c:pt>
                <c:pt idx="39">
                  <c:v>17358.25</c:v>
                </c:pt>
                <c:pt idx="40">
                  <c:v>17403.900390999999</c:v>
                </c:pt>
                <c:pt idx="41">
                  <c:v>17499.050781000002</c:v>
                </c:pt>
                <c:pt idx="42">
                  <c:v>17470</c:v>
                </c:pt>
                <c:pt idx="43">
                  <c:v>17795.050781000002</c:v>
                </c:pt>
                <c:pt idx="44">
                  <c:v>17994.550781000002</c:v>
                </c:pt>
                <c:pt idx="45">
                  <c:v>17985</c:v>
                </c:pt>
                <c:pt idx="46">
                  <c:v>18388.650390999999</c:v>
                </c:pt>
                <c:pt idx="47">
                  <c:v>18204.949218999998</c:v>
                </c:pt>
                <c:pt idx="48">
                  <c:v>18419.150390999999</c:v>
                </c:pt>
                <c:pt idx="49">
                  <c:v>18489.400390999999</c:v>
                </c:pt>
                <c:pt idx="50">
                  <c:v>18125.150390999999</c:v>
                </c:pt>
                <c:pt idx="51">
                  <c:v>18249.650390999999</c:v>
                </c:pt>
                <c:pt idx="52">
                  <c:v>18363.300781000002</c:v>
                </c:pt>
                <c:pt idx="53">
                  <c:v>18771.5</c:v>
                </c:pt>
                <c:pt idx="54">
                  <c:v>18625.400390999999</c:v>
                </c:pt>
                <c:pt idx="55">
                  <c:v>18377.699218999998</c:v>
                </c:pt>
                <c:pt idx="56">
                  <c:v>18617.099609000001</c:v>
                </c:pt>
                <c:pt idx="57">
                  <c:v>18839.949218999998</c:v>
                </c:pt>
                <c:pt idx="58">
                  <c:v>18988.949218999998</c:v>
                </c:pt>
                <c:pt idx="59">
                  <c:v>18757.550781000002</c:v>
                </c:pt>
                <c:pt idx="60">
                  <c:v>18509.5</c:v>
                </c:pt>
                <c:pt idx="61">
                  <c:v>18541.900390999999</c:v>
                </c:pt>
                <c:pt idx="62">
                  <c:v>19112.400390999999</c:v>
                </c:pt>
                <c:pt idx="63">
                  <c:v>19359.099609000001</c:v>
                </c:pt>
                <c:pt idx="64">
                  <c:v>19255.199218999998</c:v>
                </c:pt>
                <c:pt idx="65">
                  <c:v>19458.800781000002</c:v>
                </c:pt>
                <c:pt idx="66">
                  <c:v>19365.900390999999</c:v>
                </c:pt>
                <c:pt idx="67">
                  <c:v>19850</c:v>
                </c:pt>
                <c:pt idx="68">
                  <c:v>19921.5</c:v>
                </c:pt>
                <c:pt idx="69">
                  <c:v>19652.949218999998</c:v>
                </c:pt>
                <c:pt idx="70">
                  <c:v>19769.5</c:v>
                </c:pt>
                <c:pt idx="71">
                  <c:v>19679.599609000001</c:v>
                </c:pt>
                <c:pt idx="72">
                  <c:v>19543.25</c:v>
                </c:pt>
                <c:pt idx="73">
                  <c:v>19682.949218999998</c:v>
                </c:pt>
                <c:pt idx="74">
                  <c:v>19735.300781000002</c:v>
                </c:pt>
                <c:pt idx="75">
                  <c:v>19557.650390999999</c:v>
                </c:pt>
                <c:pt idx="76">
                  <c:v>19440.900390999999</c:v>
                </c:pt>
                <c:pt idx="77">
                  <c:v>19452.199218999998</c:v>
                </c:pt>
                <c:pt idx="78">
                  <c:v>19625.650390999999</c:v>
                </c:pt>
                <c:pt idx="79">
                  <c:v>19671.050781000002</c:v>
                </c:pt>
                <c:pt idx="80">
                  <c:v>19526.650390999999</c:v>
                </c:pt>
                <c:pt idx="81">
                  <c:v>19528.099609000001</c:v>
                </c:pt>
                <c:pt idx="82">
                  <c:v>19646.349609000001</c:v>
                </c:pt>
                <c:pt idx="83">
                  <c:v>19925.849609000001</c:v>
                </c:pt>
                <c:pt idx="84">
                  <c:v>19732.949218999998</c:v>
                </c:pt>
                <c:pt idx="85">
                  <c:v>19561.800781000002</c:v>
                </c:pt>
                <c:pt idx="86">
                  <c:v>19259.699218999998</c:v>
                </c:pt>
                <c:pt idx="87">
                  <c:v>19041.900390999999</c:v>
                </c:pt>
                <c:pt idx="88">
                  <c:v>19179.300781000002</c:v>
                </c:pt>
                <c:pt idx="89">
                  <c:v>19123.75</c:v>
                </c:pt>
                <c:pt idx="90">
                  <c:v>19051.25</c:v>
                </c:pt>
                <c:pt idx="91">
                  <c:v>18968.199218999998</c:v>
                </c:pt>
                <c:pt idx="92">
                  <c:v>19063.650390999999</c:v>
                </c:pt>
                <c:pt idx="93">
                  <c:v>19108.75</c:v>
                </c:pt>
                <c:pt idx="94">
                  <c:v>19009</c:v>
                </c:pt>
                <c:pt idx="95">
                  <c:v>18404.199218999998</c:v>
                </c:pt>
                <c:pt idx="96">
                  <c:v>18765.25</c:v>
                </c:pt>
                <c:pt idx="97">
                  <c:v>18616.650390999999</c:v>
                </c:pt>
                <c:pt idx="98">
                  <c:v>18649.900390999999</c:v>
                </c:pt>
                <c:pt idx="99">
                  <c:v>18638.300781000002</c:v>
                </c:pt>
                <c:pt idx="100">
                  <c:v>18495.900390999999</c:v>
                </c:pt>
                <c:pt idx="101">
                  <c:v>18453.300781000002</c:v>
                </c:pt>
                <c:pt idx="102">
                  <c:v>18672.650390999999</c:v>
                </c:pt>
                <c:pt idx="103">
                  <c:v>18840.949218999998</c:v>
                </c:pt>
                <c:pt idx="104">
                  <c:v>18979.150390999999</c:v>
                </c:pt>
                <c:pt idx="105">
                  <c:v>19144.800781000002</c:v>
                </c:pt>
                <c:pt idx="106">
                  <c:v>18992.599609000001</c:v>
                </c:pt>
                <c:pt idx="107">
                  <c:v>19251.849609000001</c:v>
                </c:pt>
                <c:pt idx="108">
                  <c:v>19300.150390999999</c:v>
                </c:pt>
                <c:pt idx="109">
                  <c:v>19321</c:v>
                </c:pt>
                <c:pt idx="110">
                  <c:v>19119.050781000002</c:v>
                </c:pt>
                <c:pt idx="111">
                  <c:v>18449.949218999998</c:v>
                </c:pt>
                <c:pt idx="112">
                  <c:v>18725.400390999999</c:v>
                </c:pt>
                <c:pt idx="113">
                  <c:v>18763.650390999999</c:v>
                </c:pt>
                <c:pt idx="114">
                  <c:v>18928</c:v>
                </c:pt>
                <c:pt idx="115">
                  <c:v>18920.150390999999</c:v>
                </c:pt>
                <c:pt idx="116">
                  <c:v>19387.849609000001</c:v>
                </c:pt>
                <c:pt idx="117">
                  <c:v>19739.099609000001</c:v>
                </c:pt>
                <c:pt idx="118">
                  <c:v>20061.099609000001</c:v>
                </c:pt>
                <c:pt idx="119">
                  <c:v>20294.949218999998</c:v>
                </c:pt>
                <c:pt idx="120">
                  <c:v>20875.050781000002</c:v>
                </c:pt>
                <c:pt idx="121">
                  <c:v>20282.400390999999</c:v>
                </c:pt>
                <c:pt idx="122">
                  <c:v>20133.25</c:v>
                </c:pt>
                <c:pt idx="123">
                  <c:v>20282.449218999998</c:v>
                </c:pt>
                <c:pt idx="124">
                  <c:v>20363.400390999999</c:v>
                </c:pt>
                <c:pt idx="125">
                  <c:v>20589.949218999998</c:v>
                </c:pt>
                <c:pt idx="126">
                  <c:v>20387.349609000001</c:v>
                </c:pt>
                <c:pt idx="127">
                  <c:v>20423.449218999998</c:v>
                </c:pt>
                <c:pt idx="128">
                  <c:v>20425.300781000002</c:v>
                </c:pt>
                <c:pt idx="129">
                  <c:v>20480.25</c:v>
                </c:pt>
                <c:pt idx="130">
                  <c:v>20319.900390999999</c:v>
                </c:pt>
                <c:pt idx="131">
                  <c:v>20175.300781000002</c:v>
                </c:pt>
                <c:pt idx="132">
                  <c:v>20322.5</c:v>
                </c:pt>
                <c:pt idx="133">
                  <c:v>20065.199218999998</c:v>
                </c:pt>
                <c:pt idx="134">
                  <c:v>20055.550781000002</c:v>
                </c:pt>
                <c:pt idx="135">
                  <c:v>20097.900390999999</c:v>
                </c:pt>
                <c:pt idx="136">
                  <c:v>19991</c:v>
                </c:pt>
                <c:pt idx="137">
                  <c:v>19925.099609000001</c:v>
                </c:pt>
                <c:pt idx="138">
                  <c:v>19761.699218999998</c:v>
                </c:pt>
                <c:pt idx="139">
                  <c:v>19613.5</c:v>
                </c:pt>
                <c:pt idx="140">
                  <c:v>19565.099609000001</c:v>
                </c:pt>
                <c:pt idx="141">
                  <c:v>19735.449218999998</c:v>
                </c:pt>
                <c:pt idx="142">
                  <c:v>19529.349609000001</c:v>
                </c:pt>
                <c:pt idx="143">
                  <c:v>19815.449218999998</c:v>
                </c:pt>
                <c:pt idx="144">
                  <c:v>20121.199218999998</c:v>
                </c:pt>
                <c:pt idx="145">
                  <c:v>20183.849609000001</c:v>
                </c:pt>
                <c:pt idx="146">
                  <c:v>20049.5</c:v>
                </c:pt>
                <c:pt idx="147">
                  <c:v>19751.199218999998</c:v>
                </c:pt>
                <c:pt idx="148">
                  <c:v>19752.199218999998</c:v>
                </c:pt>
                <c:pt idx="149">
                  <c:v>19911.099609000001</c:v>
                </c:pt>
                <c:pt idx="150">
                  <c:v>19910.849609000001</c:v>
                </c:pt>
                <c:pt idx="151">
                  <c:v>19805.349609000001</c:v>
                </c:pt>
                <c:pt idx="152">
                  <c:v>20241.75</c:v>
                </c:pt>
                <c:pt idx="153">
                  <c:v>20487.349609000001</c:v>
                </c:pt>
                <c:pt idx="154">
                  <c:v>20388.300781000002</c:v>
                </c:pt>
                <c:pt idx="155">
                  <c:v>20063.5</c:v>
                </c:pt>
                <c:pt idx="156">
                  <c:v>19737.849609000001</c:v>
                </c:pt>
                <c:pt idx="157">
                  <c:v>19738.699218999998</c:v>
                </c:pt>
                <c:pt idx="158">
                  <c:v>20081.650390999999</c:v>
                </c:pt>
                <c:pt idx="159">
                  <c:v>20135.550781000002</c:v>
                </c:pt>
                <c:pt idx="160">
                  <c:v>20314.199218999998</c:v>
                </c:pt>
                <c:pt idx="161">
                  <c:v>20306.599609000001</c:v>
                </c:pt>
                <c:pt idx="162">
                  <c:v>20132.75</c:v>
                </c:pt>
                <c:pt idx="163">
                  <c:v>19897.5</c:v>
                </c:pt>
                <c:pt idx="164">
                  <c:v>19776</c:v>
                </c:pt>
                <c:pt idx="165">
                  <c:v>19843.599609000001</c:v>
                </c:pt>
                <c:pt idx="166">
                  <c:v>19808</c:v>
                </c:pt>
                <c:pt idx="167">
                  <c:v>19606</c:v>
                </c:pt>
                <c:pt idx="168">
                  <c:v>19561.550781000002</c:v>
                </c:pt>
                <c:pt idx="169">
                  <c:v>19727.300781000002</c:v>
                </c:pt>
                <c:pt idx="170">
                  <c:v>19519.900390999999</c:v>
                </c:pt>
                <c:pt idx="171">
                  <c:v>19776</c:v>
                </c:pt>
                <c:pt idx="172">
                  <c:v>19885.25</c:v>
                </c:pt>
                <c:pt idx="173">
                  <c:v>20085.699218999998</c:v>
                </c:pt>
                <c:pt idx="174">
                  <c:v>20023.949218999998</c:v>
                </c:pt>
                <c:pt idx="175">
                  <c:v>19758.300781000002</c:v>
                </c:pt>
                <c:pt idx="176">
                  <c:v>19873.25</c:v>
                </c:pt>
                <c:pt idx="177">
                  <c:v>19784.349609000001</c:v>
                </c:pt>
                <c:pt idx="178">
                  <c:v>19735.599609000001</c:v>
                </c:pt>
                <c:pt idx="179">
                  <c:v>19945.75</c:v>
                </c:pt>
                <c:pt idx="180">
                  <c:v>19823.349609000001</c:v>
                </c:pt>
                <c:pt idx="181">
                  <c:v>19681.099609000001</c:v>
                </c:pt>
                <c:pt idx="182">
                  <c:v>19200.050781000002</c:v>
                </c:pt>
                <c:pt idx="183">
                  <c:v>19367.099609000001</c:v>
                </c:pt>
                <c:pt idx="184">
                  <c:v>19290.699218999998</c:v>
                </c:pt>
                <c:pt idx="185">
                  <c:v>19235.5</c:v>
                </c:pt>
                <c:pt idx="186">
                  <c:v>19216.349609000001</c:v>
                </c:pt>
                <c:pt idx="187">
                  <c:v>19165.900390999999</c:v>
                </c:pt>
                <c:pt idx="188">
                  <c:v>19017.75</c:v>
                </c:pt>
                <c:pt idx="189">
                  <c:v>19089.849609000001</c:v>
                </c:pt>
                <c:pt idx="190">
                  <c:v>18954.599609000001</c:v>
                </c:pt>
                <c:pt idx="191">
                  <c:v>19004.300781000002</c:v>
                </c:pt>
                <c:pt idx="192">
                  <c:v>19021.5</c:v>
                </c:pt>
                <c:pt idx="193">
                  <c:v>18978</c:v>
                </c:pt>
                <c:pt idx="194">
                  <c:v>18994.900390999999</c:v>
                </c:pt>
                <c:pt idx="195">
                  <c:v>19000.300781000002</c:v>
                </c:pt>
                <c:pt idx="196">
                  <c:v>19023.849609000001</c:v>
                </c:pt>
                <c:pt idx="197">
                  <c:v>19026.800781000002</c:v>
                </c:pt>
                <c:pt idx="198">
                  <c:v>19082.900390999999</c:v>
                </c:pt>
                <c:pt idx="199">
                  <c:v>19260.949218999998</c:v>
                </c:pt>
                <c:pt idx="200">
                  <c:v>19628.849609000001</c:v>
                </c:pt>
                <c:pt idx="201">
                  <c:v>19021.300781000002</c:v>
                </c:pt>
                <c:pt idx="202">
                  <c:v>18823.050781000002</c:v>
                </c:pt>
                <c:pt idx="203">
                  <c:v>18848.699218999998</c:v>
                </c:pt>
                <c:pt idx="204">
                  <c:v>18674.150390999999</c:v>
                </c:pt>
                <c:pt idx="205">
                  <c:v>18648</c:v>
                </c:pt>
                <c:pt idx="206">
                  <c:v>18680.900390999999</c:v>
                </c:pt>
                <c:pt idx="207">
                  <c:v>18622.75</c:v>
                </c:pt>
                <c:pt idx="208">
                  <c:v>18670</c:v>
                </c:pt>
                <c:pt idx="209">
                  <c:v>18778.849609000001</c:v>
                </c:pt>
                <c:pt idx="210">
                  <c:v>18481.75</c:v>
                </c:pt>
                <c:pt idx="211">
                  <c:v>18449.900390999999</c:v>
                </c:pt>
                <c:pt idx="212">
                  <c:v>18514.849609000001</c:v>
                </c:pt>
                <c:pt idx="213">
                  <c:v>18518.25</c:v>
                </c:pt>
                <c:pt idx="214">
                  <c:v>18535.699218999998</c:v>
                </c:pt>
                <c:pt idx="215">
                  <c:v>18485.75</c:v>
                </c:pt>
                <c:pt idx="216">
                  <c:v>18317.449218999998</c:v>
                </c:pt>
                <c:pt idx="217">
                  <c:v>18264.650390999999</c:v>
                </c:pt>
                <c:pt idx="218">
                  <c:v>17993.349609000001</c:v>
                </c:pt>
                <c:pt idx="219">
                  <c:v>18450.650390999999</c:v>
                </c:pt>
                <c:pt idx="220">
                  <c:v>18858.150390999999</c:v>
                </c:pt>
                <c:pt idx="221">
                  <c:v>18937.849609000001</c:v>
                </c:pt>
                <c:pt idx="222">
                  <c:v>18927.400390999999</c:v>
                </c:pt>
                <c:pt idx="223">
                  <c:v>18819.699218999998</c:v>
                </c:pt>
                <c:pt idx="224">
                  <c:v>19044.449218999998</c:v>
                </c:pt>
                <c:pt idx="225">
                  <c:v>18953.099609000001</c:v>
                </c:pt>
                <c:pt idx="226">
                  <c:v>18891</c:v>
                </c:pt>
                <c:pt idx="227">
                  <c:v>18946</c:v>
                </c:pt>
                <c:pt idx="228">
                  <c:v>19052.949218999998</c:v>
                </c:pt>
                <c:pt idx="229">
                  <c:v>19704.5</c:v>
                </c:pt>
                <c:pt idx="230">
                  <c:v>19705.449218999998</c:v>
                </c:pt>
                <c:pt idx="231">
                  <c:v>19822.050781000002</c:v>
                </c:pt>
                <c:pt idx="232">
                  <c:v>19708.25</c:v>
                </c:pt>
                <c:pt idx="233">
                  <c:v>19530.199218999998</c:v>
                </c:pt>
                <c:pt idx="234">
                  <c:v>19674.599609000001</c:v>
                </c:pt>
                <c:pt idx="235">
                  <c:v>19440.300781000002</c:v>
                </c:pt>
                <c:pt idx="236">
                  <c:v>19465.349609000001</c:v>
                </c:pt>
                <c:pt idx="237">
                  <c:v>20244.400390999999</c:v>
                </c:pt>
                <c:pt idx="238">
                  <c:v>20661.25</c:v>
                </c:pt>
                <c:pt idx="239">
                  <c:v>20618.699218999998</c:v>
                </c:pt>
                <c:pt idx="240">
                  <c:v>20473.099609000001</c:v>
                </c:pt>
                <c:pt idx="241">
                  <c:v>20496.849609000001</c:v>
                </c:pt>
                <c:pt idx="242">
                  <c:v>20689.300781000002</c:v>
                </c:pt>
                <c:pt idx="243">
                  <c:v>20665.199218999998</c:v>
                </c:pt>
                <c:pt idx="244">
                  <c:v>21026.25</c:v>
                </c:pt>
                <c:pt idx="245">
                  <c:v>21147.300781000002</c:v>
                </c:pt>
                <c:pt idx="246">
                  <c:v>21761.400390999999</c:v>
                </c:pt>
                <c:pt idx="247">
                  <c:v>21899.949218999998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6-E342-80B4-08547E4D4C31}"/>
            </c:ext>
          </c:extLst>
        </c:ser>
        <c:ser>
          <c:idx val="1"/>
          <c:order val="1"/>
          <c:tx>
            <c:strRef>
              <c:f>'NESTLE-3-BB'!$K$1</c:f>
              <c:strCache>
                <c:ptCount val="1"/>
                <c:pt idx="0">
                  <c:v>20SMA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'NESTLE-3-BB'!$K$2:$K$249</c:f>
              <c:numCache>
                <c:formatCode>0.00</c:formatCode>
                <c:ptCount val="248"/>
                <c:pt idx="19">
                  <c:v>16979.774999950001</c:v>
                </c:pt>
                <c:pt idx="20">
                  <c:v>16942.322460899999</c:v>
                </c:pt>
                <c:pt idx="21">
                  <c:v>16900.01249995</c:v>
                </c:pt>
                <c:pt idx="22">
                  <c:v>16889.515038999998</c:v>
                </c:pt>
                <c:pt idx="23">
                  <c:v>16898.292578050001</c:v>
                </c:pt>
                <c:pt idx="24">
                  <c:v>16922.920117149995</c:v>
                </c:pt>
                <c:pt idx="25">
                  <c:v>16934.235156249997</c:v>
                </c:pt>
                <c:pt idx="26">
                  <c:v>16944.802636699998</c:v>
                </c:pt>
                <c:pt idx="27">
                  <c:v>16972.210156249996</c:v>
                </c:pt>
                <c:pt idx="28">
                  <c:v>16990.807714849994</c:v>
                </c:pt>
                <c:pt idx="29">
                  <c:v>17022.587695349997</c:v>
                </c:pt>
                <c:pt idx="30">
                  <c:v>17049.990136749995</c:v>
                </c:pt>
                <c:pt idx="31">
                  <c:v>17072.925195349999</c:v>
                </c:pt>
                <c:pt idx="32">
                  <c:v>17111.912695350002</c:v>
                </c:pt>
                <c:pt idx="33">
                  <c:v>17100.932714899998</c:v>
                </c:pt>
                <c:pt idx="34">
                  <c:v>17099.572656299999</c:v>
                </c:pt>
                <c:pt idx="35">
                  <c:v>17088.807714900002</c:v>
                </c:pt>
                <c:pt idx="36">
                  <c:v>17063.377734449998</c:v>
                </c:pt>
                <c:pt idx="37">
                  <c:v>17029.567773499999</c:v>
                </c:pt>
                <c:pt idx="38">
                  <c:v>17009.097753999999</c:v>
                </c:pt>
                <c:pt idx="39">
                  <c:v>16991.665234449996</c:v>
                </c:pt>
                <c:pt idx="40">
                  <c:v>16977.285253999995</c:v>
                </c:pt>
                <c:pt idx="41">
                  <c:v>16990.160253999999</c:v>
                </c:pt>
                <c:pt idx="42">
                  <c:v>16993.970214950001</c:v>
                </c:pt>
                <c:pt idx="43">
                  <c:v>17025.172753999999</c:v>
                </c:pt>
                <c:pt idx="44">
                  <c:v>17075.055273500002</c:v>
                </c:pt>
                <c:pt idx="45">
                  <c:v>17136.960253950001</c:v>
                </c:pt>
                <c:pt idx="46">
                  <c:v>17220.205273499996</c:v>
                </c:pt>
                <c:pt idx="47">
                  <c:v>17292.045214899998</c:v>
                </c:pt>
                <c:pt idx="48">
                  <c:v>17374.257714899999</c:v>
                </c:pt>
                <c:pt idx="49">
                  <c:v>17456.005273499995</c:v>
                </c:pt>
                <c:pt idx="50">
                  <c:v>17518.690332099995</c:v>
                </c:pt>
                <c:pt idx="51">
                  <c:v>17591.057812599996</c:v>
                </c:pt>
                <c:pt idx="52">
                  <c:v>17665.522851649996</c:v>
                </c:pt>
                <c:pt idx="53">
                  <c:v>17771.977832099998</c:v>
                </c:pt>
                <c:pt idx="54">
                  <c:v>17854.892871199998</c:v>
                </c:pt>
                <c:pt idx="55">
                  <c:v>17925.187793099998</c:v>
                </c:pt>
                <c:pt idx="56">
                  <c:v>18017.285253999999</c:v>
                </c:pt>
                <c:pt idx="57">
                  <c:v>18110.467675900003</c:v>
                </c:pt>
                <c:pt idx="58">
                  <c:v>18198.332617300002</c:v>
                </c:pt>
                <c:pt idx="59">
                  <c:v>18268.297656350001</c:v>
                </c:pt>
                <c:pt idx="60">
                  <c:v>18323.577636800001</c:v>
                </c:pt>
                <c:pt idx="61">
                  <c:v>18375.720117299999</c:v>
                </c:pt>
                <c:pt idx="62">
                  <c:v>18457.840136849998</c:v>
                </c:pt>
                <c:pt idx="63">
                  <c:v>18536.042578249999</c:v>
                </c:pt>
                <c:pt idx="64">
                  <c:v>18599.075000150002</c:v>
                </c:pt>
                <c:pt idx="65">
                  <c:v>18672.7650392</c:v>
                </c:pt>
                <c:pt idx="66">
                  <c:v>18721.627539199999</c:v>
                </c:pt>
                <c:pt idx="67">
                  <c:v>18803.880078249997</c:v>
                </c:pt>
                <c:pt idx="68">
                  <c:v>18878.997558700001</c:v>
                </c:pt>
                <c:pt idx="69">
                  <c:v>18937.175000099996</c:v>
                </c:pt>
                <c:pt idx="70">
                  <c:v>19019.392480549999</c:v>
                </c:pt>
                <c:pt idx="71">
                  <c:v>19090.889941450001</c:v>
                </c:pt>
                <c:pt idx="72">
                  <c:v>19149.887402400003</c:v>
                </c:pt>
                <c:pt idx="73">
                  <c:v>19195.459863350003</c:v>
                </c:pt>
                <c:pt idx="74">
                  <c:v>19250.954882850001</c:v>
                </c:pt>
                <c:pt idx="75">
                  <c:v>19309.952441449997</c:v>
                </c:pt>
                <c:pt idx="76">
                  <c:v>19351.142480549999</c:v>
                </c:pt>
                <c:pt idx="77">
                  <c:v>19381.754980549998</c:v>
                </c:pt>
                <c:pt idx="78">
                  <c:v>19413.590039149996</c:v>
                </c:pt>
                <c:pt idx="79">
                  <c:v>19459.265039149996</c:v>
                </c:pt>
                <c:pt idx="80">
                  <c:v>19510.122558699997</c:v>
                </c:pt>
                <c:pt idx="81">
                  <c:v>19559.432519599995</c:v>
                </c:pt>
                <c:pt idx="82">
                  <c:v>19586.129980499998</c:v>
                </c:pt>
                <c:pt idx="83">
                  <c:v>19614.467480500003</c:v>
                </c:pt>
                <c:pt idx="84">
                  <c:v>19638.3549805</c:v>
                </c:pt>
                <c:pt idx="85">
                  <c:v>19643.504980500005</c:v>
                </c:pt>
                <c:pt idx="86">
                  <c:v>19638.194921900002</c:v>
                </c:pt>
                <c:pt idx="87">
                  <c:v>19597.789941450003</c:v>
                </c:pt>
                <c:pt idx="88">
                  <c:v>19560.679980500001</c:v>
                </c:pt>
                <c:pt idx="89">
                  <c:v>19534.220019549997</c:v>
                </c:pt>
                <c:pt idx="90">
                  <c:v>19498.307519549999</c:v>
                </c:pt>
                <c:pt idx="91">
                  <c:v>19462.73750005</c:v>
                </c:pt>
                <c:pt idx="92">
                  <c:v>19438.757519599996</c:v>
                </c:pt>
                <c:pt idx="93">
                  <c:v>19410.04755865</c:v>
                </c:pt>
                <c:pt idx="94">
                  <c:v>19373.732519599998</c:v>
                </c:pt>
                <c:pt idx="95">
                  <c:v>19316.059960999999</c:v>
                </c:pt>
                <c:pt idx="96">
                  <c:v>19282.277441449998</c:v>
                </c:pt>
                <c:pt idx="97">
                  <c:v>19240.500000049997</c:v>
                </c:pt>
                <c:pt idx="98">
                  <c:v>19191.712500049998</c:v>
                </c:pt>
                <c:pt idx="99">
                  <c:v>19140.075000049997</c:v>
                </c:pt>
                <c:pt idx="100">
                  <c:v>19088.537500049995</c:v>
                </c:pt>
                <c:pt idx="101">
                  <c:v>19034.797558649996</c:v>
                </c:pt>
                <c:pt idx="102">
                  <c:v>18986.112597749994</c:v>
                </c:pt>
                <c:pt idx="103">
                  <c:v>18931.867578249996</c:v>
                </c:pt>
                <c:pt idx="104">
                  <c:v>18894.177636849996</c:v>
                </c:pt>
                <c:pt idx="105">
                  <c:v>18873.327636849997</c:v>
                </c:pt>
                <c:pt idx="106">
                  <c:v>18859.972656349997</c:v>
                </c:pt>
                <c:pt idx="107">
                  <c:v>18870.470117249999</c:v>
                </c:pt>
                <c:pt idx="108">
                  <c:v>18876.512597749999</c:v>
                </c:pt>
                <c:pt idx="109">
                  <c:v>18886.375097749999</c:v>
                </c:pt>
                <c:pt idx="110">
                  <c:v>18889.765136800001</c:v>
                </c:pt>
                <c:pt idx="111">
                  <c:v>18863.852636800002</c:v>
                </c:pt>
                <c:pt idx="112">
                  <c:v>18846.9401368</c:v>
                </c:pt>
                <c:pt idx="113">
                  <c:v>18829.685156349999</c:v>
                </c:pt>
                <c:pt idx="114">
                  <c:v>18825.635156349999</c:v>
                </c:pt>
                <c:pt idx="115">
                  <c:v>18851.432714949995</c:v>
                </c:pt>
                <c:pt idx="116">
                  <c:v>18882.562695399996</c:v>
                </c:pt>
                <c:pt idx="117">
                  <c:v>18938.685156299998</c:v>
                </c:pt>
                <c:pt idx="118">
                  <c:v>19009.2451172</c:v>
                </c:pt>
                <c:pt idx="119">
                  <c:v>19092.077539100002</c:v>
                </c:pt>
                <c:pt idx="120">
                  <c:v>19211.035058600002</c:v>
                </c:pt>
                <c:pt idx="121">
                  <c:v>19302.490039100001</c:v>
                </c:pt>
                <c:pt idx="122">
                  <c:v>19375.52001955</c:v>
                </c:pt>
                <c:pt idx="123">
                  <c:v>19447.595019550001</c:v>
                </c:pt>
                <c:pt idx="124">
                  <c:v>19516.807519549999</c:v>
                </c:pt>
                <c:pt idx="125">
                  <c:v>19589.064941449997</c:v>
                </c:pt>
                <c:pt idx="126">
                  <c:v>19658.80244145</c:v>
                </c:pt>
                <c:pt idx="127">
                  <c:v>19717.382421950002</c:v>
                </c:pt>
                <c:pt idx="128">
                  <c:v>19773.639941449997</c:v>
                </c:pt>
                <c:pt idx="129">
                  <c:v>19831.602441449999</c:v>
                </c:pt>
                <c:pt idx="130">
                  <c:v>19891.644921949999</c:v>
                </c:pt>
                <c:pt idx="131">
                  <c:v>19977.912500049999</c:v>
                </c:pt>
                <c:pt idx="132">
                  <c:v>20057.767480499999</c:v>
                </c:pt>
                <c:pt idx="133">
                  <c:v>20122.844921899996</c:v>
                </c:pt>
                <c:pt idx="134">
                  <c:v>20179.222460950001</c:v>
                </c:pt>
                <c:pt idx="135">
                  <c:v>20238.109960949998</c:v>
                </c:pt>
                <c:pt idx="136">
                  <c:v>20268.267480499999</c:v>
                </c:pt>
                <c:pt idx="137">
                  <c:v>20277.567480499998</c:v>
                </c:pt>
                <c:pt idx="138">
                  <c:v>20262.597461000001</c:v>
                </c:pt>
                <c:pt idx="139">
                  <c:v>20228.525000050002</c:v>
                </c:pt>
                <c:pt idx="140">
                  <c:v>20163.027441450002</c:v>
                </c:pt>
                <c:pt idx="141">
                  <c:v>20135.679882850003</c:v>
                </c:pt>
                <c:pt idx="142">
                  <c:v>20105.484863300004</c:v>
                </c:pt>
                <c:pt idx="143">
                  <c:v>20082.134863300005</c:v>
                </c:pt>
                <c:pt idx="144">
                  <c:v>20070.024804700002</c:v>
                </c:pt>
                <c:pt idx="145">
                  <c:v>20049.719824200005</c:v>
                </c:pt>
                <c:pt idx="146">
                  <c:v>20032.827343750003</c:v>
                </c:pt>
                <c:pt idx="147">
                  <c:v>19999.214843750004</c:v>
                </c:pt>
                <c:pt idx="148">
                  <c:v>19965.559765650003</c:v>
                </c:pt>
                <c:pt idx="149">
                  <c:v>19937.102246100003</c:v>
                </c:pt>
                <c:pt idx="150">
                  <c:v>19916.649707000004</c:v>
                </c:pt>
                <c:pt idx="151">
                  <c:v>19898.152148400004</c:v>
                </c:pt>
                <c:pt idx="152">
                  <c:v>19894.114648400002</c:v>
                </c:pt>
                <c:pt idx="153">
                  <c:v>19915.222167900003</c:v>
                </c:pt>
                <c:pt idx="154">
                  <c:v>19931.859667900004</c:v>
                </c:pt>
                <c:pt idx="155">
                  <c:v>19930.139648350007</c:v>
                </c:pt>
                <c:pt idx="156">
                  <c:v>19917.482128800002</c:v>
                </c:pt>
                <c:pt idx="157">
                  <c:v>19908.162109300003</c:v>
                </c:pt>
                <c:pt idx="158">
                  <c:v>19924.159667899999</c:v>
                </c:pt>
                <c:pt idx="159">
                  <c:v>19950.262206949999</c:v>
                </c:pt>
                <c:pt idx="160">
                  <c:v>19987.717187449998</c:v>
                </c:pt>
                <c:pt idx="161">
                  <c:v>20016.27470695</c:v>
                </c:pt>
                <c:pt idx="162">
                  <c:v>20046.444726499998</c:v>
                </c:pt>
                <c:pt idx="163">
                  <c:v>20050.547265549998</c:v>
                </c:pt>
                <c:pt idx="164">
                  <c:v>20033.287304599999</c:v>
                </c:pt>
                <c:pt idx="165">
                  <c:v>20016.274804600002</c:v>
                </c:pt>
                <c:pt idx="166">
                  <c:v>20004.199804600001</c:v>
                </c:pt>
                <c:pt idx="167">
                  <c:v>19996.939843650001</c:v>
                </c:pt>
                <c:pt idx="168">
                  <c:v>19987.407421750002</c:v>
                </c:pt>
                <c:pt idx="169">
                  <c:v>19978.217480350002</c:v>
                </c:pt>
                <c:pt idx="170">
                  <c:v>19958.670019449997</c:v>
                </c:pt>
                <c:pt idx="171">
                  <c:v>19957.202538999998</c:v>
                </c:pt>
                <c:pt idx="172">
                  <c:v>19939.377539000001</c:v>
                </c:pt>
                <c:pt idx="173">
                  <c:v>19919.295019499998</c:v>
                </c:pt>
                <c:pt idx="174">
                  <c:v>19901.077441399997</c:v>
                </c:pt>
                <c:pt idx="175">
                  <c:v>19885.817480449998</c:v>
                </c:pt>
                <c:pt idx="176">
                  <c:v>19892.587500000001</c:v>
                </c:pt>
                <c:pt idx="177">
                  <c:v>19894.870019500002</c:v>
                </c:pt>
                <c:pt idx="178">
                  <c:v>19877.567480400005</c:v>
                </c:pt>
                <c:pt idx="179">
                  <c:v>19868.07744135</c:v>
                </c:pt>
                <c:pt idx="180">
                  <c:v>19843.534960850004</c:v>
                </c:pt>
                <c:pt idx="181">
                  <c:v>19812.259960850006</c:v>
                </c:pt>
                <c:pt idx="182">
                  <c:v>19765.624999900007</c:v>
                </c:pt>
                <c:pt idx="183">
                  <c:v>19739.104980350006</c:v>
                </c:pt>
                <c:pt idx="184">
                  <c:v>19714.839941300004</c:v>
                </c:pt>
                <c:pt idx="185">
                  <c:v>19684.434960850002</c:v>
                </c:pt>
                <c:pt idx="186">
                  <c:v>19654.852441300005</c:v>
                </c:pt>
                <c:pt idx="187">
                  <c:v>19632.847460850004</c:v>
                </c:pt>
                <c:pt idx="188">
                  <c:v>19605.657421800002</c:v>
                </c:pt>
                <c:pt idx="189">
                  <c:v>19573.784863200002</c:v>
                </c:pt>
                <c:pt idx="190">
                  <c:v>19545.5198241</c:v>
                </c:pt>
                <c:pt idx="191">
                  <c:v>19506.93486315</c:v>
                </c:pt>
                <c:pt idx="192">
                  <c:v>19463.74736315</c:v>
                </c:pt>
                <c:pt idx="193">
                  <c:v>19408.3624022</c:v>
                </c:pt>
                <c:pt idx="194">
                  <c:v>19356.9099608</c:v>
                </c:pt>
                <c:pt idx="195">
                  <c:v>19319.009960799998</c:v>
                </c:pt>
                <c:pt idx="196">
                  <c:v>19276.539941250001</c:v>
                </c:pt>
                <c:pt idx="197">
                  <c:v>19238.662499849997</c:v>
                </c:pt>
                <c:pt idx="198">
                  <c:v>19206.027538949995</c:v>
                </c:pt>
                <c:pt idx="199">
                  <c:v>19171.787499899998</c:v>
                </c:pt>
                <c:pt idx="200">
                  <c:v>19162.062499899999</c:v>
                </c:pt>
                <c:pt idx="201">
                  <c:v>19129.0725585</c:v>
                </c:pt>
                <c:pt idx="202">
                  <c:v>19110.222558500001</c:v>
                </c:pt>
                <c:pt idx="203">
                  <c:v>19084.302539</c:v>
                </c:pt>
                <c:pt idx="204">
                  <c:v>19053.4750976</c:v>
                </c:pt>
                <c:pt idx="205">
                  <c:v>19024.1000976</c:v>
                </c:pt>
                <c:pt idx="206">
                  <c:v>18997.3276367</c:v>
                </c:pt>
                <c:pt idx="207">
                  <c:v>18970.170117149995</c:v>
                </c:pt>
                <c:pt idx="208">
                  <c:v>18952.782617149998</c:v>
                </c:pt>
                <c:pt idx="209">
                  <c:v>18937.232617149995</c:v>
                </c:pt>
                <c:pt idx="210">
                  <c:v>18913.590136699997</c:v>
                </c:pt>
                <c:pt idx="211">
                  <c:v>18885.870117199996</c:v>
                </c:pt>
                <c:pt idx="212">
                  <c:v>18860.53759765</c:v>
                </c:pt>
                <c:pt idx="213">
                  <c:v>18837.550097650001</c:v>
                </c:pt>
                <c:pt idx="214">
                  <c:v>18814.590039050003</c:v>
                </c:pt>
                <c:pt idx="215">
                  <c:v>18788.862499999999</c:v>
                </c:pt>
                <c:pt idx="216">
                  <c:v>18753.5424805</c:v>
                </c:pt>
                <c:pt idx="217">
                  <c:v>18715.434960999999</c:v>
                </c:pt>
                <c:pt idx="218">
                  <c:v>18660.957421899999</c:v>
                </c:pt>
                <c:pt idx="219">
                  <c:v>18620.442480499998</c:v>
                </c:pt>
                <c:pt idx="220">
                  <c:v>18581.907519599998</c:v>
                </c:pt>
                <c:pt idx="221">
                  <c:v>18577.734960999998</c:v>
                </c:pt>
                <c:pt idx="222">
                  <c:v>18582.952441499998</c:v>
                </c:pt>
                <c:pt idx="223">
                  <c:v>18581.502441500001</c:v>
                </c:pt>
                <c:pt idx="224">
                  <c:v>18600.017382899998</c:v>
                </c:pt>
                <c:pt idx="225">
                  <c:v>18615.272363350003</c:v>
                </c:pt>
                <c:pt idx="226">
                  <c:v>18625.7773438</c:v>
                </c:pt>
                <c:pt idx="227">
                  <c:v>18641.939843799999</c:v>
                </c:pt>
                <c:pt idx="228">
                  <c:v>18661.087304749999</c:v>
                </c:pt>
                <c:pt idx="229">
                  <c:v>18707.369824300004</c:v>
                </c:pt>
                <c:pt idx="230">
                  <c:v>18768.554785250002</c:v>
                </c:pt>
                <c:pt idx="231">
                  <c:v>18837.16230475</c:v>
                </c:pt>
                <c:pt idx="232">
                  <c:v>18896.832324299998</c:v>
                </c:pt>
                <c:pt idx="233">
                  <c:v>18947.429785249999</c:v>
                </c:pt>
                <c:pt idx="234">
                  <c:v>19004.374804750001</c:v>
                </c:pt>
                <c:pt idx="235">
                  <c:v>19052.102343800001</c:v>
                </c:pt>
                <c:pt idx="236">
                  <c:v>19109.497363300001</c:v>
                </c:pt>
                <c:pt idx="237">
                  <c:v>19208.4848633</c:v>
                </c:pt>
                <c:pt idx="238">
                  <c:v>19341.879882850004</c:v>
                </c:pt>
                <c:pt idx="239">
                  <c:v>19450.282324250002</c:v>
                </c:pt>
                <c:pt idx="240">
                  <c:v>19531.02978515</c:v>
                </c:pt>
                <c:pt idx="241">
                  <c:v>19608.979785150001</c:v>
                </c:pt>
                <c:pt idx="242">
                  <c:v>19697.074804650001</c:v>
                </c:pt>
                <c:pt idx="243">
                  <c:v>19789.349804650003</c:v>
                </c:pt>
                <c:pt idx="244">
                  <c:v>19888.439843700002</c:v>
                </c:pt>
                <c:pt idx="245">
                  <c:v>19998.1499023</c:v>
                </c:pt>
                <c:pt idx="246">
                  <c:v>20141.66992185</c:v>
                </c:pt>
                <c:pt idx="247">
                  <c:v>20289.367382799999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6-E342-80B4-08547E4D4C31}"/>
            </c:ext>
          </c:extLst>
        </c:ser>
        <c:ser>
          <c:idx val="2"/>
          <c:order val="2"/>
          <c:tx>
            <c:strRef>
              <c:f>'NESTLE-3-BB'!$L$1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'NESTLE-3-BB'!$L$2:$L$249</c:f>
              <c:numCache>
                <c:formatCode>0.00</c:formatCode>
                <c:ptCount val="248"/>
                <c:pt idx="19">
                  <c:v>18327.594888321681</c:v>
                </c:pt>
                <c:pt idx="20">
                  <c:v>18161.15181704624</c:v>
                </c:pt>
                <c:pt idx="21">
                  <c:v>18010.819025077461</c:v>
                </c:pt>
                <c:pt idx="22">
                  <c:v>17977.249578777646</c:v>
                </c:pt>
                <c:pt idx="23">
                  <c:v>17992.120990011208</c:v>
                </c:pt>
                <c:pt idx="24">
                  <c:v>18002.244451938783</c:v>
                </c:pt>
                <c:pt idx="25">
                  <c:v>18001.124620895276</c:v>
                </c:pt>
                <c:pt idx="26">
                  <c:v>17998.879640321866</c:v>
                </c:pt>
                <c:pt idx="27">
                  <c:v>17976.823052743785</c:v>
                </c:pt>
                <c:pt idx="28">
                  <c:v>17965.917052727018</c:v>
                </c:pt>
                <c:pt idx="29">
                  <c:v>17934.362457346204</c:v>
                </c:pt>
                <c:pt idx="30">
                  <c:v>17907.384813621942</c:v>
                </c:pt>
                <c:pt idx="31">
                  <c:v>17876.351640102595</c:v>
                </c:pt>
                <c:pt idx="32">
                  <c:v>17787.017998671738</c:v>
                </c:pt>
                <c:pt idx="33">
                  <c:v>17798.702032381207</c:v>
                </c:pt>
                <c:pt idx="34">
                  <c:v>17798.27345604344</c:v>
                </c:pt>
                <c:pt idx="35">
                  <c:v>17788.416325940841</c:v>
                </c:pt>
                <c:pt idx="36">
                  <c:v>17769.735404106781</c:v>
                </c:pt>
                <c:pt idx="37">
                  <c:v>17682.616143880226</c:v>
                </c:pt>
                <c:pt idx="38">
                  <c:v>17607.580226951239</c:v>
                </c:pt>
                <c:pt idx="39">
                  <c:v>17524.545571500374</c:v>
                </c:pt>
                <c:pt idx="40">
                  <c:v>17445.439227932326</c:v>
                </c:pt>
                <c:pt idx="41">
                  <c:v>17499.066610896461</c:v>
                </c:pt>
                <c:pt idx="42">
                  <c:v>17515.88181497511</c:v>
                </c:pt>
                <c:pt idx="43">
                  <c:v>17650.133096877635</c:v>
                </c:pt>
                <c:pt idx="44">
                  <c:v>17828.979177954039</c:v>
                </c:pt>
                <c:pt idx="45">
                  <c:v>17971.90642165453</c:v>
                </c:pt>
                <c:pt idx="46">
                  <c:v>18194.173069111701</c:v>
                </c:pt>
                <c:pt idx="47">
                  <c:v>18331.777277716501</c:v>
                </c:pt>
                <c:pt idx="48">
                  <c:v>18494.343713225411</c:v>
                </c:pt>
                <c:pt idx="49">
                  <c:v>18648.704084359772</c:v>
                </c:pt>
                <c:pt idx="50">
                  <c:v>18713.689356628416</c:v>
                </c:pt>
                <c:pt idx="51">
                  <c:v>18779.036004085247</c:v>
                </c:pt>
                <c:pt idx="52">
                  <c:v>18851.081569895621</c:v>
                </c:pt>
                <c:pt idx="53">
                  <c:v>18953.290660945491</c:v>
                </c:pt>
                <c:pt idx="54">
                  <c:v>19031.370923168197</c:v>
                </c:pt>
                <c:pt idx="55">
                  <c:v>19049.033899152073</c:v>
                </c:pt>
                <c:pt idx="56">
                  <c:v>19047.010211365861</c:v>
                </c:pt>
                <c:pt idx="57">
                  <c:v>19082.181161488228</c:v>
                </c:pt>
                <c:pt idx="58">
                  <c:v>19153.962308462214</c:v>
                </c:pt>
                <c:pt idx="59">
                  <c:v>19171.096033629332</c:v>
                </c:pt>
                <c:pt idx="60">
                  <c:v>19139.0655844188</c:v>
                </c:pt>
                <c:pt idx="61">
                  <c:v>19102.156141622829</c:v>
                </c:pt>
                <c:pt idx="62">
                  <c:v>19125.079438709341</c:v>
                </c:pt>
                <c:pt idx="63">
                  <c:v>19239.847650528161</c:v>
                </c:pt>
                <c:pt idx="64">
                  <c:v>19323.121833173467</c:v>
                </c:pt>
                <c:pt idx="65">
                  <c:v>19431.00707936945</c:v>
                </c:pt>
                <c:pt idx="66">
                  <c:v>19524.948093134699</c:v>
                </c:pt>
                <c:pt idx="67">
                  <c:v>19709.151074360387</c:v>
                </c:pt>
                <c:pt idx="68">
                  <c:v>19887.539329957031</c:v>
                </c:pt>
                <c:pt idx="69">
                  <c:v>19982.670619172175</c:v>
                </c:pt>
                <c:pt idx="70">
                  <c:v>20055.104033574218</c:v>
                </c:pt>
                <c:pt idx="71">
                  <c:v>20101.298268322622</c:v>
                </c:pt>
                <c:pt idx="72">
                  <c:v>20120.480475037941</c:v>
                </c:pt>
                <c:pt idx="73">
                  <c:v>20176.244799342072</c:v>
                </c:pt>
                <c:pt idx="74">
                  <c:v>20221.991640538603</c:v>
                </c:pt>
                <c:pt idx="75">
                  <c:v>20201.741022423092</c:v>
                </c:pt>
                <c:pt idx="76">
                  <c:v>20185.361192568162</c:v>
                </c:pt>
                <c:pt idx="77">
                  <c:v>20182.9735160337</c:v>
                </c:pt>
                <c:pt idx="78">
                  <c:v>20200.31424671242</c:v>
                </c:pt>
                <c:pt idx="79">
                  <c:v>20192.592974890013</c:v>
                </c:pt>
                <c:pt idx="80">
                  <c:v>20099.97113534325</c:v>
                </c:pt>
                <c:pt idx="81">
                  <c:v>19947.722689517534</c:v>
                </c:pt>
                <c:pt idx="82">
                  <c:v>19916.979809979155</c:v>
                </c:pt>
                <c:pt idx="83">
                  <c:v>19959.464409939003</c:v>
                </c:pt>
                <c:pt idx="84">
                  <c:v>19944.51389091204</c:v>
                </c:pt>
                <c:pt idx="85">
                  <c:v>19940.744539450843</c:v>
                </c:pt>
                <c:pt idx="86">
                  <c:v>19958.018434803249</c:v>
                </c:pt>
                <c:pt idx="87">
                  <c:v>19995.153735623018</c:v>
                </c:pt>
                <c:pt idx="88">
                  <c:v>19968.673097101582</c:v>
                </c:pt>
                <c:pt idx="89">
                  <c:v>19981.586428836214</c:v>
                </c:pt>
                <c:pt idx="90">
                  <c:v>19978.472644948914</c:v>
                </c:pt>
                <c:pt idx="91">
                  <c:v>19987.263228897889</c:v>
                </c:pt>
                <c:pt idx="92">
                  <c:v>19989.561235969282</c:v>
                </c:pt>
                <c:pt idx="93">
                  <c:v>19966.772591249173</c:v>
                </c:pt>
                <c:pt idx="94">
                  <c:v>19935.584395816277</c:v>
                </c:pt>
                <c:pt idx="95">
                  <c:v>20011.478426570389</c:v>
                </c:pt>
                <c:pt idx="96">
                  <c:v>20014.809422855957</c:v>
                </c:pt>
                <c:pt idx="97">
                  <c:v>20023.097519407056</c:v>
                </c:pt>
                <c:pt idx="98">
                  <c:v>19993.604894072436</c:v>
                </c:pt>
                <c:pt idx="99">
                  <c:v>19944.851711073366</c:v>
                </c:pt>
                <c:pt idx="100">
                  <c:v>19919.287268507323</c:v>
                </c:pt>
                <c:pt idx="101">
                  <c:v>19883.711818694064</c:v>
                </c:pt>
                <c:pt idx="102">
                  <c:v>19800.118403248183</c:v>
                </c:pt>
                <c:pt idx="103">
                  <c:v>19623.552993786525</c:v>
                </c:pt>
                <c:pt idx="104">
                  <c:v>19481.414693907849</c:v>
                </c:pt>
                <c:pt idx="105">
                  <c:v>19389.589906183857</c:v>
                </c:pt>
                <c:pt idx="106">
                  <c:v>19348.646238090016</c:v>
                </c:pt>
                <c:pt idx="107">
                  <c:v>19382.773788743678</c:v>
                </c:pt>
                <c:pt idx="108">
                  <c:v>19405.81285025235</c:v>
                </c:pt>
                <c:pt idx="109">
                  <c:v>19440.503444986971</c:v>
                </c:pt>
                <c:pt idx="110">
                  <c:v>19448.695457850237</c:v>
                </c:pt>
                <c:pt idx="111">
                  <c:v>19453.067793109018</c:v>
                </c:pt>
                <c:pt idx="112">
                  <c:v>19431.645486660935</c:v>
                </c:pt>
                <c:pt idx="113">
                  <c:v>19402.719155526316</c:v>
                </c:pt>
                <c:pt idx="114">
                  <c:v>19394.673602571118</c:v>
                </c:pt>
                <c:pt idx="115">
                  <c:v>19387.536877605944</c:v>
                </c:pt>
                <c:pt idx="116">
                  <c:v>19465.310063698635</c:v>
                </c:pt>
                <c:pt idx="117">
                  <c:v>19616.611995224906</c:v>
                </c:pt>
                <c:pt idx="118">
                  <c:v>19830.800641311409</c:v>
                </c:pt>
                <c:pt idx="119">
                  <c:v>20067.06251646734</c:v>
                </c:pt>
                <c:pt idx="120">
                  <c:v>20418.803835391558</c:v>
                </c:pt>
                <c:pt idx="121">
                  <c:v>20543.450091786333</c:v>
                </c:pt>
                <c:pt idx="122">
                  <c:v>20631.44245594817</c:v>
                </c:pt>
                <c:pt idx="123">
                  <c:v>20737.522486561687</c:v>
                </c:pt>
                <c:pt idx="124">
                  <c:v>20846.695940131987</c:v>
                </c:pt>
                <c:pt idx="125">
                  <c:v>20985.620522096138</c:v>
                </c:pt>
                <c:pt idx="126">
                  <c:v>21068.48741254639</c:v>
                </c:pt>
                <c:pt idx="127">
                  <c:v>21151.711560812211</c:v>
                </c:pt>
                <c:pt idx="128">
                  <c:v>21226.242299865375</c:v>
                </c:pt>
                <c:pt idx="129">
                  <c:v>21299.763869120183</c:v>
                </c:pt>
                <c:pt idx="130">
                  <c:v>21336.365858181325</c:v>
                </c:pt>
                <c:pt idx="131">
                  <c:v>21265.485811653627</c:v>
                </c:pt>
                <c:pt idx="132">
                  <c:v>21216.356516139575</c:v>
                </c:pt>
                <c:pt idx="133">
                  <c:v>21118.059219359489</c:v>
                </c:pt>
                <c:pt idx="134">
                  <c:v>21011.756311932833</c:v>
                </c:pt>
                <c:pt idx="135">
                  <c:v>20841.029377417788</c:v>
                </c:pt>
                <c:pt idx="136">
                  <c:v>20745.235039305353</c:v>
                </c:pt>
                <c:pt idx="137">
                  <c:v>20718.817072582689</c:v>
                </c:pt>
                <c:pt idx="138">
                  <c:v>20750.098375198198</c:v>
                </c:pt>
                <c:pt idx="139">
                  <c:v>20791.614323771835</c:v>
                </c:pt>
                <c:pt idx="140">
                  <c:v>20714.695274997179</c:v>
                </c:pt>
                <c:pt idx="141">
                  <c:v>20714.523980834048</c:v>
                </c:pt>
                <c:pt idx="142">
                  <c:v>20741.833535239948</c:v>
                </c:pt>
                <c:pt idx="143">
                  <c:v>20725.034233835529</c:v>
                </c:pt>
                <c:pt idx="144">
                  <c:v>20700.275653109245</c:v>
                </c:pt>
                <c:pt idx="145">
                  <c:v>20636.31500052342</c:v>
                </c:pt>
                <c:pt idx="146">
                  <c:v>20598.648616459504</c:v>
                </c:pt>
                <c:pt idx="147">
                  <c:v>20547.831560840244</c:v>
                </c:pt>
                <c:pt idx="148">
                  <c:v>20487.424828413252</c:v>
                </c:pt>
                <c:pt idx="149">
                  <c:v>20402.629684950338</c:v>
                </c:pt>
                <c:pt idx="150">
                  <c:v>20347.780229166052</c:v>
                </c:pt>
                <c:pt idx="151">
                  <c:v>20314.808307832718</c:v>
                </c:pt>
                <c:pt idx="152">
                  <c:v>20295.530675062539</c:v>
                </c:pt>
                <c:pt idx="153">
                  <c:v>20388.38627746444</c:v>
                </c:pt>
                <c:pt idx="154">
                  <c:v>20445.278892178289</c:v>
                </c:pt>
                <c:pt idx="155">
                  <c:v>20441.54887494948</c:v>
                </c:pt>
                <c:pt idx="156">
                  <c:v>20434.737231445197</c:v>
                </c:pt>
                <c:pt idx="157">
                  <c:v>20431.217030627544</c:v>
                </c:pt>
                <c:pt idx="158">
                  <c:v>20447.888724121589</c:v>
                </c:pt>
                <c:pt idx="159">
                  <c:v>20461.341563644157</c:v>
                </c:pt>
                <c:pt idx="160">
                  <c:v>20490.12199530712</c:v>
                </c:pt>
                <c:pt idx="161">
                  <c:v>20522.987483038702</c:v>
                </c:pt>
                <c:pt idx="162">
                  <c:v>20502.965268982396</c:v>
                </c:pt>
                <c:pt idx="163">
                  <c:v>20500.112392995612</c:v>
                </c:pt>
                <c:pt idx="164">
                  <c:v>20496.961844882451</c:v>
                </c:pt>
                <c:pt idx="165">
                  <c:v>20481.569186204062</c:v>
                </c:pt>
                <c:pt idx="166">
                  <c:v>20477.877474726705</c:v>
                </c:pt>
                <c:pt idx="167">
                  <c:v>20489.961612600004</c:v>
                </c:pt>
                <c:pt idx="168">
                  <c:v>20505.712475645589</c:v>
                </c:pt>
                <c:pt idx="169">
                  <c:v>20507.999346080676</c:v>
                </c:pt>
                <c:pt idx="170">
                  <c:v>20524.570750326475</c:v>
                </c:pt>
                <c:pt idx="171">
                  <c:v>20524.835572534965</c:v>
                </c:pt>
                <c:pt idx="172">
                  <c:v>20492.349798992771</c:v>
                </c:pt>
                <c:pt idx="173">
                  <c:v>20417.684845711596</c:v>
                </c:pt>
                <c:pt idx="174">
                  <c:v>20354.136066408355</c:v>
                </c:pt>
                <c:pt idx="175">
                  <c:v>20336.518567096395</c:v>
                </c:pt>
                <c:pt idx="176">
                  <c:v>20338.234026927003</c:v>
                </c:pt>
                <c:pt idx="177">
                  <c:v>20337.799759960973</c:v>
                </c:pt>
                <c:pt idx="178">
                  <c:v>20316.982176153604</c:v>
                </c:pt>
                <c:pt idx="179">
                  <c:v>20292.74640183293</c:v>
                </c:pt>
                <c:pt idx="180">
                  <c:v>20215.730581861197</c:v>
                </c:pt>
                <c:pt idx="181">
                  <c:v>20123.721600274155</c:v>
                </c:pt>
                <c:pt idx="182">
                  <c:v>20143.416367510748</c:v>
                </c:pt>
                <c:pt idx="183">
                  <c:v>20149.226140498551</c:v>
                </c:pt>
                <c:pt idx="184">
                  <c:v>20168.475802303714</c:v>
                </c:pt>
                <c:pt idx="185">
                  <c:v>20179.132028259719</c:v>
                </c:pt>
                <c:pt idx="186">
                  <c:v>20185.881444458351</c:v>
                </c:pt>
                <c:pt idx="187">
                  <c:v>20205.02963012064</c:v>
                </c:pt>
                <c:pt idx="188">
                  <c:v>20237.391207420482</c:v>
                </c:pt>
                <c:pt idx="189">
                  <c:v>20241.075095789354</c:v>
                </c:pt>
                <c:pt idx="190">
                  <c:v>20265.365622380956</c:v>
                </c:pt>
                <c:pt idx="191">
                  <c:v>20255.388044506675</c:v>
                </c:pt>
                <c:pt idx="192">
                  <c:v>20219.542611068544</c:v>
                </c:pt>
                <c:pt idx="193">
                  <c:v>20135.536218519665</c:v>
                </c:pt>
                <c:pt idx="194">
                  <c:v>20047.267176576257</c:v>
                </c:pt>
                <c:pt idx="195">
                  <c:v>20000.228390299453</c:v>
                </c:pt>
                <c:pt idx="196">
                  <c:v>19919.059404684263</c:v>
                </c:pt>
                <c:pt idx="197">
                  <c:v>19845.286152969631</c:v>
                </c:pt>
                <c:pt idx="198">
                  <c:v>19771.001133601145</c:v>
                </c:pt>
                <c:pt idx="199">
                  <c:v>19625.297208581065</c:v>
                </c:pt>
                <c:pt idx="200">
                  <c:v>19564.762476656899</c:v>
                </c:pt>
                <c:pt idx="201">
                  <c:v>19457.549033339015</c:v>
                </c:pt>
                <c:pt idx="202">
                  <c:v>19462.639624729298</c:v>
                </c:pt>
                <c:pt idx="203">
                  <c:v>19433.576251913059</c:v>
                </c:pt>
                <c:pt idx="204">
                  <c:v>19432.045884848292</c:v>
                </c:pt>
                <c:pt idx="205">
                  <c:v>19431.677913966141</c:v>
                </c:pt>
                <c:pt idx="206">
                  <c:v>19420.905080077926</c:v>
                </c:pt>
                <c:pt idx="207">
                  <c:v>19416.091694953582</c:v>
                </c:pt>
                <c:pt idx="208">
                  <c:v>19416.683903763223</c:v>
                </c:pt>
                <c:pt idx="209">
                  <c:v>19402.560737872638</c:v>
                </c:pt>
                <c:pt idx="210">
                  <c:v>19419.284661914509</c:v>
                </c:pt>
                <c:pt idx="211">
                  <c:v>19428.096367729431</c:v>
                </c:pt>
                <c:pt idx="212">
                  <c:v>19422.048515669885</c:v>
                </c:pt>
                <c:pt idx="213">
                  <c:v>19415.350657651779</c:v>
                </c:pt>
                <c:pt idx="214">
                  <c:v>19401.970492929428</c:v>
                </c:pt>
                <c:pt idx="215">
                  <c:v>19386.438964445075</c:v>
                </c:pt>
                <c:pt idx="216">
                  <c:v>19374.43693511379</c:v>
                </c:pt>
                <c:pt idx="217">
                  <c:v>19357.751290293512</c:v>
                </c:pt>
                <c:pt idx="218">
                  <c:v>19352.314305482636</c:v>
                </c:pt>
                <c:pt idx="219">
                  <c:v>19259.391834284987</c:v>
                </c:pt>
                <c:pt idx="220">
                  <c:v>19040.427450068597</c:v>
                </c:pt>
                <c:pt idx="221">
                  <c:v>19021.465230673351</c:v>
                </c:pt>
                <c:pt idx="222">
                  <c:v>19040.341636925816</c:v>
                </c:pt>
                <c:pt idx="223">
                  <c:v>19035.685227912341</c:v>
                </c:pt>
                <c:pt idx="224">
                  <c:v>19096.059726358006</c:v>
                </c:pt>
                <c:pt idx="225">
                  <c:v>19134.502653450636</c:v>
                </c:pt>
                <c:pt idx="226">
                  <c:v>19158.226791185232</c:v>
                </c:pt>
                <c:pt idx="227">
                  <c:v>19192.361668714762</c:v>
                </c:pt>
                <c:pt idx="228">
                  <c:v>19239.987944865759</c:v>
                </c:pt>
                <c:pt idx="229">
                  <c:v>19443.25438258627</c:v>
                </c:pt>
                <c:pt idx="230">
                  <c:v>19614.488186848423</c:v>
                </c:pt>
                <c:pt idx="231">
                  <c:v>19785.021994276562</c:v>
                </c:pt>
                <c:pt idx="232">
                  <c:v>19904.392548749071</c:v>
                </c:pt>
                <c:pt idx="233">
                  <c:v>19975.29310450963</c:v>
                </c:pt>
                <c:pt idx="234">
                  <c:v>20060.491673649281</c:v>
                </c:pt>
                <c:pt idx="235">
                  <c:v>20096.364342807938</c:v>
                </c:pt>
                <c:pt idx="236">
                  <c:v>20111.254812586903</c:v>
                </c:pt>
                <c:pt idx="237">
                  <c:v>20247.316698445818</c:v>
                </c:pt>
                <c:pt idx="238">
                  <c:v>20407.144745681355</c:v>
                </c:pt>
                <c:pt idx="239">
                  <c:v>20570.541398206486</c:v>
                </c:pt>
                <c:pt idx="240">
                  <c:v>20700.648003773687</c:v>
                </c:pt>
                <c:pt idx="241">
                  <c:v>20817.2392810735</c:v>
                </c:pt>
                <c:pt idx="242">
                  <c:v>20949.814472879352</c:v>
                </c:pt>
                <c:pt idx="243">
                  <c:v>21041.864621539826</c:v>
                </c:pt>
                <c:pt idx="244">
                  <c:v>21201.652341860088</c:v>
                </c:pt>
                <c:pt idx="245">
                  <c:v>21346.614131878981</c:v>
                </c:pt>
                <c:pt idx="246">
                  <c:v>21595.154724094275</c:v>
                </c:pt>
                <c:pt idx="247">
                  <c:v>21824.862031251982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6-E342-80B4-08547E4D4C31}"/>
            </c:ext>
          </c:extLst>
        </c:ser>
        <c:ser>
          <c:idx val="3"/>
          <c:order val="3"/>
          <c:tx>
            <c:strRef>
              <c:f>'NESTLE-3-BB'!$M$1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'NESTLE-3-BB'!$A$2:$A$249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'NESTLE-3-BB'!$M$2:$M$249</c:f>
              <c:numCache>
                <c:formatCode>0.00</c:formatCode>
                <c:ptCount val="248"/>
                <c:pt idx="19">
                  <c:v>15631.955111578322</c:v>
                </c:pt>
                <c:pt idx="20">
                  <c:v>15723.493104753756</c:v>
                </c:pt>
                <c:pt idx="21">
                  <c:v>15789.205974822542</c:v>
                </c:pt>
                <c:pt idx="22">
                  <c:v>15801.78049922235</c:v>
                </c:pt>
                <c:pt idx="23">
                  <c:v>15804.464166088794</c:v>
                </c:pt>
                <c:pt idx="24">
                  <c:v>15843.595782361208</c:v>
                </c:pt>
                <c:pt idx="25">
                  <c:v>15867.345691604718</c:v>
                </c:pt>
                <c:pt idx="26">
                  <c:v>15890.725633078129</c:v>
                </c:pt>
                <c:pt idx="27">
                  <c:v>15967.597259756209</c:v>
                </c:pt>
                <c:pt idx="28">
                  <c:v>16015.69837697297</c:v>
                </c:pt>
                <c:pt idx="29">
                  <c:v>16110.812933353791</c:v>
                </c:pt>
                <c:pt idx="30">
                  <c:v>16192.595459878046</c:v>
                </c:pt>
                <c:pt idx="31">
                  <c:v>16269.498750597402</c:v>
                </c:pt>
                <c:pt idx="32">
                  <c:v>16436.807392028266</c:v>
                </c:pt>
                <c:pt idx="33">
                  <c:v>16403.16339741879</c:v>
                </c:pt>
                <c:pt idx="34">
                  <c:v>16400.871856556558</c:v>
                </c:pt>
                <c:pt idx="35">
                  <c:v>16389.199103859162</c:v>
                </c:pt>
                <c:pt idx="36">
                  <c:v>16357.020064793214</c:v>
                </c:pt>
                <c:pt idx="37">
                  <c:v>16376.51940311977</c:v>
                </c:pt>
                <c:pt idx="38">
                  <c:v>16410.615281048758</c:v>
                </c:pt>
                <c:pt idx="39">
                  <c:v>16458.784897399619</c:v>
                </c:pt>
                <c:pt idx="40">
                  <c:v>16509.131280067664</c:v>
                </c:pt>
                <c:pt idx="41">
                  <c:v>16481.253897103536</c:v>
                </c:pt>
                <c:pt idx="42">
                  <c:v>16472.058614924892</c:v>
                </c:pt>
                <c:pt idx="43">
                  <c:v>16400.212411122364</c:v>
                </c:pt>
                <c:pt idx="44">
                  <c:v>16321.131369045963</c:v>
                </c:pt>
                <c:pt idx="45">
                  <c:v>16302.014086245474</c:v>
                </c:pt>
                <c:pt idx="46">
                  <c:v>16246.237477888291</c:v>
                </c:pt>
                <c:pt idx="47">
                  <c:v>16252.313152083494</c:v>
                </c:pt>
                <c:pt idx="48">
                  <c:v>16254.171716574589</c:v>
                </c:pt>
                <c:pt idx="49">
                  <c:v>16263.306462640221</c:v>
                </c:pt>
                <c:pt idx="50">
                  <c:v>16323.691307571577</c:v>
                </c:pt>
                <c:pt idx="51">
                  <c:v>16403.079621114746</c:v>
                </c:pt>
                <c:pt idx="52">
                  <c:v>16479.96413340437</c:v>
                </c:pt>
                <c:pt idx="53">
                  <c:v>16590.665003254504</c:v>
                </c:pt>
                <c:pt idx="54">
                  <c:v>16678.414819231799</c:v>
                </c:pt>
                <c:pt idx="55">
                  <c:v>16801.341687047923</c:v>
                </c:pt>
                <c:pt idx="56">
                  <c:v>16987.560296634136</c:v>
                </c:pt>
                <c:pt idx="57">
                  <c:v>17138.754190311778</c:v>
                </c:pt>
                <c:pt idx="58">
                  <c:v>17242.70292613779</c:v>
                </c:pt>
                <c:pt idx="59">
                  <c:v>17365.499279070671</c:v>
                </c:pt>
                <c:pt idx="60">
                  <c:v>17508.089689181201</c:v>
                </c:pt>
                <c:pt idx="61">
                  <c:v>17649.28409297717</c:v>
                </c:pt>
                <c:pt idx="62">
                  <c:v>17790.600834990655</c:v>
                </c:pt>
                <c:pt idx="63">
                  <c:v>17832.237505971836</c:v>
                </c:pt>
                <c:pt idx="64">
                  <c:v>17875.028167126537</c:v>
                </c:pt>
                <c:pt idx="65">
                  <c:v>17914.522999030549</c:v>
                </c:pt>
                <c:pt idx="66">
                  <c:v>17918.306985265299</c:v>
                </c:pt>
                <c:pt idx="67">
                  <c:v>17898.609082139606</c:v>
                </c:pt>
                <c:pt idx="68">
                  <c:v>17870.45578744297</c:v>
                </c:pt>
                <c:pt idx="69">
                  <c:v>17891.679381027818</c:v>
                </c:pt>
                <c:pt idx="70">
                  <c:v>17983.68092752578</c:v>
                </c:pt>
                <c:pt idx="71">
                  <c:v>18080.48161457738</c:v>
                </c:pt>
                <c:pt idx="72">
                  <c:v>18179.294329762066</c:v>
                </c:pt>
                <c:pt idx="73">
                  <c:v>18214.674927357933</c:v>
                </c:pt>
                <c:pt idx="74">
                  <c:v>18279.918125161399</c:v>
                </c:pt>
                <c:pt idx="75">
                  <c:v>18418.163860476903</c:v>
                </c:pt>
                <c:pt idx="76">
                  <c:v>18516.923768531837</c:v>
                </c:pt>
                <c:pt idx="77">
                  <c:v>18580.536445066296</c:v>
                </c:pt>
                <c:pt idx="78">
                  <c:v>18626.865831587573</c:v>
                </c:pt>
                <c:pt idx="79">
                  <c:v>18725.937103409979</c:v>
                </c:pt>
                <c:pt idx="80">
                  <c:v>18920.273982056744</c:v>
                </c:pt>
                <c:pt idx="81">
                  <c:v>19171.142349682457</c:v>
                </c:pt>
                <c:pt idx="82">
                  <c:v>19255.280151020841</c:v>
                </c:pt>
                <c:pt idx="83">
                  <c:v>19269.470551061004</c:v>
                </c:pt>
                <c:pt idx="84">
                  <c:v>19332.196070087961</c:v>
                </c:pt>
                <c:pt idx="85">
                  <c:v>19346.265421549168</c:v>
                </c:pt>
                <c:pt idx="86">
                  <c:v>19318.371408996754</c:v>
                </c:pt>
                <c:pt idx="87">
                  <c:v>19200.426147276987</c:v>
                </c:pt>
                <c:pt idx="88">
                  <c:v>19152.68686389842</c:v>
                </c:pt>
                <c:pt idx="89">
                  <c:v>19086.853610263781</c:v>
                </c:pt>
                <c:pt idx="90">
                  <c:v>19018.142394151084</c:v>
                </c:pt>
                <c:pt idx="91">
                  <c:v>18938.21177120211</c:v>
                </c:pt>
                <c:pt idx="92">
                  <c:v>18887.95380323071</c:v>
                </c:pt>
                <c:pt idx="93">
                  <c:v>18853.322526050826</c:v>
                </c:pt>
                <c:pt idx="94">
                  <c:v>18811.88064338372</c:v>
                </c:pt>
                <c:pt idx="95">
                  <c:v>18620.641495429609</c:v>
                </c:pt>
                <c:pt idx="96">
                  <c:v>18549.74546004404</c:v>
                </c:pt>
                <c:pt idx="97">
                  <c:v>18457.902480692937</c:v>
                </c:pt>
                <c:pt idx="98">
                  <c:v>18389.820106027561</c:v>
                </c:pt>
                <c:pt idx="99">
                  <c:v>18335.298289026628</c:v>
                </c:pt>
                <c:pt idx="100">
                  <c:v>18257.787731592667</c:v>
                </c:pt>
                <c:pt idx="101">
                  <c:v>18185.883298605928</c:v>
                </c:pt>
                <c:pt idx="102">
                  <c:v>18172.106792251805</c:v>
                </c:pt>
                <c:pt idx="103">
                  <c:v>18240.182162713467</c:v>
                </c:pt>
                <c:pt idx="104">
                  <c:v>18306.940579792143</c:v>
                </c:pt>
                <c:pt idx="105">
                  <c:v>18357.065367516137</c:v>
                </c:pt>
                <c:pt idx="106">
                  <c:v>18371.299074609979</c:v>
                </c:pt>
                <c:pt idx="107">
                  <c:v>18358.16644575632</c:v>
                </c:pt>
                <c:pt idx="108">
                  <c:v>18347.212345247648</c:v>
                </c:pt>
                <c:pt idx="109">
                  <c:v>18332.246750513026</c:v>
                </c:pt>
                <c:pt idx="110">
                  <c:v>18330.834815749764</c:v>
                </c:pt>
                <c:pt idx="111">
                  <c:v>18274.637480490986</c:v>
                </c:pt>
                <c:pt idx="112">
                  <c:v>18262.234786939065</c:v>
                </c:pt>
                <c:pt idx="113">
                  <c:v>18256.651157173681</c:v>
                </c:pt>
                <c:pt idx="114">
                  <c:v>18256.596710128881</c:v>
                </c:pt>
                <c:pt idx="115">
                  <c:v>18315.328552294046</c:v>
                </c:pt>
                <c:pt idx="116">
                  <c:v>18299.815327101358</c:v>
                </c:pt>
                <c:pt idx="117">
                  <c:v>18260.75831737509</c:v>
                </c:pt>
                <c:pt idx="118">
                  <c:v>18187.689593088591</c:v>
                </c:pt>
                <c:pt idx="119">
                  <c:v>18117.092561732665</c:v>
                </c:pt>
                <c:pt idx="120">
                  <c:v>18003.266281808446</c:v>
                </c:pt>
                <c:pt idx="121">
                  <c:v>18061.529986413669</c:v>
                </c:pt>
                <c:pt idx="122">
                  <c:v>18119.59758315183</c:v>
                </c:pt>
                <c:pt idx="123">
                  <c:v>18157.667552538314</c:v>
                </c:pt>
                <c:pt idx="124">
                  <c:v>18186.91909896801</c:v>
                </c:pt>
                <c:pt idx="125">
                  <c:v>18192.509360803855</c:v>
                </c:pt>
                <c:pt idx="126">
                  <c:v>18249.117470353609</c:v>
                </c:pt>
                <c:pt idx="127">
                  <c:v>18283.053283087793</c:v>
                </c:pt>
                <c:pt idx="128">
                  <c:v>18321.03758303462</c:v>
                </c:pt>
                <c:pt idx="129">
                  <c:v>18363.441013779815</c:v>
                </c:pt>
                <c:pt idx="130">
                  <c:v>18446.923985718673</c:v>
                </c:pt>
                <c:pt idx="131">
                  <c:v>18690.339188446371</c:v>
                </c:pt>
                <c:pt idx="132">
                  <c:v>18899.178444860423</c:v>
                </c:pt>
                <c:pt idx="133">
                  <c:v>19127.630624440502</c:v>
                </c:pt>
                <c:pt idx="134">
                  <c:v>19346.688609967168</c:v>
                </c:pt>
                <c:pt idx="135">
                  <c:v>19635.190544482208</c:v>
                </c:pt>
                <c:pt idx="136">
                  <c:v>19791.299921694645</c:v>
                </c:pt>
                <c:pt idx="137">
                  <c:v>19836.317888417307</c:v>
                </c:pt>
                <c:pt idx="138">
                  <c:v>19775.096546801804</c:v>
                </c:pt>
                <c:pt idx="139">
                  <c:v>19665.435676328168</c:v>
                </c:pt>
                <c:pt idx="140">
                  <c:v>19611.359607902825</c:v>
                </c:pt>
                <c:pt idx="141">
                  <c:v>19556.835784865958</c:v>
                </c:pt>
                <c:pt idx="142">
                  <c:v>19469.136191360059</c:v>
                </c:pt>
                <c:pt idx="143">
                  <c:v>19439.235492764481</c:v>
                </c:pt>
                <c:pt idx="144">
                  <c:v>19439.773956290759</c:v>
                </c:pt>
                <c:pt idx="145">
                  <c:v>19463.12464787659</c:v>
                </c:pt>
                <c:pt idx="146">
                  <c:v>19467.006071040501</c:v>
                </c:pt>
                <c:pt idx="147">
                  <c:v>19450.598126659763</c:v>
                </c:pt>
                <c:pt idx="148">
                  <c:v>19443.694702886754</c:v>
                </c:pt>
                <c:pt idx="149">
                  <c:v>19471.574807249668</c:v>
                </c:pt>
                <c:pt idx="150">
                  <c:v>19485.519184833956</c:v>
                </c:pt>
                <c:pt idx="151">
                  <c:v>19481.49598896729</c:v>
                </c:pt>
                <c:pt idx="152">
                  <c:v>19492.698621737465</c:v>
                </c:pt>
                <c:pt idx="153">
                  <c:v>19442.058058335566</c:v>
                </c:pt>
                <c:pt idx="154">
                  <c:v>19418.440443621719</c:v>
                </c:pt>
                <c:pt idx="155">
                  <c:v>19418.730421750533</c:v>
                </c:pt>
                <c:pt idx="156">
                  <c:v>19400.227026154807</c:v>
                </c:pt>
                <c:pt idx="157">
                  <c:v>19385.107187972462</c:v>
                </c:pt>
                <c:pt idx="158">
                  <c:v>19400.43061167841</c:v>
                </c:pt>
                <c:pt idx="159">
                  <c:v>19439.182850255842</c:v>
                </c:pt>
                <c:pt idx="160">
                  <c:v>19485.312379592877</c:v>
                </c:pt>
                <c:pt idx="161">
                  <c:v>19509.561930861299</c:v>
                </c:pt>
                <c:pt idx="162">
                  <c:v>19589.9241840176</c:v>
                </c:pt>
                <c:pt idx="163">
                  <c:v>19600.982138104384</c:v>
                </c:pt>
                <c:pt idx="164">
                  <c:v>19569.612764317546</c:v>
                </c:pt>
                <c:pt idx="165">
                  <c:v>19550.980422995941</c:v>
                </c:pt>
                <c:pt idx="166">
                  <c:v>19530.522134473296</c:v>
                </c:pt>
                <c:pt idx="167">
                  <c:v>19503.918074699999</c:v>
                </c:pt>
                <c:pt idx="168">
                  <c:v>19469.102367854415</c:v>
                </c:pt>
                <c:pt idx="169">
                  <c:v>19448.435614619328</c:v>
                </c:pt>
                <c:pt idx="170">
                  <c:v>19392.76928857352</c:v>
                </c:pt>
                <c:pt idx="171">
                  <c:v>19389.569505465031</c:v>
                </c:pt>
                <c:pt idx="172">
                  <c:v>19386.405279007231</c:v>
                </c:pt>
                <c:pt idx="173">
                  <c:v>19420.905193288399</c:v>
                </c:pt>
                <c:pt idx="174">
                  <c:v>19448.018816391639</c:v>
                </c:pt>
                <c:pt idx="175">
                  <c:v>19435.116393803601</c:v>
                </c:pt>
                <c:pt idx="176">
                  <c:v>19446.940973073</c:v>
                </c:pt>
                <c:pt idx="177">
                  <c:v>19451.94027903903</c:v>
                </c:pt>
                <c:pt idx="178">
                  <c:v>19438.152784646405</c:v>
                </c:pt>
                <c:pt idx="179">
                  <c:v>19443.40848086707</c:v>
                </c:pt>
                <c:pt idx="180">
                  <c:v>19471.339339838811</c:v>
                </c:pt>
                <c:pt idx="181">
                  <c:v>19500.798321425857</c:v>
                </c:pt>
                <c:pt idx="182">
                  <c:v>19387.833632289265</c:v>
                </c:pt>
                <c:pt idx="183">
                  <c:v>19328.983820201462</c:v>
                </c:pt>
                <c:pt idx="184">
                  <c:v>19261.204080296295</c:v>
                </c:pt>
                <c:pt idx="185">
                  <c:v>19189.737893440284</c:v>
                </c:pt>
                <c:pt idx="186">
                  <c:v>19123.823438141659</c:v>
                </c:pt>
                <c:pt idx="187">
                  <c:v>19060.665291579367</c:v>
                </c:pt>
                <c:pt idx="188">
                  <c:v>18973.923636179523</c:v>
                </c:pt>
                <c:pt idx="189">
                  <c:v>18906.49463061065</c:v>
                </c:pt>
                <c:pt idx="190">
                  <c:v>18825.674025819044</c:v>
                </c:pt>
                <c:pt idx="191">
                  <c:v>18758.481681793324</c:v>
                </c:pt>
                <c:pt idx="192">
                  <c:v>18707.952115231456</c:v>
                </c:pt>
                <c:pt idx="193">
                  <c:v>18681.188585880336</c:v>
                </c:pt>
                <c:pt idx="194">
                  <c:v>18666.552745023742</c:v>
                </c:pt>
                <c:pt idx="195">
                  <c:v>18637.791531300543</c:v>
                </c:pt>
                <c:pt idx="196">
                  <c:v>18634.020477815739</c:v>
                </c:pt>
                <c:pt idx="197">
                  <c:v>18632.038846730364</c:v>
                </c:pt>
                <c:pt idx="198">
                  <c:v>18641.053944298845</c:v>
                </c:pt>
                <c:pt idx="199">
                  <c:v>18718.27779121893</c:v>
                </c:pt>
                <c:pt idx="200">
                  <c:v>18759.3625231431</c:v>
                </c:pt>
                <c:pt idx="201">
                  <c:v>18800.596083660985</c:v>
                </c:pt>
                <c:pt idx="202">
                  <c:v>18757.805492270705</c:v>
                </c:pt>
                <c:pt idx="203">
                  <c:v>18735.028826086942</c:v>
                </c:pt>
                <c:pt idx="204">
                  <c:v>18674.904310351707</c:v>
                </c:pt>
                <c:pt idx="205">
                  <c:v>18616.522281233858</c:v>
                </c:pt>
                <c:pt idx="206">
                  <c:v>18573.750193322074</c:v>
                </c:pt>
                <c:pt idx="207">
                  <c:v>18524.248539346409</c:v>
                </c:pt>
                <c:pt idx="208">
                  <c:v>18488.881330536773</c:v>
                </c:pt>
                <c:pt idx="209">
                  <c:v>18471.904496427353</c:v>
                </c:pt>
                <c:pt idx="210">
                  <c:v>18407.895611485485</c:v>
                </c:pt>
                <c:pt idx="211">
                  <c:v>18343.643866670562</c:v>
                </c:pt>
                <c:pt idx="212">
                  <c:v>18299.026679630115</c:v>
                </c:pt>
                <c:pt idx="213">
                  <c:v>18259.749537648222</c:v>
                </c:pt>
                <c:pt idx="214">
                  <c:v>18227.209585170578</c:v>
                </c:pt>
                <c:pt idx="215">
                  <c:v>18191.286035554924</c:v>
                </c:pt>
                <c:pt idx="216">
                  <c:v>18132.64802588621</c:v>
                </c:pt>
                <c:pt idx="217">
                  <c:v>18073.118631706486</c:v>
                </c:pt>
                <c:pt idx="218">
                  <c:v>17969.600538317361</c:v>
                </c:pt>
                <c:pt idx="219">
                  <c:v>17981.49312671501</c:v>
                </c:pt>
                <c:pt idx="220">
                  <c:v>18123.387589131398</c:v>
                </c:pt>
                <c:pt idx="221">
                  <c:v>18134.004691326645</c:v>
                </c:pt>
                <c:pt idx="222">
                  <c:v>18125.56324607418</c:v>
                </c:pt>
                <c:pt idx="223">
                  <c:v>18127.31965508766</c:v>
                </c:pt>
                <c:pt idx="224">
                  <c:v>18103.97503944199</c:v>
                </c:pt>
                <c:pt idx="225">
                  <c:v>18096.042073249369</c:v>
                </c:pt>
                <c:pt idx="226">
                  <c:v>18093.327896414768</c:v>
                </c:pt>
                <c:pt idx="227">
                  <c:v>18091.518018885236</c:v>
                </c:pt>
                <c:pt idx="228">
                  <c:v>18082.186664634239</c:v>
                </c:pt>
                <c:pt idx="229">
                  <c:v>17971.485266013737</c:v>
                </c:pt>
                <c:pt idx="230">
                  <c:v>17922.621383651582</c:v>
                </c:pt>
                <c:pt idx="231">
                  <c:v>17889.302615223438</c:v>
                </c:pt>
                <c:pt idx="232">
                  <c:v>17889.272099850925</c:v>
                </c:pt>
                <c:pt idx="233">
                  <c:v>17919.566465990367</c:v>
                </c:pt>
                <c:pt idx="234">
                  <c:v>17948.257935850721</c:v>
                </c:pt>
                <c:pt idx="235">
                  <c:v>18007.840344792065</c:v>
                </c:pt>
                <c:pt idx="236">
                  <c:v>18107.739914013098</c:v>
                </c:pt>
                <c:pt idx="237">
                  <c:v>18169.653028154182</c:v>
                </c:pt>
                <c:pt idx="238">
                  <c:v>18276.615020018653</c:v>
                </c:pt>
                <c:pt idx="239">
                  <c:v>18330.023250293518</c:v>
                </c:pt>
                <c:pt idx="240">
                  <c:v>18361.411566526313</c:v>
                </c:pt>
                <c:pt idx="241">
                  <c:v>18400.720289226501</c:v>
                </c:pt>
                <c:pt idx="242">
                  <c:v>18444.33513642065</c:v>
                </c:pt>
                <c:pt idx="243">
                  <c:v>18536.83498776018</c:v>
                </c:pt>
                <c:pt idx="244">
                  <c:v>18575.227345539915</c:v>
                </c:pt>
                <c:pt idx="245">
                  <c:v>18649.685672721018</c:v>
                </c:pt>
                <c:pt idx="246">
                  <c:v>18688.185119605725</c:v>
                </c:pt>
                <c:pt idx="247">
                  <c:v>18753.872734348017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6-E342-80B4-08547E4D4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0832"/>
        <c:axId val="661316576"/>
      </c:lineChart>
      <c:dateAx>
        <c:axId val="12005908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6576"/>
        <c:crosses val="autoZero"/>
        <c:auto val="1"/>
        <c:lblOffset val="100"/>
        <c:baseTimeUnit val="days"/>
      </c:dateAx>
      <c:valAx>
        <c:axId val="661316576"/>
        <c:scaling>
          <c:orientation val="minMax"/>
          <c:min val="12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'NESTLE-3-RSI'!$I$1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8-0841-ACE6-3D780869E380}"/>
            </c:ext>
          </c:extLst>
        </c:ser>
        <c:ser>
          <c:idx val="2"/>
          <c:order val="2"/>
          <c:tx>
            <c:strRef>
              <c:f>'NESTLE-3-RSI'!$J$1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D8-0841-ACE6-3D780869E380}"/>
            </c:ext>
          </c:extLst>
        </c:ser>
        <c:ser>
          <c:idx val="3"/>
          <c:order val="3"/>
          <c:tx>
            <c:strRef>
              <c:f>'NESTLE-3-RSI'!$K$1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D8-0841-ACE6-3D780869E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'NESTLE-3-RSI'!$B$1</c:f>
              <c:strCache>
                <c:ptCount val="1"/>
                <c:pt idx="0">
                  <c:v>Nestle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'NESTLE-3-RSI'!$B$2:$B$249</c:f>
              <c:numCache>
                <c:formatCode>General</c:formatCode>
                <c:ptCount val="248"/>
                <c:pt idx="0">
                  <c:v>19395.892577999999</c:v>
                </c:pt>
                <c:pt idx="1">
                  <c:v>19603.970702999999</c:v>
                </c:pt>
                <c:pt idx="2">
                  <c:v>19650</c:v>
                </c:pt>
                <c:pt idx="3">
                  <c:v>19365.931640999999</c:v>
                </c:pt>
                <c:pt idx="4">
                  <c:v>19617.570313</c:v>
                </c:pt>
                <c:pt idx="5">
                  <c:v>19425.511718999998</c:v>
                </c:pt>
                <c:pt idx="6">
                  <c:v>19478.691406000002</c:v>
                </c:pt>
                <c:pt idx="7">
                  <c:v>19424.626952999999</c:v>
                </c:pt>
                <c:pt idx="8">
                  <c:v>19431.824218999998</c:v>
                </c:pt>
                <c:pt idx="9">
                  <c:v>19122.078125</c:v>
                </c:pt>
                <c:pt idx="10">
                  <c:v>19056.085938</c:v>
                </c:pt>
                <c:pt idx="11">
                  <c:v>19101.820313</c:v>
                </c:pt>
                <c:pt idx="12">
                  <c:v>18665.566406000002</c:v>
                </c:pt>
                <c:pt idx="13">
                  <c:v>18465.574218999998</c:v>
                </c:pt>
                <c:pt idx="14">
                  <c:v>18702.28125</c:v>
                </c:pt>
                <c:pt idx="15">
                  <c:v>18449.457031000002</c:v>
                </c:pt>
                <c:pt idx="16">
                  <c:v>18521.412109000001</c:v>
                </c:pt>
                <c:pt idx="17">
                  <c:v>18121.919922000001</c:v>
                </c:pt>
                <c:pt idx="18">
                  <c:v>18120.886718999998</c:v>
                </c:pt>
                <c:pt idx="19">
                  <c:v>18256.072265999999</c:v>
                </c:pt>
                <c:pt idx="20">
                  <c:v>18404.066406000002</c:v>
                </c:pt>
                <c:pt idx="21">
                  <c:v>18235.470702999999</c:v>
                </c:pt>
                <c:pt idx="22">
                  <c:v>18044.201172000001</c:v>
                </c:pt>
                <c:pt idx="23">
                  <c:v>18068.892577999999</c:v>
                </c:pt>
                <c:pt idx="24">
                  <c:v>17813.703125</c:v>
                </c:pt>
                <c:pt idx="25">
                  <c:v>17827.898438</c:v>
                </c:pt>
                <c:pt idx="26">
                  <c:v>17875.111327999999</c:v>
                </c:pt>
                <c:pt idx="27">
                  <c:v>17879.841797000001</c:v>
                </c:pt>
                <c:pt idx="28">
                  <c:v>17559.84375</c:v>
                </c:pt>
                <c:pt idx="29">
                  <c:v>17416.972656000002</c:v>
                </c:pt>
                <c:pt idx="30">
                  <c:v>17926.414063</c:v>
                </c:pt>
                <c:pt idx="31">
                  <c:v>17962.587890999999</c:v>
                </c:pt>
                <c:pt idx="32">
                  <c:v>17866.191406000002</c:v>
                </c:pt>
                <c:pt idx="33">
                  <c:v>17751.164063</c:v>
                </c:pt>
                <c:pt idx="34">
                  <c:v>17846.576172000001</c:v>
                </c:pt>
                <c:pt idx="35">
                  <c:v>17851.40625</c:v>
                </c:pt>
                <c:pt idx="36">
                  <c:v>17669.697265999999</c:v>
                </c:pt>
                <c:pt idx="37">
                  <c:v>17490.404297000001</c:v>
                </c:pt>
                <c:pt idx="38">
                  <c:v>17461.179688</c:v>
                </c:pt>
                <c:pt idx="39">
                  <c:v>17386.318359000001</c:v>
                </c:pt>
                <c:pt idx="40">
                  <c:v>17588.824218999998</c:v>
                </c:pt>
                <c:pt idx="41">
                  <c:v>17186.572265999999</c:v>
                </c:pt>
                <c:pt idx="42">
                  <c:v>17142.5625</c:v>
                </c:pt>
                <c:pt idx="43">
                  <c:v>17093.478515999999</c:v>
                </c:pt>
                <c:pt idx="44">
                  <c:v>17015.857422000001</c:v>
                </c:pt>
                <c:pt idx="45">
                  <c:v>16899.84375</c:v>
                </c:pt>
                <c:pt idx="46">
                  <c:v>17396.125</c:v>
                </c:pt>
                <c:pt idx="47">
                  <c:v>17079.083984000001</c:v>
                </c:pt>
                <c:pt idx="48">
                  <c:v>17118.265625</c:v>
                </c:pt>
                <c:pt idx="49">
                  <c:v>17211.3125</c:v>
                </c:pt>
                <c:pt idx="50">
                  <c:v>17567.927734000001</c:v>
                </c:pt>
                <c:pt idx="51">
                  <c:v>18022.123047000001</c:v>
                </c:pt>
                <c:pt idx="52">
                  <c:v>17620.214843999998</c:v>
                </c:pt>
                <c:pt idx="53">
                  <c:v>17179.425781000002</c:v>
                </c:pt>
                <c:pt idx="54">
                  <c:v>17095.595702999999</c:v>
                </c:pt>
                <c:pt idx="55">
                  <c:v>17158.578125</c:v>
                </c:pt>
                <c:pt idx="56">
                  <c:v>16915.21875</c:v>
                </c:pt>
                <c:pt idx="57">
                  <c:v>16618.386718999998</c:v>
                </c:pt>
                <c:pt idx="58">
                  <c:v>16679.349609000001</c:v>
                </c:pt>
                <c:pt idx="59">
                  <c:v>17050.058593999998</c:v>
                </c:pt>
                <c:pt idx="60">
                  <c:v>17131.425781000002</c:v>
                </c:pt>
                <c:pt idx="61">
                  <c:v>17305.541015999999</c:v>
                </c:pt>
                <c:pt idx="62">
                  <c:v>17564.724609000001</c:v>
                </c:pt>
                <c:pt idx="63">
                  <c:v>17764.861327999999</c:v>
                </c:pt>
                <c:pt idx="64">
                  <c:v>17955.640625</c:v>
                </c:pt>
                <c:pt idx="65">
                  <c:v>17991.894531000002</c:v>
                </c:pt>
                <c:pt idx="66">
                  <c:v>18253.439452999999</c:v>
                </c:pt>
                <c:pt idx="67">
                  <c:v>18227.273438</c:v>
                </c:pt>
                <c:pt idx="68">
                  <c:v>18218.816406000002</c:v>
                </c:pt>
                <c:pt idx="69">
                  <c:v>18183.798827999999</c:v>
                </c:pt>
                <c:pt idx="70">
                  <c:v>18360.962890999999</c:v>
                </c:pt>
                <c:pt idx="71">
                  <c:v>17754.683593999998</c:v>
                </c:pt>
                <c:pt idx="72">
                  <c:v>18107.431640999999</c:v>
                </c:pt>
                <c:pt idx="73">
                  <c:v>18095.253906000002</c:v>
                </c:pt>
                <c:pt idx="74">
                  <c:v>18080.144531000002</c:v>
                </c:pt>
                <c:pt idx="75">
                  <c:v>18067.169922000001</c:v>
                </c:pt>
                <c:pt idx="76">
                  <c:v>18306.794922000001</c:v>
                </c:pt>
                <c:pt idx="77">
                  <c:v>18115.185547000001</c:v>
                </c:pt>
                <c:pt idx="78">
                  <c:v>18318.673827999999</c:v>
                </c:pt>
                <c:pt idx="79">
                  <c:v>18221.851563</c:v>
                </c:pt>
                <c:pt idx="80">
                  <c:v>18331.449218999998</c:v>
                </c:pt>
                <c:pt idx="81">
                  <c:v>17980.734375</c:v>
                </c:pt>
                <c:pt idx="82">
                  <c:v>17499.599609000001</c:v>
                </c:pt>
                <c:pt idx="83">
                  <c:v>16894.896484000001</c:v>
                </c:pt>
                <c:pt idx="84">
                  <c:v>16406.703125</c:v>
                </c:pt>
                <c:pt idx="85">
                  <c:v>16422.857422000001</c:v>
                </c:pt>
                <c:pt idx="86">
                  <c:v>16414.707031000002</c:v>
                </c:pt>
                <c:pt idx="87">
                  <c:v>16124.036133</c:v>
                </c:pt>
                <c:pt idx="88">
                  <c:v>16305.902344</c:v>
                </c:pt>
                <c:pt idx="89">
                  <c:v>16122.892578000001</c:v>
                </c:pt>
                <c:pt idx="90">
                  <c:v>16226.824219</c:v>
                </c:pt>
                <c:pt idx="91">
                  <c:v>16246.904296999999</c:v>
                </c:pt>
                <c:pt idx="92">
                  <c:v>15999.029296999999</c:v>
                </c:pt>
                <c:pt idx="93">
                  <c:v>16762.238281000002</c:v>
                </c:pt>
                <c:pt idx="94">
                  <c:v>16893.755859000001</c:v>
                </c:pt>
                <c:pt idx="95">
                  <c:v>17085.414063</c:v>
                </c:pt>
                <c:pt idx="96">
                  <c:v>17181.492188</c:v>
                </c:pt>
                <c:pt idx="97">
                  <c:v>17548.060547000001</c:v>
                </c:pt>
                <c:pt idx="98">
                  <c:v>17536.679688</c:v>
                </c:pt>
                <c:pt idx="99">
                  <c:v>17602.138672000001</c:v>
                </c:pt>
                <c:pt idx="100">
                  <c:v>17586.830077999999</c:v>
                </c:pt>
                <c:pt idx="101">
                  <c:v>17139.542968999998</c:v>
                </c:pt>
                <c:pt idx="102">
                  <c:v>17290.892577999999</c:v>
                </c:pt>
                <c:pt idx="103">
                  <c:v>17069.410156000002</c:v>
                </c:pt>
                <c:pt idx="104">
                  <c:v>16896.339843999998</c:v>
                </c:pt>
                <c:pt idx="105">
                  <c:v>16647.818359000001</c:v>
                </c:pt>
                <c:pt idx="106">
                  <c:v>16624.804688</c:v>
                </c:pt>
                <c:pt idx="107">
                  <c:v>16668.943359000001</c:v>
                </c:pt>
                <c:pt idx="108">
                  <c:v>16675.652343999998</c:v>
                </c:pt>
                <c:pt idx="109">
                  <c:v>16754.730468999998</c:v>
                </c:pt>
                <c:pt idx="110">
                  <c:v>16771.630859000001</c:v>
                </c:pt>
                <c:pt idx="111">
                  <c:v>16702.890625</c:v>
                </c:pt>
                <c:pt idx="112">
                  <c:v>16774.166015999999</c:v>
                </c:pt>
                <c:pt idx="113">
                  <c:v>16543.9375</c:v>
                </c:pt>
                <c:pt idx="114">
                  <c:v>16866.714843999998</c:v>
                </c:pt>
                <c:pt idx="115">
                  <c:v>16871.388672000001</c:v>
                </c:pt>
                <c:pt idx="116">
                  <c:v>16675.902343999998</c:v>
                </c:pt>
                <c:pt idx="117">
                  <c:v>16875.861327999999</c:v>
                </c:pt>
                <c:pt idx="118">
                  <c:v>17129.701172000001</c:v>
                </c:pt>
                <c:pt idx="119">
                  <c:v>17255.550781000002</c:v>
                </c:pt>
                <c:pt idx="120">
                  <c:v>17300.931640999999</c:v>
                </c:pt>
                <c:pt idx="121">
                  <c:v>17395.519531000002</c:v>
                </c:pt>
                <c:pt idx="122">
                  <c:v>17366.640625</c:v>
                </c:pt>
                <c:pt idx="123">
                  <c:v>17689.767577999999</c:v>
                </c:pt>
                <c:pt idx="124">
                  <c:v>17888.087890999999</c:v>
                </c:pt>
                <c:pt idx="125">
                  <c:v>17878.59375</c:v>
                </c:pt>
                <c:pt idx="126">
                  <c:v>18279.855468999998</c:v>
                </c:pt>
                <c:pt idx="127">
                  <c:v>18097.240234000001</c:v>
                </c:pt>
                <c:pt idx="128">
                  <c:v>18310.175781000002</c:v>
                </c:pt>
                <c:pt idx="129">
                  <c:v>18380.009765999999</c:v>
                </c:pt>
                <c:pt idx="130">
                  <c:v>18017.914063</c:v>
                </c:pt>
                <c:pt idx="131">
                  <c:v>18141.677734000001</c:v>
                </c:pt>
                <c:pt idx="132">
                  <c:v>18254.65625</c:v>
                </c:pt>
                <c:pt idx="133">
                  <c:v>18660.439452999999</c:v>
                </c:pt>
                <c:pt idx="134">
                  <c:v>18515.205077999999</c:v>
                </c:pt>
                <c:pt idx="135">
                  <c:v>18268.96875</c:v>
                </c:pt>
                <c:pt idx="136">
                  <c:v>18506.953125</c:v>
                </c:pt>
                <c:pt idx="137">
                  <c:v>18728.484375</c:v>
                </c:pt>
                <c:pt idx="138">
                  <c:v>18876.603515999999</c:v>
                </c:pt>
                <c:pt idx="139">
                  <c:v>18646.574218999998</c:v>
                </c:pt>
                <c:pt idx="140">
                  <c:v>18399.990234000001</c:v>
                </c:pt>
                <c:pt idx="141">
                  <c:v>18432.199218999998</c:v>
                </c:pt>
                <c:pt idx="142">
                  <c:v>18999.324218999998</c:v>
                </c:pt>
                <c:pt idx="143">
                  <c:v>19244.5625</c:v>
                </c:pt>
                <c:pt idx="144">
                  <c:v>19141.277343999998</c:v>
                </c:pt>
                <c:pt idx="145">
                  <c:v>19343.673827999999</c:v>
                </c:pt>
                <c:pt idx="146">
                  <c:v>19251.324218999998</c:v>
                </c:pt>
                <c:pt idx="147">
                  <c:v>19732.558593999998</c:v>
                </c:pt>
                <c:pt idx="148">
                  <c:v>19803.636718999998</c:v>
                </c:pt>
                <c:pt idx="149">
                  <c:v>19536.673827999999</c:v>
                </c:pt>
                <c:pt idx="150">
                  <c:v>19652.535156000002</c:v>
                </c:pt>
                <c:pt idx="151">
                  <c:v>19563.166015999999</c:v>
                </c:pt>
                <c:pt idx="152">
                  <c:v>19427.623047000001</c:v>
                </c:pt>
                <c:pt idx="153">
                  <c:v>19566.496093999998</c:v>
                </c:pt>
                <c:pt idx="154">
                  <c:v>19618.539063</c:v>
                </c:pt>
                <c:pt idx="155">
                  <c:v>19441.939452999999</c:v>
                </c:pt>
                <c:pt idx="156">
                  <c:v>19325.880859000001</c:v>
                </c:pt>
                <c:pt idx="157">
                  <c:v>19337.111327999999</c:v>
                </c:pt>
                <c:pt idx="158">
                  <c:v>19509.537109000001</c:v>
                </c:pt>
                <c:pt idx="159">
                  <c:v>19554.667968999998</c:v>
                </c:pt>
                <c:pt idx="160">
                  <c:v>19411.123047000001</c:v>
                </c:pt>
                <c:pt idx="161">
                  <c:v>19412.5625</c:v>
                </c:pt>
                <c:pt idx="162">
                  <c:v>19530.113281000002</c:v>
                </c:pt>
                <c:pt idx="163">
                  <c:v>19807.960938</c:v>
                </c:pt>
                <c:pt idx="164">
                  <c:v>19616.201172000001</c:v>
                </c:pt>
                <c:pt idx="165">
                  <c:v>19446.064452999999</c:v>
                </c:pt>
                <c:pt idx="166">
                  <c:v>19145.75</c:v>
                </c:pt>
                <c:pt idx="167">
                  <c:v>18929.240234000001</c:v>
                </c:pt>
                <c:pt idx="168">
                  <c:v>19065.828125</c:v>
                </c:pt>
                <c:pt idx="169">
                  <c:v>19010.605468999998</c:v>
                </c:pt>
                <c:pt idx="170">
                  <c:v>18938.535156000002</c:v>
                </c:pt>
                <c:pt idx="171">
                  <c:v>18855.974609000001</c:v>
                </c:pt>
                <c:pt idx="172">
                  <c:v>18950.861327999999</c:v>
                </c:pt>
                <c:pt idx="173">
                  <c:v>18995.695313</c:v>
                </c:pt>
                <c:pt idx="174">
                  <c:v>18896.535156000002</c:v>
                </c:pt>
                <c:pt idx="175">
                  <c:v>18295.3125</c:v>
                </c:pt>
                <c:pt idx="176">
                  <c:v>18654.226563</c:v>
                </c:pt>
                <c:pt idx="177">
                  <c:v>18506.505859000001</c:v>
                </c:pt>
                <c:pt idx="178">
                  <c:v>18539.560547000001</c:v>
                </c:pt>
                <c:pt idx="179">
                  <c:v>18528.029297000001</c:v>
                </c:pt>
                <c:pt idx="180">
                  <c:v>18386.470702999999</c:v>
                </c:pt>
                <c:pt idx="181">
                  <c:v>18344.123047000001</c:v>
                </c:pt>
                <c:pt idx="182">
                  <c:v>18562.175781000002</c:v>
                </c:pt>
                <c:pt idx="183">
                  <c:v>18729.478515999999</c:v>
                </c:pt>
                <c:pt idx="184">
                  <c:v>18866.861327999999</c:v>
                </c:pt>
                <c:pt idx="185">
                  <c:v>19031.53125</c:v>
                </c:pt>
                <c:pt idx="186">
                  <c:v>18880.232422000001</c:v>
                </c:pt>
                <c:pt idx="187">
                  <c:v>19137.947265999999</c:v>
                </c:pt>
                <c:pt idx="188">
                  <c:v>19185.962890999999</c:v>
                </c:pt>
                <c:pt idx="189">
                  <c:v>19206.689452999999</c:v>
                </c:pt>
                <c:pt idx="190">
                  <c:v>19005.933593999998</c:v>
                </c:pt>
                <c:pt idx="191">
                  <c:v>18340.791015999999</c:v>
                </c:pt>
                <c:pt idx="192">
                  <c:v>18614.613281000002</c:v>
                </c:pt>
                <c:pt idx="193">
                  <c:v>18652.636718999998</c:v>
                </c:pt>
                <c:pt idx="194">
                  <c:v>18816.013672000001</c:v>
                </c:pt>
                <c:pt idx="195">
                  <c:v>18808.210938</c:v>
                </c:pt>
                <c:pt idx="196">
                  <c:v>19273.142577999999</c:v>
                </c:pt>
                <c:pt idx="197">
                  <c:v>19622.314452999999</c:v>
                </c:pt>
                <c:pt idx="198">
                  <c:v>19942.410156000002</c:v>
                </c:pt>
                <c:pt idx="199">
                  <c:v>20174.875</c:v>
                </c:pt>
                <c:pt idx="200">
                  <c:v>20751.544922000001</c:v>
                </c:pt>
                <c:pt idx="201">
                  <c:v>20162.400390999999</c:v>
                </c:pt>
                <c:pt idx="202">
                  <c:v>20014.132813</c:v>
                </c:pt>
                <c:pt idx="203">
                  <c:v>20162.449218999998</c:v>
                </c:pt>
                <c:pt idx="204">
                  <c:v>20363.400390999999</c:v>
                </c:pt>
                <c:pt idx="205">
                  <c:v>20589.949218999998</c:v>
                </c:pt>
                <c:pt idx="206">
                  <c:v>20387.349609000001</c:v>
                </c:pt>
                <c:pt idx="207">
                  <c:v>20423.449218999998</c:v>
                </c:pt>
                <c:pt idx="208">
                  <c:v>20425.300781000002</c:v>
                </c:pt>
                <c:pt idx="209">
                  <c:v>20480.25</c:v>
                </c:pt>
                <c:pt idx="210">
                  <c:v>20319.900390999999</c:v>
                </c:pt>
                <c:pt idx="211">
                  <c:v>20175.300781000002</c:v>
                </c:pt>
                <c:pt idx="212">
                  <c:v>20322.5</c:v>
                </c:pt>
                <c:pt idx="213">
                  <c:v>20065.199218999998</c:v>
                </c:pt>
                <c:pt idx="214">
                  <c:v>20055.550781000002</c:v>
                </c:pt>
                <c:pt idx="215">
                  <c:v>20097.900390999999</c:v>
                </c:pt>
                <c:pt idx="216">
                  <c:v>19991</c:v>
                </c:pt>
                <c:pt idx="217">
                  <c:v>19925.099609000001</c:v>
                </c:pt>
                <c:pt idx="218">
                  <c:v>19761.699218999998</c:v>
                </c:pt>
                <c:pt idx="219">
                  <c:v>19613.5</c:v>
                </c:pt>
                <c:pt idx="220">
                  <c:v>19565.099609000001</c:v>
                </c:pt>
                <c:pt idx="221">
                  <c:v>19735.449218999998</c:v>
                </c:pt>
                <c:pt idx="222">
                  <c:v>19529.349609000001</c:v>
                </c:pt>
                <c:pt idx="223">
                  <c:v>19815.449218999998</c:v>
                </c:pt>
                <c:pt idx="224">
                  <c:v>20121.199218999998</c:v>
                </c:pt>
                <c:pt idx="225">
                  <c:v>20183.849609000001</c:v>
                </c:pt>
                <c:pt idx="226">
                  <c:v>20049.5</c:v>
                </c:pt>
                <c:pt idx="227">
                  <c:v>19751.199218999998</c:v>
                </c:pt>
                <c:pt idx="228">
                  <c:v>19752.199218999998</c:v>
                </c:pt>
                <c:pt idx="229">
                  <c:v>19911.099609000001</c:v>
                </c:pt>
                <c:pt idx="230">
                  <c:v>19910.849609000001</c:v>
                </c:pt>
                <c:pt idx="231">
                  <c:v>19805.349609000001</c:v>
                </c:pt>
                <c:pt idx="232">
                  <c:v>20241.75</c:v>
                </c:pt>
                <c:pt idx="233">
                  <c:v>20487.349609000001</c:v>
                </c:pt>
                <c:pt idx="234">
                  <c:v>20388.300781000002</c:v>
                </c:pt>
                <c:pt idx="235">
                  <c:v>20063.5</c:v>
                </c:pt>
                <c:pt idx="236">
                  <c:v>19737.849609000001</c:v>
                </c:pt>
                <c:pt idx="237">
                  <c:v>19738.699218999998</c:v>
                </c:pt>
                <c:pt idx="238">
                  <c:v>20081.650390999999</c:v>
                </c:pt>
                <c:pt idx="239">
                  <c:v>20135.550781000002</c:v>
                </c:pt>
                <c:pt idx="240">
                  <c:v>20314.199218999998</c:v>
                </c:pt>
                <c:pt idx="241">
                  <c:v>20306.599609000001</c:v>
                </c:pt>
                <c:pt idx="242">
                  <c:v>20132.75</c:v>
                </c:pt>
                <c:pt idx="243">
                  <c:v>19897.5</c:v>
                </c:pt>
                <c:pt idx="244">
                  <c:v>19776</c:v>
                </c:pt>
                <c:pt idx="245">
                  <c:v>19843.599609000001</c:v>
                </c:pt>
                <c:pt idx="246">
                  <c:v>19808</c:v>
                </c:pt>
                <c:pt idx="247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D8-0841-ACE6-3D780869E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in val="6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4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'NESTLE-3-RSI'!$O$1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B-8B44-8E79-6C5AEFEFEAD3}"/>
            </c:ext>
          </c:extLst>
        </c:ser>
        <c:ser>
          <c:idx val="2"/>
          <c:order val="2"/>
          <c:tx>
            <c:strRef>
              <c:f>'NESTLE-3-RSI'!$P$1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B-8B44-8E79-6C5AEFEFEAD3}"/>
            </c:ext>
          </c:extLst>
        </c:ser>
        <c:ser>
          <c:idx val="3"/>
          <c:order val="3"/>
          <c:tx>
            <c:strRef>
              <c:f>'NESTLE-3-RSI'!$Q$1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FB-8B44-8E79-6C5AEFEFE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'NESTLE-3-RSI'!$B$1</c:f>
              <c:strCache>
                <c:ptCount val="1"/>
                <c:pt idx="0">
                  <c:v>Nestle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'NESTLE-3-RSI'!$B$2:$B$249</c:f>
              <c:numCache>
                <c:formatCode>General</c:formatCode>
                <c:ptCount val="248"/>
                <c:pt idx="0">
                  <c:v>19395.892577999999</c:v>
                </c:pt>
                <c:pt idx="1">
                  <c:v>19603.970702999999</c:v>
                </c:pt>
                <c:pt idx="2">
                  <c:v>19650</c:v>
                </c:pt>
                <c:pt idx="3">
                  <c:v>19365.931640999999</c:v>
                </c:pt>
                <c:pt idx="4">
                  <c:v>19617.570313</c:v>
                </c:pt>
                <c:pt idx="5">
                  <c:v>19425.511718999998</c:v>
                </c:pt>
                <c:pt idx="6">
                  <c:v>19478.691406000002</c:v>
                </c:pt>
                <c:pt idx="7">
                  <c:v>19424.626952999999</c:v>
                </c:pt>
                <c:pt idx="8">
                  <c:v>19431.824218999998</c:v>
                </c:pt>
                <c:pt idx="9">
                  <c:v>19122.078125</c:v>
                </c:pt>
                <c:pt idx="10">
                  <c:v>19056.085938</c:v>
                </c:pt>
                <c:pt idx="11">
                  <c:v>19101.820313</c:v>
                </c:pt>
                <c:pt idx="12">
                  <c:v>18665.566406000002</c:v>
                </c:pt>
                <c:pt idx="13">
                  <c:v>18465.574218999998</c:v>
                </c:pt>
                <c:pt idx="14">
                  <c:v>18702.28125</c:v>
                </c:pt>
                <c:pt idx="15">
                  <c:v>18449.457031000002</c:v>
                </c:pt>
                <c:pt idx="16">
                  <c:v>18521.412109000001</c:v>
                </c:pt>
                <c:pt idx="17">
                  <c:v>18121.919922000001</c:v>
                </c:pt>
                <c:pt idx="18">
                  <c:v>18120.886718999998</c:v>
                </c:pt>
                <c:pt idx="19">
                  <c:v>18256.072265999999</c:v>
                </c:pt>
                <c:pt idx="20">
                  <c:v>18404.066406000002</c:v>
                </c:pt>
                <c:pt idx="21">
                  <c:v>18235.470702999999</c:v>
                </c:pt>
                <c:pt idx="22">
                  <c:v>18044.201172000001</c:v>
                </c:pt>
                <c:pt idx="23">
                  <c:v>18068.892577999999</c:v>
                </c:pt>
                <c:pt idx="24">
                  <c:v>17813.703125</c:v>
                </c:pt>
                <c:pt idx="25">
                  <c:v>17827.898438</c:v>
                </c:pt>
                <c:pt idx="26">
                  <c:v>17875.111327999999</c:v>
                </c:pt>
                <c:pt idx="27">
                  <c:v>17879.841797000001</c:v>
                </c:pt>
                <c:pt idx="28">
                  <c:v>17559.84375</c:v>
                </c:pt>
                <c:pt idx="29">
                  <c:v>17416.972656000002</c:v>
                </c:pt>
                <c:pt idx="30">
                  <c:v>17926.414063</c:v>
                </c:pt>
                <c:pt idx="31">
                  <c:v>17962.587890999999</c:v>
                </c:pt>
                <c:pt idx="32">
                  <c:v>17866.191406000002</c:v>
                </c:pt>
                <c:pt idx="33">
                  <c:v>17751.164063</c:v>
                </c:pt>
                <c:pt idx="34">
                  <c:v>17846.576172000001</c:v>
                </c:pt>
                <c:pt idx="35">
                  <c:v>17851.40625</c:v>
                </c:pt>
                <c:pt idx="36">
                  <c:v>17669.697265999999</c:v>
                </c:pt>
                <c:pt idx="37">
                  <c:v>17490.404297000001</c:v>
                </c:pt>
                <c:pt idx="38">
                  <c:v>17461.179688</c:v>
                </c:pt>
                <c:pt idx="39">
                  <c:v>17386.318359000001</c:v>
                </c:pt>
                <c:pt idx="40">
                  <c:v>17588.824218999998</c:v>
                </c:pt>
                <c:pt idx="41">
                  <c:v>17186.572265999999</c:v>
                </c:pt>
                <c:pt idx="42">
                  <c:v>17142.5625</c:v>
                </c:pt>
                <c:pt idx="43">
                  <c:v>17093.478515999999</c:v>
                </c:pt>
                <c:pt idx="44">
                  <c:v>17015.857422000001</c:v>
                </c:pt>
                <c:pt idx="45">
                  <c:v>16899.84375</c:v>
                </c:pt>
                <c:pt idx="46">
                  <c:v>17396.125</c:v>
                </c:pt>
                <c:pt idx="47">
                  <c:v>17079.083984000001</c:v>
                </c:pt>
                <c:pt idx="48">
                  <c:v>17118.265625</c:v>
                </c:pt>
                <c:pt idx="49">
                  <c:v>17211.3125</c:v>
                </c:pt>
                <c:pt idx="50">
                  <c:v>17567.927734000001</c:v>
                </c:pt>
                <c:pt idx="51">
                  <c:v>18022.123047000001</c:v>
                </c:pt>
                <c:pt idx="52">
                  <c:v>17620.214843999998</c:v>
                </c:pt>
                <c:pt idx="53">
                  <c:v>17179.425781000002</c:v>
                </c:pt>
                <c:pt idx="54">
                  <c:v>17095.595702999999</c:v>
                </c:pt>
                <c:pt idx="55">
                  <c:v>17158.578125</c:v>
                </c:pt>
                <c:pt idx="56">
                  <c:v>16915.21875</c:v>
                </c:pt>
                <c:pt idx="57">
                  <c:v>16618.386718999998</c:v>
                </c:pt>
                <c:pt idx="58">
                  <c:v>16679.349609000001</c:v>
                </c:pt>
                <c:pt idx="59">
                  <c:v>17050.058593999998</c:v>
                </c:pt>
                <c:pt idx="60">
                  <c:v>17131.425781000002</c:v>
                </c:pt>
                <c:pt idx="61">
                  <c:v>17305.541015999999</c:v>
                </c:pt>
                <c:pt idx="62">
                  <c:v>17564.724609000001</c:v>
                </c:pt>
                <c:pt idx="63">
                  <c:v>17764.861327999999</c:v>
                </c:pt>
                <c:pt idx="64">
                  <c:v>17955.640625</c:v>
                </c:pt>
                <c:pt idx="65">
                  <c:v>17991.894531000002</c:v>
                </c:pt>
                <c:pt idx="66">
                  <c:v>18253.439452999999</c:v>
                </c:pt>
                <c:pt idx="67">
                  <c:v>18227.273438</c:v>
                </c:pt>
                <c:pt idx="68">
                  <c:v>18218.816406000002</c:v>
                </c:pt>
                <c:pt idx="69">
                  <c:v>18183.798827999999</c:v>
                </c:pt>
                <c:pt idx="70">
                  <c:v>18360.962890999999</c:v>
                </c:pt>
                <c:pt idx="71">
                  <c:v>17754.683593999998</c:v>
                </c:pt>
                <c:pt idx="72">
                  <c:v>18107.431640999999</c:v>
                </c:pt>
                <c:pt idx="73">
                  <c:v>18095.253906000002</c:v>
                </c:pt>
                <c:pt idx="74">
                  <c:v>18080.144531000002</c:v>
                </c:pt>
                <c:pt idx="75">
                  <c:v>18067.169922000001</c:v>
                </c:pt>
                <c:pt idx="76">
                  <c:v>18306.794922000001</c:v>
                </c:pt>
                <c:pt idx="77">
                  <c:v>18115.185547000001</c:v>
                </c:pt>
                <c:pt idx="78">
                  <c:v>18318.673827999999</c:v>
                </c:pt>
                <c:pt idx="79">
                  <c:v>18221.851563</c:v>
                </c:pt>
                <c:pt idx="80">
                  <c:v>18331.449218999998</c:v>
                </c:pt>
                <c:pt idx="81">
                  <c:v>17980.734375</c:v>
                </c:pt>
                <c:pt idx="82">
                  <c:v>17499.599609000001</c:v>
                </c:pt>
                <c:pt idx="83">
                  <c:v>16894.896484000001</c:v>
                </c:pt>
                <c:pt idx="84">
                  <c:v>16406.703125</c:v>
                </c:pt>
                <c:pt idx="85">
                  <c:v>16422.857422000001</c:v>
                </c:pt>
                <c:pt idx="86">
                  <c:v>16414.707031000002</c:v>
                </c:pt>
                <c:pt idx="87">
                  <c:v>16124.036133</c:v>
                </c:pt>
                <c:pt idx="88">
                  <c:v>16305.902344</c:v>
                </c:pt>
                <c:pt idx="89">
                  <c:v>16122.892578000001</c:v>
                </c:pt>
                <c:pt idx="90">
                  <c:v>16226.824219</c:v>
                </c:pt>
                <c:pt idx="91">
                  <c:v>16246.904296999999</c:v>
                </c:pt>
                <c:pt idx="92">
                  <c:v>15999.029296999999</c:v>
                </c:pt>
                <c:pt idx="93">
                  <c:v>16762.238281000002</c:v>
                </c:pt>
                <c:pt idx="94">
                  <c:v>16893.755859000001</c:v>
                </c:pt>
                <c:pt idx="95">
                  <c:v>17085.414063</c:v>
                </c:pt>
                <c:pt idx="96">
                  <c:v>17181.492188</c:v>
                </c:pt>
                <c:pt idx="97">
                  <c:v>17548.060547000001</c:v>
                </c:pt>
                <c:pt idx="98">
                  <c:v>17536.679688</c:v>
                </c:pt>
                <c:pt idx="99">
                  <c:v>17602.138672000001</c:v>
                </c:pt>
                <c:pt idx="100">
                  <c:v>17586.830077999999</c:v>
                </c:pt>
                <c:pt idx="101">
                  <c:v>17139.542968999998</c:v>
                </c:pt>
                <c:pt idx="102">
                  <c:v>17290.892577999999</c:v>
                </c:pt>
                <c:pt idx="103">
                  <c:v>17069.410156000002</c:v>
                </c:pt>
                <c:pt idx="104">
                  <c:v>16896.339843999998</c:v>
                </c:pt>
                <c:pt idx="105">
                  <c:v>16647.818359000001</c:v>
                </c:pt>
                <c:pt idx="106">
                  <c:v>16624.804688</c:v>
                </c:pt>
                <c:pt idx="107">
                  <c:v>16668.943359000001</c:v>
                </c:pt>
                <c:pt idx="108">
                  <c:v>16675.652343999998</c:v>
                </c:pt>
                <c:pt idx="109">
                  <c:v>16754.730468999998</c:v>
                </c:pt>
                <c:pt idx="110">
                  <c:v>16771.630859000001</c:v>
                </c:pt>
                <c:pt idx="111">
                  <c:v>16702.890625</c:v>
                </c:pt>
                <c:pt idx="112">
                  <c:v>16774.166015999999</c:v>
                </c:pt>
                <c:pt idx="113">
                  <c:v>16543.9375</c:v>
                </c:pt>
                <c:pt idx="114">
                  <c:v>16866.714843999998</c:v>
                </c:pt>
                <c:pt idx="115">
                  <c:v>16871.388672000001</c:v>
                </c:pt>
                <c:pt idx="116">
                  <c:v>16675.902343999998</c:v>
                </c:pt>
                <c:pt idx="117">
                  <c:v>16875.861327999999</c:v>
                </c:pt>
                <c:pt idx="118">
                  <c:v>17129.701172000001</c:v>
                </c:pt>
                <c:pt idx="119">
                  <c:v>17255.550781000002</c:v>
                </c:pt>
                <c:pt idx="120">
                  <c:v>17300.931640999999</c:v>
                </c:pt>
                <c:pt idx="121">
                  <c:v>17395.519531000002</c:v>
                </c:pt>
                <c:pt idx="122">
                  <c:v>17366.640625</c:v>
                </c:pt>
                <c:pt idx="123">
                  <c:v>17689.767577999999</c:v>
                </c:pt>
                <c:pt idx="124">
                  <c:v>17888.087890999999</c:v>
                </c:pt>
                <c:pt idx="125">
                  <c:v>17878.59375</c:v>
                </c:pt>
                <c:pt idx="126">
                  <c:v>18279.855468999998</c:v>
                </c:pt>
                <c:pt idx="127">
                  <c:v>18097.240234000001</c:v>
                </c:pt>
                <c:pt idx="128">
                  <c:v>18310.175781000002</c:v>
                </c:pt>
                <c:pt idx="129">
                  <c:v>18380.009765999999</c:v>
                </c:pt>
                <c:pt idx="130">
                  <c:v>18017.914063</c:v>
                </c:pt>
                <c:pt idx="131">
                  <c:v>18141.677734000001</c:v>
                </c:pt>
                <c:pt idx="132">
                  <c:v>18254.65625</c:v>
                </c:pt>
                <c:pt idx="133">
                  <c:v>18660.439452999999</c:v>
                </c:pt>
                <c:pt idx="134">
                  <c:v>18515.205077999999</c:v>
                </c:pt>
                <c:pt idx="135">
                  <c:v>18268.96875</c:v>
                </c:pt>
                <c:pt idx="136">
                  <c:v>18506.953125</c:v>
                </c:pt>
                <c:pt idx="137">
                  <c:v>18728.484375</c:v>
                </c:pt>
                <c:pt idx="138">
                  <c:v>18876.603515999999</c:v>
                </c:pt>
                <c:pt idx="139">
                  <c:v>18646.574218999998</c:v>
                </c:pt>
                <c:pt idx="140">
                  <c:v>18399.990234000001</c:v>
                </c:pt>
                <c:pt idx="141">
                  <c:v>18432.199218999998</c:v>
                </c:pt>
                <c:pt idx="142">
                  <c:v>18999.324218999998</c:v>
                </c:pt>
                <c:pt idx="143">
                  <c:v>19244.5625</c:v>
                </c:pt>
                <c:pt idx="144">
                  <c:v>19141.277343999998</c:v>
                </c:pt>
                <c:pt idx="145">
                  <c:v>19343.673827999999</c:v>
                </c:pt>
                <c:pt idx="146">
                  <c:v>19251.324218999998</c:v>
                </c:pt>
                <c:pt idx="147">
                  <c:v>19732.558593999998</c:v>
                </c:pt>
                <c:pt idx="148">
                  <c:v>19803.636718999998</c:v>
                </c:pt>
                <c:pt idx="149">
                  <c:v>19536.673827999999</c:v>
                </c:pt>
                <c:pt idx="150">
                  <c:v>19652.535156000002</c:v>
                </c:pt>
                <c:pt idx="151">
                  <c:v>19563.166015999999</c:v>
                </c:pt>
                <c:pt idx="152">
                  <c:v>19427.623047000001</c:v>
                </c:pt>
                <c:pt idx="153">
                  <c:v>19566.496093999998</c:v>
                </c:pt>
                <c:pt idx="154">
                  <c:v>19618.539063</c:v>
                </c:pt>
                <c:pt idx="155">
                  <c:v>19441.939452999999</c:v>
                </c:pt>
                <c:pt idx="156">
                  <c:v>19325.880859000001</c:v>
                </c:pt>
                <c:pt idx="157">
                  <c:v>19337.111327999999</c:v>
                </c:pt>
                <c:pt idx="158">
                  <c:v>19509.537109000001</c:v>
                </c:pt>
                <c:pt idx="159">
                  <c:v>19554.667968999998</c:v>
                </c:pt>
                <c:pt idx="160">
                  <c:v>19411.123047000001</c:v>
                </c:pt>
                <c:pt idx="161">
                  <c:v>19412.5625</c:v>
                </c:pt>
                <c:pt idx="162">
                  <c:v>19530.113281000002</c:v>
                </c:pt>
                <c:pt idx="163">
                  <c:v>19807.960938</c:v>
                </c:pt>
                <c:pt idx="164">
                  <c:v>19616.201172000001</c:v>
                </c:pt>
                <c:pt idx="165">
                  <c:v>19446.064452999999</c:v>
                </c:pt>
                <c:pt idx="166">
                  <c:v>19145.75</c:v>
                </c:pt>
                <c:pt idx="167">
                  <c:v>18929.240234000001</c:v>
                </c:pt>
                <c:pt idx="168">
                  <c:v>19065.828125</c:v>
                </c:pt>
                <c:pt idx="169">
                  <c:v>19010.605468999998</c:v>
                </c:pt>
                <c:pt idx="170">
                  <c:v>18938.535156000002</c:v>
                </c:pt>
                <c:pt idx="171">
                  <c:v>18855.974609000001</c:v>
                </c:pt>
                <c:pt idx="172">
                  <c:v>18950.861327999999</c:v>
                </c:pt>
                <c:pt idx="173">
                  <c:v>18995.695313</c:v>
                </c:pt>
                <c:pt idx="174">
                  <c:v>18896.535156000002</c:v>
                </c:pt>
                <c:pt idx="175">
                  <c:v>18295.3125</c:v>
                </c:pt>
                <c:pt idx="176">
                  <c:v>18654.226563</c:v>
                </c:pt>
                <c:pt idx="177">
                  <c:v>18506.505859000001</c:v>
                </c:pt>
                <c:pt idx="178">
                  <c:v>18539.560547000001</c:v>
                </c:pt>
                <c:pt idx="179">
                  <c:v>18528.029297000001</c:v>
                </c:pt>
                <c:pt idx="180">
                  <c:v>18386.470702999999</c:v>
                </c:pt>
                <c:pt idx="181">
                  <c:v>18344.123047000001</c:v>
                </c:pt>
                <c:pt idx="182">
                  <c:v>18562.175781000002</c:v>
                </c:pt>
                <c:pt idx="183">
                  <c:v>18729.478515999999</c:v>
                </c:pt>
                <c:pt idx="184">
                  <c:v>18866.861327999999</c:v>
                </c:pt>
                <c:pt idx="185">
                  <c:v>19031.53125</c:v>
                </c:pt>
                <c:pt idx="186">
                  <c:v>18880.232422000001</c:v>
                </c:pt>
                <c:pt idx="187">
                  <c:v>19137.947265999999</c:v>
                </c:pt>
                <c:pt idx="188">
                  <c:v>19185.962890999999</c:v>
                </c:pt>
                <c:pt idx="189">
                  <c:v>19206.689452999999</c:v>
                </c:pt>
                <c:pt idx="190">
                  <c:v>19005.933593999998</c:v>
                </c:pt>
                <c:pt idx="191">
                  <c:v>18340.791015999999</c:v>
                </c:pt>
                <c:pt idx="192">
                  <c:v>18614.613281000002</c:v>
                </c:pt>
                <c:pt idx="193">
                  <c:v>18652.636718999998</c:v>
                </c:pt>
                <c:pt idx="194">
                  <c:v>18816.013672000001</c:v>
                </c:pt>
                <c:pt idx="195">
                  <c:v>18808.210938</c:v>
                </c:pt>
                <c:pt idx="196">
                  <c:v>19273.142577999999</c:v>
                </c:pt>
                <c:pt idx="197">
                  <c:v>19622.314452999999</c:v>
                </c:pt>
                <c:pt idx="198">
                  <c:v>19942.410156000002</c:v>
                </c:pt>
                <c:pt idx="199">
                  <c:v>20174.875</c:v>
                </c:pt>
                <c:pt idx="200">
                  <c:v>20751.544922000001</c:v>
                </c:pt>
                <c:pt idx="201">
                  <c:v>20162.400390999999</c:v>
                </c:pt>
                <c:pt idx="202">
                  <c:v>20014.132813</c:v>
                </c:pt>
                <c:pt idx="203">
                  <c:v>20162.449218999998</c:v>
                </c:pt>
                <c:pt idx="204">
                  <c:v>20363.400390999999</c:v>
                </c:pt>
                <c:pt idx="205">
                  <c:v>20589.949218999998</c:v>
                </c:pt>
                <c:pt idx="206">
                  <c:v>20387.349609000001</c:v>
                </c:pt>
                <c:pt idx="207">
                  <c:v>20423.449218999998</c:v>
                </c:pt>
                <c:pt idx="208">
                  <c:v>20425.300781000002</c:v>
                </c:pt>
                <c:pt idx="209">
                  <c:v>20480.25</c:v>
                </c:pt>
                <c:pt idx="210">
                  <c:v>20319.900390999999</c:v>
                </c:pt>
                <c:pt idx="211">
                  <c:v>20175.300781000002</c:v>
                </c:pt>
                <c:pt idx="212">
                  <c:v>20322.5</c:v>
                </c:pt>
                <c:pt idx="213">
                  <c:v>20065.199218999998</c:v>
                </c:pt>
                <c:pt idx="214">
                  <c:v>20055.550781000002</c:v>
                </c:pt>
                <c:pt idx="215">
                  <c:v>20097.900390999999</c:v>
                </c:pt>
                <c:pt idx="216">
                  <c:v>19991</c:v>
                </c:pt>
                <c:pt idx="217">
                  <c:v>19925.099609000001</c:v>
                </c:pt>
                <c:pt idx="218">
                  <c:v>19761.699218999998</c:v>
                </c:pt>
                <c:pt idx="219">
                  <c:v>19613.5</c:v>
                </c:pt>
                <c:pt idx="220">
                  <c:v>19565.099609000001</c:v>
                </c:pt>
                <c:pt idx="221">
                  <c:v>19735.449218999998</c:v>
                </c:pt>
                <c:pt idx="222">
                  <c:v>19529.349609000001</c:v>
                </c:pt>
                <c:pt idx="223">
                  <c:v>19815.449218999998</c:v>
                </c:pt>
                <c:pt idx="224">
                  <c:v>20121.199218999998</c:v>
                </c:pt>
                <c:pt idx="225">
                  <c:v>20183.849609000001</c:v>
                </c:pt>
                <c:pt idx="226">
                  <c:v>20049.5</c:v>
                </c:pt>
                <c:pt idx="227">
                  <c:v>19751.199218999998</c:v>
                </c:pt>
                <c:pt idx="228">
                  <c:v>19752.199218999998</c:v>
                </c:pt>
                <c:pt idx="229">
                  <c:v>19911.099609000001</c:v>
                </c:pt>
                <c:pt idx="230">
                  <c:v>19910.849609000001</c:v>
                </c:pt>
                <c:pt idx="231">
                  <c:v>19805.349609000001</c:v>
                </c:pt>
                <c:pt idx="232">
                  <c:v>20241.75</c:v>
                </c:pt>
                <c:pt idx="233">
                  <c:v>20487.349609000001</c:v>
                </c:pt>
                <c:pt idx="234">
                  <c:v>20388.300781000002</c:v>
                </c:pt>
                <c:pt idx="235">
                  <c:v>20063.5</c:v>
                </c:pt>
                <c:pt idx="236">
                  <c:v>19737.849609000001</c:v>
                </c:pt>
                <c:pt idx="237">
                  <c:v>19738.699218999998</c:v>
                </c:pt>
                <c:pt idx="238">
                  <c:v>20081.650390999999</c:v>
                </c:pt>
                <c:pt idx="239">
                  <c:v>20135.550781000002</c:v>
                </c:pt>
                <c:pt idx="240">
                  <c:v>20314.199218999998</c:v>
                </c:pt>
                <c:pt idx="241">
                  <c:v>20306.599609000001</c:v>
                </c:pt>
                <c:pt idx="242">
                  <c:v>20132.75</c:v>
                </c:pt>
                <c:pt idx="243">
                  <c:v>19897.5</c:v>
                </c:pt>
                <c:pt idx="244">
                  <c:v>19776</c:v>
                </c:pt>
                <c:pt idx="245">
                  <c:v>19843.599609000001</c:v>
                </c:pt>
                <c:pt idx="246">
                  <c:v>19808</c:v>
                </c:pt>
                <c:pt idx="247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FB-8B44-8E79-6C5AEFEFE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in val="6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4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'NESTLE-3-SO'!$H$1</c:f>
              <c:strCache>
                <c:ptCount val="1"/>
                <c:pt idx="0">
                  <c:v>%K (14-DAY)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'NESTLE-3-SO'!$H$2:$H$249</c:f>
              <c:numCache>
                <c:formatCode>General</c:formatCode>
                <c:ptCount val="248"/>
                <c:pt idx="13">
                  <c:v>0.34758064516129034</c:v>
                </c:pt>
                <c:pt idx="14">
                  <c:v>0.40220902805862685</c:v>
                </c:pt>
                <c:pt idx="15">
                  <c:v>0.49911680703217692</c:v>
                </c:pt>
                <c:pt idx="16">
                  <c:v>0.80249460945695528</c:v>
                </c:pt>
                <c:pt idx="17">
                  <c:v>0.9552023121387283</c:v>
                </c:pt>
                <c:pt idx="18">
                  <c:v>0.89824652154166051</c:v>
                </c:pt>
                <c:pt idx="19">
                  <c:v>0.85907698178111636</c:v>
                </c:pt>
                <c:pt idx="20">
                  <c:v>0.78397307495989599</c:v>
                </c:pt>
                <c:pt idx="21">
                  <c:v>0.57543150073865312</c:v>
                </c:pt>
                <c:pt idx="22">
                  <c:v>0.64599602965538039</c:v>
                </c:pt>
                <c:pt idx="23">
                  <c:v>0.54273276427906492</c:v>
                </c:pt>
                <c:pt idx="24">
                  <c:v>0.462041421791896</c:v>
                </c:pt>
                <c:pt idx="25">
                  <c:v>0.34617191618150639</c:v>
                </c:pt>
                <c:pt idx="26">
                  <c:v>0.24832913615502086</c:v>
                </c:pt>
                <c:pt idx="27">
                  <c:v>0.18795466542933612</c:v>
                </c:pt>
                <c:pt idx="28">
                  <c:v>0.1918996142172032</c:v>
                </c:pt>
                <c:pt idx="29">
                  <c:v>0.23839088126829117</c:v>
                </c:pt>
                <c:pt idx="30">
                  <c:v>0.24832630784514162</c:v>
                </c:pt>
                <c:pt idx="31">
                  <c:v>0.20791341204203215</c:v>
                </c:pt>
                <c:pt idx="32">
                  <c:v>0.24981707827685587</c:v>
                </c:pt>
                <c:pt idx="33">
                  <c:v>0.12039965057254295</c:v>
                </c:pt>
                <c:pt idx="34">
                  <c:v>0.37645470516192731</c:v>
                </c:pt>
                <c:pt idx="35">
                  <c:v>0.47405922758613445</c:v>
                </c:pt>
                <c:pt idx="36">
                  <c:v>0.30039343705906557</c:v>
                </c:pt>
                <c:pt idx="37">
                  <c:v>0.67510632793958403</c:v>
                </c:pt>
                <c:pt idx="38">
                  <c:v>0.97748514233128736</c:v>
                </c:pt>
                <c:pt idx="39">
                  <c:v>0.94965104060632011</c:v>
                </c:pt>
                <c:pt idx="40">
                  <c:v>0.90989411350762728</c:v>
                </c:pt>
                <c:pt idx="41">
                  <c:v>0.97619337706422182</c:v>
                </c:pt>
                <c:pt idx="42">
                  <c:v>0.91285878202265802</c:v>
                </c:pt>
                <c:pt idx="43">
                  <c:v>0.97536603530685795</c:v>
                </c:pt>
                <c:pt idx="44">
                  <c:v>0.98180713764448235</c:v>
                </c:pt>
                <c:pt idx="45">
                  <c:v>0.90741424652462044</c:v>
                </c:pt>
                <c:pt idx="46">
                  <c:v>0.98005919925597129</c:v>
                </c:pt>
                <c:pt idx="47">
                  <c:v>0.82854186940853092</c:v>
                </c:pt>
                <c:pt idx="48">
                  <c:v>0.93339119803432247</c:v>
                </c:pt>
                <c:pt idx="49">
                  <c:v>0.96915185772485934</c:v>
                </c:pt>
                <c:pt idx="50">
                  <c:v>0.77035156270270233</c:v>
                </c:pt>
                <c:pt idx="51">
                  <c:v>0.81550431334430884</c:v>
                </c:pt>
                <c:pt idx="52">
                  <c:v>0.87545082121414397</c:v>
                </c:pt>
                <c:pt idx="53">
                  <c:v>0.96367680107409104</c:v>
                </c:pt>
                <c:pt idx="54">
                  <c:v>0.80055273723576459</c:v>
                </c:pt>
                <c:pt idx="55">
                  <c:v>0.65801558642526525</c:v>
                </c:pt>
                <c:pt idx="56">
                  <c:v>0.78372250226227169</c:v>
                </c:pt>
                <c:pt idx="57">
                  <c:v>0.89581792426035367</c:v>
                </c:pt>
                <c:pt idx="58">
                  <c:v>0.92590077489767941</c:v>
                </c:pt>
                <c:pt idx="59">
                  <c:v>0.74550830715260319</c:v>
                </c:pt>
                <c:pt idx="60">
                  <c:v>0.4155344051400065</c:v>
                </c:pt>
                <c:pt idx="61">
                  <c:v>0.44849683124881579</c:v>
                </c:pt>
                <c:pt idx="62">
                  <c:v>0.8130151894890163</c:v>
                </c:pt>
                <c:pt idx="63">
                  <c:v>0.95162543721633819</c:v>
                </c:pt>
                <c:pt idx="64">
                  <c:v>0.82131329854014468</c:v>
                </c:pt>
                <c:pt idx="65">
                  <c:v>0.96915939858694111</c:v>
                </c:pt>
                <c:pt idx="66">
                  <c:v>0.86335088477266131</c:v>
                </c:pt>
                <c:pt idx="67">
                  <c:v>0.95652003824532283</c:v>
                </c:pt>
                <c:pt idx="68">
                  <c:v>0.94508100855383592</c:v>
                </c:pt>
                <c:pt idx="69">
                  <c:v>0.79262667740112891</c:v>
                </c:pt>
                <c:pt idx="70">
                  <c:v>0.79971048822213453</c:v>
                </c:pt>
                <c:pt idx="71">
                  <c:v>0.752388266350836</c:v>
                </c:pt>
                <c:pt idx="72">
                  <c:v>0.68061587050927752</c:v>
                </c:pt>
                <c:pt idx="73">
                  <c:v>0.75415145098039127</c:v>
                </c:pt>
                <c:pt idx="74">
                  <c:v>0.76961154500000095</c:v>
                </c:pt>
                <c:pt idx="75">
                  <c:v>0.64949727278106462</c:v>
                </c:pt>
                <c:pt idx="76">
                  <c:v>0.38282772008220334</c:v>
                </c:pt>
                <c:pt idx="77">
                  <c:v>0.36563565363636208</c:v>
                </c:pt>
                <c:pt idx="78">
                  <c:v>0.52331853727272659</c:v>
                </c:pt>
                <c:pt idx="79">
                  <c:v>0.56459161909091071</c:v>
                </c:pt>
                <c:pt idx="80">
                  <c:v>0.30650288684722538</c:v>
                </c:pt>
                <c:pt idx="81">
                  <c:v>0.30811518993496201</c:v>
                </c:pt>
                <c:pt idx="82">
                  <c:v>0.43967223664887994</c:v>
                </c:pt>
                <c:pt idx="83">
                  <c:v>0.75062525615450426</c:v>
                </c:pt>
                <c:pt idx="84">
                  <c:v>0.60311580874792492</c:v>
                </c:pt>
                <c:pt idx="85">
                  <c:v>0.38887218132193169</c:v>
                </c:pt>
                <c:pt idx="86">
                  <c:v>3.9731736330496072E-2</c:v>
                </c:pt>
                <c:pt idx="87">
                  <c:v>8.7650733929336921E-2</c:v>
                </c:pt>
                <c:pt idx="88">
                  <c:v>0.2120006928571804</c:v>
                </c:pt>
                <c:pt idx="89">
                  <c:v>0.16172618245906786</c:v>
                </c:pt>
                <c:pt idx="90">
                  <c:v>9.6112307401882896E-2</c:v>
                </c:pt>
                <c:pt idx="91">
                  <c:v>6.7333031875835905E-2</c:v>
                </c:pt>
                <c:pt idx="92">
                  <c:v>0.14962559142718537</c:v>
                </c:pt>
                <c:pt idx="93">
                  <c:v>0.20168832829940797</c:v>
                </c:pt>
                <c:pt idx="94">
                  <c:v>0.11708637424667592</c:v>
                </c:pt>
                <c:pt idx="95">
                  <c:v>3.7233301400570351E-2</c:v>
                </c:pt>
                <c:pt idx="96">
                  <c:v>0.27932318233657044</c:v>
                </c:pt>
                <c:pt idx="97">
                  <c:v>0.19596665902841673</c:v>
                </c:pt>
                <c:pt idx="98">
                  <c:v>0.24204453662097869</c:v>
                </c:pt>
                <c:pt idx="99">
                  <c:v>0.28205428973366303</c:v>
                </c:pt>
                <c:pt idx="100">
                  <c:v>0.20730912479225927</c:v>
                </c:pt>
                <c:pt idx="101">
                  <c:v>0.16867700347940512</c:v>
                </c:pt>
                <c:pt idx="102">
                  <c:v>0.36759762137819935</c:v>
                </c:pt>
                <c:pt idx="103">
                  <c:v>0.52022204071226197</c:v>
                </c:pt>
                <c:pt idx="104">
                  <c:v>0.71242010248208443</c:v>
                </c:pt>
                <c:pt idx="105">
                  <c:v>0.878203248475519</c:v>
                </c:pt>
                <c:pt idx="106">
                  <c:v>0.7328101318514767</c:v>
                </c:pt>
                <c:pt idx="107">
                  <c:v>0.90934657633663685</c:v>
                </c:pt>
                <c:pt idx="108">
                  <c:v>0.82112328992970751</c:v>
                </c:pt>
                <c:pt idx="109">
                  <c:v>0.83769888754825017</c:v>
                </c:pt>
                <c:pt idx="110">
                  <c:v>0.63985477965889115</c:v>
                </c:pt>
                <c:pt idx="111">
                  <c:v>4.6469010396337974E-2</c:v>
                </c:pt>
                <c:pt idx="112">
                  <c:v>0.29075002074539402</c:v>
                </c:pt>
                <c:pt idx="113">
                  <c:v>0.32467163588323544</c:v>
                </c:pt>
                <c:pt idx="114">
                  <c:v>0.47042337927023531</c:v>
                </c:pt>
                <c:pt idx="115">
                  <c:v>0.45735062532595305</c:v>
                </c:pt>
                <c:pt idx="116">
                  <c:v>0.87684928348007141</c:v>
                </c:pt>
                <c:pt idx="117">
                  <c:v>0.92425637906451108</c:v>
                </c:pt>
                <c:pt idx="118">
                  <c:v>0.95234956461681175</c:v>
                </c:pt>
                <c:pt idx="119">
                  <c:v>0.97161965150148122</c:v>
                </c:pt>
                <c:pt idx="120">
                  <c:v>0.93372508040534208</c:v>
                </c:pt>
                <c:pt idx="121">
                  <c:v>0.70921503589355028</c:v>
                </c:pt>
                <c:pt idx="122">
                  <c:v>0.65271332512548541</c:v>
                </c:pt>
                <c:pt idx="123">
                  <c:v>0.7092335330997247</c:v>
                </c:pt>
                <c:pt idx="124">
                  <c:v>0.73989975982574074</c:v>
                </c:pt>
                <c:pt idx="125">
                  <c:v>0.82306084774888044</c:v>
                </c:pt>
                <c:pt idx="126">
                  <c:v>0.72897734519427437</c:v>
                </c:pt>
                <c:pt idx="127">
                  <c:v>0.72249509953553281</c:v>
                </c:pt>
                <c:pt idx="128">
                  <c:v>0.72331517277475965</c:v>
                </c:pt>
                <c:pt idx="129">
                  <c:v>0.72342233009708734</c:v>
                </c:pt>
                <c:pt idx="130">
                  <c:v>0.5933725374547475</c:v>
                </c:pt>
                <c:pt idx="131">
                  <c:v>0.35207465259259385</c:v>
                </c:pt>
                <c:pt idx="132">
                  <c:v>0.36184210526315791</c:v>
                </c:pt>
                <c:pt idx="133">
                  <c:v>0.14905373160721969</c:v>
                </c:pt>
                <c:pt idx="134">
                  <c:v>0.1714636695753049</c:v>
                </c:pt>
                <c:pt idx="135">
                  <c:v>0.26824642048886754</c:v>
                </c:pt>
                <c:pt idx="136">
                  <c:v>0.16316908025665725</c:v>
                </c:pt>
                <c:pt idx="137">
                  <c:v>0.13658367054569195</c:v>
                </c:pt>
                <c:pt idx="138">
                  <c:v>8.1665272997660909E-2</c:v>
                </c:pt>
                <c:pt idx="139">
                  <c:v>4.9097946717319402E-2</c:v>
                </c:pt>
                <c:pt idx="140">
                  <c:v>4.1355218350952169E-2</c:v>
                </c:pt>
                <c:pt idx="141">
                  <c:v>0.17487857622064665</c:v>
                </c:pt>
                <c:pt idx="142">
                  <c:v>6.3714218213898138E-2</c:v>
                </c:pt>
                <c:pt idx="143">
                  <c:v>0.26772868662025495</c:v>
                </c:pt>
                <c:pt idx="144">
                  <c:v>0.64264077264150776</c:v>
                </c:pt>
                <c:pt idx="145">
                  <c:v>0.70174491415094409</c:v>
                </c:pt>
                <c:pt idx="146">
                  <c:v>0.63992912991196549</c:v>
                </c:pt>
                <c:pt idx="147">
                  <c:v>0.33283338930481099</c:v>
                </c:pt>
                <c:pt idx="148">
                  <c:v>0.3339029080213885</c:v>
                </c:pt>
                <c:pt idx="149">
                  <c:v>0.5038498491978618</c:v>
                </c:pt>
                <c:pt idx="150">
                  <c:v>0.50358246951871743</c:v>
                </c:pt>
                <c:pt idx="151">
                  <c:v>0.39074824491978694</c:v>
                </c:pt>
                <c:pt idx="152">
                  <c:v>0.85748663101604283</c:v>
                </c:pt>
                <c:pt idx="153">
                  <c:v>0.96976815648148218</c:v>
                </c:pt>
                <c:pt idx="154">
                  <c:v>0.79292729652261529</c:v>
                </c:pt>
                <c:pt idx="155">
                  <c:v>0.52134320596098893</c:v>
                </c:pt>
                <c:pt idx="156">
                  <c:v>0.23627687702048739</c:v>
                </c:pt>
                <c:pt idx="157">
                  <c:v>0.17170551580890839</c:v>
                </c:pt>
                <c:pt idx="158">
                  <c:v>0.48830018186014396</c:v>
                </c:pt>
                <c:pt idx="159">
                  <c:v>0.53805821555504585</c:v>
                </c:pt>
                <c:pt idx="160">
                  <c:v>0.70297715208862221</c:v>
                </c:pt>
                <c:pt idx="161">
                  <c:v>0.69596158781444961</c:v>
                </c:pt>
                <c:pt idx="162">
                  <c:v>0.52788909966388275</c:v>
                </c:pt>
                <c:pt idx="163">
                  <c:v>0.3071731583220263</c:v>
                </c:pt>
                <c:pt idx="164">
                  <c:v>0.19317959031762436</c:v>
                </c:pt>
                <c:pt idx="165">
                  <c:v>0.2566028053432422</c:v>
                </c:pt>
                <c:pt idx="166">
                  <c:v>0.22320258765211706</c:v>
                </c:pt>
                <c:pt idx="167">
                  <c:v>4.1104559194467372E-2</c:v>
                </c:pt>
                <c:pt idx="168">
                  <c:v>6.3224934207079142E-2</c:v>
                </c:pt>
                <c:pt idx="169">
                  <c:v>0.25672985189110742</c:v>
                </c:pt>
                <c:pt idx="170">
                  <c:v>4.4891616301157795E-2</c:v>
                </c:pt>
                <c:pt idx="171">
                  <c:v>0.30647111143053285</c:v>
                </c:pt>
                <c:pt idx="172">
                  <c:v>0.41805878606413266</c:v>
                </c:pt>
                <c:pt idx="173">
                  <c:v>0.62279711311521735</c:v>
                </c:pt>
                <c:pt idx="174">
                  <c:v>0.55972581875709571</c:v>
                </c:pt>
                <c:pt idx="175">
                  <c:v>0.2883931737551037</c:v>
                </c:pt>
                <c:pt idx="176">
                  <c:v>0.51617536188447077</c:v>
                </c:pt>
                <c:pt idx="177">
                  <c:v>0.43250831247599708</c:v>
                </c:pt>
                <c:pt idx="178">
                  <c:v>0.36414011023992116</c:v>
                </c:pt>
                <c:pt idx="179">
                  <c:v>0.65886020115024679</c:v>
                </c:pt>
                <c:pt idx="180">
                  <c:v>0.48720287426485781</c:v>
                </c:pt>
                <c:pt idx="181">
                  <c:v>0.28770796620164141</c:v>
                </c:pt>
                <c:pt idx="182">
                  <c:v>4.8309823520050033E-2</c:v>
                </c:pt>
                <c:pt idx="183">
                  <c:v>0.2090650226200032</c:v>
                </c:pt>
                <c:pt idx="184">
                  <c:v>0.13641467462012849</c:v>
                </c:pt>
                <c:pt idx="185">
                  <c:v>8.3348667655554556E-2</c:v>
                </c:pt>
                <c:pt idx="186">
                  <c:v>0.16363468403515849</c:v>
                </c:pt>
                <c:pt idx="187">
                  <c:v>0.15516134682080859</c:v>
                </c:pt>
                <c:pt idx="188">
                  <c:v>7.6779972297803353E-2</c:v>
                </c:pt>
                <c:pt idx="189">
                  <c:v>0.15497230586768679</c:v>
                </c:pt>
                <c:pt idx="190">
                  <c:v>8.7375839211052311E-2</c:v>
                </c:pt>
                <c:pt idx="191">
                  <c:v>0.18414925931379184</c:v>
                </c:pt>
                <c:pt idx="192">
                  <c:v>0.207517318990178</c:v>
                </c:pt>
                <c:pt idx="193">
                  <c:v>0.17373352497365133</c:v>
                </c:pt>
                <c:pt idx="194">
                  <c:v>0.2109229199007612</c:v>
                </c:pt>
                <c:pt idx="195">
                  <c:v>0.26927953105534524</c:v>
                </c:pt>
                <c:pt idx="196">
                  <c:v>0.39310067815608774</c:v>
                </c:pt>
                <c:pt idx="197">
                  <c:v>0.40091262779573783</c:v>
                </c:pt>
                <c:pt idx="198">
                  <c:v>0.51367830417813654</c:v>
                </c:pt>
                <c:pt idx="199">
                  <c:v>0.79201040575289161</c:v>
                </c:pt>
                <c:pt idx="200">
                  <c:v>0.83644953213031559</c:v>
                </c:pt>
                <c:pt idx="201">
                  <c:v>0.25536827439301596</c:v>
                </c:pt>
                <c:pt idx="202">
                  <c:v>6.5754939567490067E-2</c:v>
                </c:pt>
                <c:pt idx="203">
                  <c:v>9.0286015795712424E-2</c:v>
                </c:pt>
                <c:pt idx="204">
                  <c:v>3.6793042502061418E-2</c:v>
                </c:pt>
                <c:pt idx="205">
                  <c:v>7.7671482059133948E-2</c:v>
                </c:pt>
                <c:pt idx="206">
                  <c:v>0.10401604009310231</c:v>
                </c:pt>
                <c:pt idx="207">
                  <c:v>9.9973268409640145E-2</c:v>
                </c:pt>
                <c:pt idx="208">
                  <c:v>0.1566393457430536</c:v>
                </c:pt>
                <c:pt idx="209">
                  <c:v>0.23788863479056027</c:v>
                </c:pt>
                <c:pt idx="210">
                  <c:v>1.8576553941937756E-2</c:v>
                </c:pt>
                <c:pt idx="211">
                  <c:v>3.1843083480220052E-2</c:v>
                </c:pt>
                <c:pt idx="212">
                  <c:v>7.8423379828265666E-2</c:v>
                </c:pt>
                <c:pt idx="213">
                  <c:v>8.6072395262672463E-2</c:v>
                </c:pt>
                <c:pt idx="214">
                  <c:v>0.11732351422505014</c:v>
                </c:pt>
                <c:pt idx="215">
                  <c:v>0.16545268462376764</c:v>
                </c:pt>
                <c:pt idx="216">
                  <c:v>8.5192486827453104E-2</c:v>
                </c:pt>
                <c:pt idx="217">
                  <c:v>7.7113064757682162E-2</c:v>
                </c:pt>
                <c:pt idx="218">
                  <c:v>0.11697586068111536</c:v>
                </c:pt>
                <c:pt idx="219">
                  <c:v>0.58890649226006109</c:v>
                </c:pt>
                <c:pt idx="220">
                  <c:v>0.98306571959798916</c:v>
                </c:pt>
                <c:pt idx="221">
                  <c:v>0.95301766576576652</c:v>
                </c:pt>
                <c:pt idx="222">
                  <c:v>0.75953617911530036</c:v>
                </c:pt>
                <c:pt idx="223">
                  <c:v>0.68143525670775795</c:v>
                </c:pt>
                <c:pt idx="224">
                  <c:v>0.84441567730239175</c:v>
                </c:pt>
                <c:pt idx="225">
                  <c:v>0.77817230529369164</c:v>
                </c:pt>
                <c:pt idx="226">
                  <c:v>0.73313995649021024</c:v>
                </c:pt>
                <c:pt idx="227">
                  <c:v>0.77302393038433648</c:v>
                </c:pt>
                <c:pt idx="228">
                  <c:v>0.85057956417693859</c:v>
                </c:pt>
                <c:pt idx="229">
                  <c:v>0.97467793092629407</c:v>
                </c:pt>
                <c:pt idx="230">
                  <c:v>0.9557325753926692</c:v>
                </c:pt>
                <c:pt idx="231">
                  <c:v>0.97443591620672443</c:v>
                </c:pt>
                <c:pt idx="232">
                  <c:v>0.91352840834536153</c:v>
                </c:pt>
                <c:pt idx="233">
                  <c:v>0.7548009087661306</c:v>
                </c:pt>
                <c:pt idx="234">
                  <c:v>0.83749666028241987</c:v>
                </c:pt>
                <c:pt idx="235">
                  <c:v>0.63152607406807337</c:v>
                </c:pt>
                <c:pt idx="236">
                  <c:v>0.65285691911670574</c:v>
                </c:pt>
                <c:pt idx="237">
                  <c:v>0.90257984699162841</c:v>
                </c:pt>
                <c:pt idx="238">
                  <c:v>0.9794424170108107</c:v>
                </c:pt>
                <c:pt idx="239">
                  <c:v>0.95686845025823386</c:v>
                </c:pt>
                <c:pt idx="240">
                  <c:v>0.86764328146116698</c:v>
                </c:pt>
                <c:pt idx="241">
                  <c:v>0.87863940905394555</c:v>
                </c:pt>
                <c:pt idx="242">
                  <c:v>0.97994606012510466</c:v>
                </c:pt>
                <c:pt idx="243">
                  <c:v>0.831547773284537</c:v>
                </c:pt>
                <c:pt idx="244">
                  <c:v>0.96360316024821313</c:v>
                </c:pt>
                <c:pt idx="245">
                  <c:v>0.97130875313351683</c:v>
                </c:pt>
                <c:pt idx="246">
                  <c:v>0.96450236284550217</c:v>
                </c:pt>
                <c:pt idx="247">
                  <c:v>0.92719565328366094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7-C44B-8049-C0FACF011B0D}"/>
            </c:ext>
          </c:extLst>
        </c:ser>
        <c:ser>
          <c:idx val="1"/>
          <c:order val="1"/>
          <c:tx>
            <c:strRef>
              <c:f>'NESTLE-3-SO'!$I$1</c:f>
              <c:strCache>
                <c:ptCount val="1"/>
                <c:pt idx="0">
                  <c:v>%D(14-DAY)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'NESTLE-3-SO'!$I$2:$I$249</c:f>
              <c:numCache>
                <c:formatCode>General</c:formatCode>
                <c:ptCount val="248"/>
                <c:pt idx="15">
                  <c:v>0.41630216008403137</c:v>
                </c:pt>
                <c:pt idx="16">
                  <c:v>0.56794014818258631</c:v>
                </c:pt>
                <c:pt idx="17">
                  <c:v>0.75227124287595348</c:v>
                </c:pt>
                <c:pt idx="18">
                  <c:v>0.88531448104578125</c:v>
                </c:pt>
                <c:pt idx="19">
                  <c:v>0.90417527182050172</c:v>
                </c:pt>
                <c:pt idx="20">
                  <c:v>0.84709885942755758</c:v>
                </c:pt>
                <c:pt idx="21">
                  <c:v>0.73949385249322186</c:v>
                </c:pt>
                <c:pt idx="22">
                  <c:v>0.66846686845130987</c:v>
                </c:pt>
                <c:pt idx="23">
                  <c:v>0.5880534315576994</c:v>
                </c:pt>
                <c:pt idx="24">
                  <c:v>0.5502567385754471</c:v>
                </c:pt>
                <c:pt idx="25">
                  <c:v>0.45031536741748912</c:v>
                </c:pt>
                <c:pt idx="26">
                  <c:v>0.35218082470947443</c:v>
                </c:pt>
                <c:pt idx="27">
                  <c:v>0.26081857258862112</c:v>
                </c:pt>
                <c:pt idx="28">
                  <c:v>0.20939447193385341</c:v>
                </c:pt>
                <c:pt idx="29">
                  <c:v>0.20608172030494351</c:v>
                </c:pt>
                <c:pt idx="30">
                  <c:v>0.22620560111021201</c:v>
                </c:pt>
                <c:pt idx="31">
                  <c:v>0.23154353371848832</c:v>
                </c:pt>
                <c:pt idx="32">
                  <c:v>0.23535226605467655</c:v>
                </c:pt>
                <c:pt idx="33">
                  <c:v>0.19271004696381033</c:v>
                </c:pt>
                <c:pt idx="34">
                  <c:v>0.24889047800377537</c:v>
                </c:pt>
                <c:pt idx="35">
                  <c:v>0.32363786110686821</c:v>
                </c:pt>
                <c:pt idx="36">
                  <c:v>0.38363578993570907</c:v>
                </c:pt>
                <c:pt idx="37">
                  <c:v>0.48318633086159468</c:v>
                </c:pt>
                <c:pt idx="38">
                  <c:v>0.650994969109979</c:v>
                </c:pt>
                <c:pt idx="39">
                  <c:v>0.8674141702923972</c:v>
                </c:pt>
                <c:pt idx="40">
                  <c:v>0.94567676548174495</c:v>
                </c:pt>
                <c:pt idx="41">
                  <c:v>0.94524617705938974</c:v>
                </c:pt>
                <c:pt idx="42">
                  <c:v>0.93298209086483574</c:v>
                </c:pt>
                <c:pt idx="43">
                  <c:v>0.95480606479791252</c:v>
                </c:pt>
                <c:pt idx="44">
                  <c:v>0.95667731832466618</c:v>
                </c:pt>
                <c:pt idx="45">
                  <c:v>0.95486247315865358</c:v>
                </c:pt>
                <c:pt idx="46">
                  <c:v>0.9564268611416914</c:v>
                </c:pt>
                <c:pt idx="47">
                  <c:v>0.90533843839637418</c:v>
                </c:pt>
                <c:pt idx="48">
                  <c:v>0.91399742223294156</c:v>
                </c:pt>
                <c:pt idx="49">
                  <c:v>0.91036164172257095</c:v>
                </c:pt>
                <c:pt idx="50">
                  <c:v>0.89096487282062808</c:v>
                </c:pt>
                <c:pt idx="51">
                  <c:v>0.85166924459062354</c:v>
                </c:pt>
                <c:pt idx="52">
                  <c:v>0.82043556575371834</c:v>
                </c:pt>
                <c:pt idx="53">
                  <c:v>0.88487731187751473</c:v>
                </c:pt>
                <c:pt idx="54">
                  <c:v>0.87989345317466661</c:v>
                </c:pt>
                <c:pt idx="55">
                  <c:v>0.80741504157837374</c:v>
                </c:pt>
                <c:pt idx="56">
                  <c:v>0.74743027530776718</c:v>
                </c:pt>
                <c:pt idx="57">
                  <c:v>0.77918533764929687</c:v>
                </c:pt>
                <c:pt idx="58">
                  <c:v>0.86848040047343489</c:v>
                </c:pt>
                <c:pt idx="59">
                  <c:v>0.85574233543687883</c:v>
                </c:pt>
                <c:pt idx="60">
                  <c:v>0.6956478290634297</c:v>
                </c:pt>
                <c:pt idx="61">
                  <c:v>0.5365131811804752</c:v>
                </c:pt>
                <c:pt idx="62">
                  <c:v>0.55901547529261286</c:v>
                </c:pt>
                <c:pt idx="63">
                  <c:v>0.73771248598472339</c:v>
                </c:pt>
                <c:pt idx="64">
                  <c:v>0.86198464174849976</c:v>
                </c:pt>
                <c:pt idx="65">
                  <c:v>0.91403271144780796</c:v>
                </c:pt>
                <c:pt idx="66">
                  <c:v>0.88460786063324903</c:v>
                </c:pt>
                <c:pt idx="67">
                  <c:v>0.92967677386830838</c:v>
                </c:pt>
                <c:pt idx="68">
                  <c:v>0.92165064385727336</c:v>
                </c:pt>
                <c:pt idx="69">
                  <c:v>0.89807590806676252</c:v>
                </c:pt>
                <c:pt idx="70">
                  <c:v>0.84580605805903308</c:v>
                </c:pt>
                <c:pt idx="71">
                  <c:v>0.78157514399136652</c:v>
                </c:pt>
                <c:pt idx="72">
                  <c:v>0.74423820836074928</c:v>
                </c:pt>
                <c:pt idx="73">
                  <c:v>0.72905186261350163</c:v>
                </c:pt>
                <c:pt idx="74">
                  <c:v>0.73479295549655654</c:v>
                </c:pt>
                <c:pt idx="75">
                  <c:v>0.72442008958715221</c:v>
                </c:pt>
                <c:pt idx="76">
                  <c:v>0.60064551262108967</c:v>
                </c:pt>
                <c:pt idx="77">
                  <c:v>0.46598688216654338</c:v>
                </c:pt>
                <c:pt idx="78">
                  <c:v>0.42392730366376402</c:v>
                </c:pt>
                <c:pt idx="79">
                  <c:v>0.48451526999999978</c:v>
                </c:pt>
                <c:pt idx="80">
                  <c:v>0.46480434773695417</c:v>
                </c:pt>
                <c:pt idx="81">
                  <c:v>0.39306989862436598</c:v>
                </c:pt>
                <c:pt idx="82">
                  <c:v>0.35143010447702244</c:v>
                </c:pt>
                <c:pt idx="83">
                  <c:v>0.49947089424611546</c:v>
                </c:pt>
                <c:pt idx="84">
                  <c:v>0.59780443385043636</c:v>
                </c:pt>
                <c:pt idx="85">
                  <c:v>0.58087108207478699</c:v>
                </c:pt>
                <c:pt idx="86">
                  <c:v>0.34390657546678421</c:v>
                </c:pt>
                <c:pt idx="87">
                  <c:v>0.17208488386058826</c:v>
                </c:pt>
                <c:pt idx="88">
                  <c:v>0.11312772103900447</c:v>
                </c:pt>
                <c:pt idx="89">
                  <c:v>0.15379253641519508</c:v>
                </c:pt>
                <c:pt idx="90">
                  <c:v>0.15661306090604374</c:v>
                </c:pt>
                <c:pt idx="91">
                  <c:v>0.10839050724559555</c:v>
                </c:pt>
                <c:pt idx="92">
                  <c:v>0.10435697690163474</c:v>
                </c:pt>
                <c:pt idx="93">
                  <c:v>0.13954898386747641</c:v>
                </c:pt>
                <c:pt idx="94">
                  <c:v>0.15613343132442306</c:v>
                </c:pt>
                <c:pt idx="95">
                  <c:v>0.11866933464888474</c:v>
                </c:pt>
                <c:pt idx="96">
                  <c:v>0.14454761932793891</c:v>
                </c:pt>
                <c:pt idx="97">
                  <c:v>0.17084104758851917</c:v>
                </c:pt>
                <c:pt idx="98">
                  <c:v>0.2391114593286553</c:v>
                </c:pt>
                <c:pt idx="99">
                  <c:v>0.24002182846101947</c:v>
                </c:pt>
                <c:pt idx="100">
                  <c:v>0.24380265038230034</c:v>
                </c:pt>
                <c:pt idx="101">
                  <c:v>0.21934680600177581</c:v>
                </c:pt>
                <c:pt idx="102">
                  <c:v>0.24786124988328792</c:v>
                </c:pt>
                <c:pt idx="103">
                  <c:v>0.35216555518995546</c:v>
                </c:pt>
                <c:pt idx="104">
                  <c:v>0.53341325485751523</c:v>
                </c:pt>
                <c:pt idx="105">
                  <c:v>0.70361513055662173</c:v>
                </c:pt>
                <c:pt idx="106">
                  <c:v>0.77447782760302664</c:v>
                </c:pt>
                <c:pt idx="107">
                  <c:v>0.84011998555454426</c:v>
                </c:pt>
                <c:pt idx="108">
                  <c:v>0.82109333270594032</c:v>
                </c:pt>
                <c:pt idx="109">
                  <c:v>0.8560562512715314</c:v>
                </c:pt>
                <c:pt idx="110">
                  <c:v>0.76622565237894957</c:v>
                </c:pt>
                <c:pt idx="111">
                  <c:v>0.50800755920115981</c:v>
                </c:pt>
                <c:pt idx="112">
                  <c:v>0.32569127026687439</c:v>
                </c:pt>
                <c:pt idx="113">
                  <c:v>0.22063022234165583</c:v>
                </c:pt>
                <c:pt idx="114">
                  <c:v>0.36194834529962155</c:v>
                </c:pt>
                <c:pt idx="115">
                  <c:v>0.41748188015980797</c:v>
                </c:pt>
                <c:pt idx="116">
                  <c:v>0.60154109602541994</c:v>
                </c:pt>
                <c:pt idx="117">
                  <c:v>0.75281876262351188</c:v>
                </c:pt>
                <c:pt idx="118">
                  <c:v>0.91781840905379808</c:v>
                </c:pt>
                <c:pt idx="119">
                  <c:v>0.94940853172760142</c:v>
                </c:pt>
                <c:pt idx="120">
                  <c:v>0.9525647655078785</c:v>
                </c:pt>
                <c:pt idx="121">
                  <c:v>0.87151992260012445</c:v>
                </c:pt>
                <c:pt idx="122">
                  <c:v>0.76521781380812592</c:v>
                </c:pt>
                <c:pt idx="123">
                  <c:v>0.69038729803958676</c:v>
                </c:pt>
                <c:pt idx="124">
                  <c:v>0.70061553935031695</c:v>
                </c:pt>
                <c:pt idx="125">
                  <c:v>0.75739804689144863</c:v>
                </c:pt>
                <c:pt idx="126">
                  <c:v>0.76397931758963189</c:v>
                </c:pt>
                <c:pt idx="127">
                  <c:v>0.75817776415956251</c:v>
                </c:pt>
                <c:pt idx="128">
                  <c:v>0.72492920583485565</c:v>
                </c:pt>
                <c:pt idx="129">
                  <c:v>0.72307753413579323</c:v>
                </c:pt>
                <c:pt idx="130">
                  <c:v>0.68003668010886476</c:v>
                </c:pt>
                <c:pt idx="131">
                  <c:v>0.55628984004814297</c:v>
                </c:pt>
                <c:pt idx="132">
                  <c:v>0.43576309843683309</c:v>
                </c:pt>
                <c:pt idx="133">
                  <c:v>0.28765682982099045</c:v>
                </c:pt>
                <c:pt idx="134">
                  <c:v>0.22745316881522748</c:v>
                </c:pt>
                <c:pt idx="135">
                  <c:v>0.19625460722379739</c:v>
                </c:pt>
                <c:pt idx="136">
                  <c:v>0.20095972344027657</c:v>
                </c:pt>
                <c:pt idx="137">
                  <c:v>0.18933305709707227</c:v>
                </c:pt>
                <c:pt idx="138">
                  <c:v>0.12713934126667004</c:v>
                </c:pt>
                <c:pt idx="139">
                  <c:v>8.911563008689076E-2</c:v>
                </c:pt>
                <c:pt idx="140">
                  <c:v>5.7372812688644158E-2</c:v>
                </c:pt>
                <c:pt idx="141">
                  <c:v>8.844391376297274E-2</c:v>
                </c:pt>
                <c:pt idx="142">
                  <c:v>9.3316004261832328E-2</c:v>
                </c:pt>
                <c:pt idx="143">
                  <c:v>0.1687738270182666</c:v>
                </c:pt>
                <c:pt idx="144">
                  <c:v>0.32469455915855361</c:v>
                </c:pt>
                <c:pt idx="145">
                  <c:v>0.53737145780423556</c:v>
                </c:pt>
                <c:pt idx="146">
                  <c:v>0.66143827223480578</c:v>
                </c:pt>
                <c:pt idx="147">
                  <c:v>0.55816914445590682</c:v>
                </c:pt>
                <c:pt idx="148">
                  <c:v>0.4355551424127217</c:v>
                </c:pt>
                <c:pt idx="149">
                  <c:v>0.39019538217468708</c:v>
                </c:pt>
                <c:pt idx="150">
                  <c:v>0.44711174224598921</c:v>
                </c:pt>
                <c:pt idx="151">
                  <c:v>0.46606018787878872</c:v>
                </c:pt>
                <c:pt idx="152">
                  <c:v>0.58393911515151575</c:v>
                </c:pt>
                <c:pt idx="153">
                  <c:v>0.73933434413910393</c:v>
                </c:pt>
                <c:pt idx="154">
                  <c:v>0.87339402800671329</c:v>
                </c:pt>
                <c:pt idx="155">
                  <c:v>0.7613462196550288</c:v>
                </c:pt>
                <c:pt idx="156">
                  <c:v>0.51684912650136383</c:v>
                </c:pt>
                <c:pt idx="157">
                  <c:v>0.30977519959679489</c:v>
                </c:pt>
                <c:pt idx="158">
                  <c:v>0.2987608582298466</c:v>
                </c:pt>
                <c:pt idx="159">
                  <c:v>0.39935463774136609</c:v>
                </c:pt>
                <c:pt idx="160">
                  <c:v>0.57644518316793736</c:v>
                </c:pt>
                <c:pt idx="161">
                  <c:v>0.64566565181937252</c:v>
                </c:pt>
                <c:pt idx="162">
                  <c:v>0.64227594652231823</c:v>
                </c:pt>
                <c:pt idx="163">
                  <c:v>0.51034128193345285</c:v>
                </c:pt>
                <c:pt idx="164">
                  <c:v>0.34274728276784444</c:v>
                </c:pt>
                <c:pt idx="165">
                  <c:v>0.25231851799429761</c:v>
                </c:pt>
                <c:pt idx="166">
                  <c:v>0.22432832777099454</c:v>
                </c:pt>
                <c:pt idx="167">
                  <c:v>0.17363665072994219</c:v>
                </c:pt>
                <c:pt idx="168">
                  <c:v>0.10917736035122118</c:v>
                </c:pt>
                <c:pt idx="169">
                  <c:v>0.12035311509755131</c:v>
                </c:pt>
                <c:pt idx="170">
                  <c:v>0.12161546746644812</c:v>
                </c:pt>
                <c:pt idx="171">
                  <c:v>0.20269752654093268</c:v>
                </c:pt>
                <c:pt idx="172">
                  <c:v>0.25647383793194112</c:v>
                </c:pt>
                <c:pt idx="173">
                  <c:v>0.44910900353662758</c:v>
                </c:pt>
                <c:pt idx="174">
                  <c:v>0.53352723931214852</c:v>
                </c:pt>
                <c:pt idx="175">
                  <c:v>0.49030536854247231</c:v>
                </c:pt>
                <c:pt idx="176">
                  <c:v>0.4547647847988901</c:v>
                </c:pt>
                <c:pt idx="177">
                  <c:v>0.41235894937185719</c:v>
                </c:pt>
                <c:pt idx="178">
                  <c:v>0.43760792820012967</c:v>
                </c:pt>
                <c:pt idx="179">
                  <c:v>0.48516954128872164</c:v>
                </c:pt>
                <c:pt idx="180">
                  <c:v>0.50340106188500855</c:v>
                </c:pt>
                <c:pt idx="181">
                  <c:v>0.47792368053891537</c:v>
                </c:pt>
                <c:pt idx="182">
                  <c:v>0.27440688799551644</c:v>
                </c:pt>
                <c:pt idx="183">
                  <c:v>0.18169427078056488</c:v>
                </c:pt>
                <c:pt idx="184">
                  <c:v>0.13126317358672723</c:v>
                </c:pt>
                <c:pt idx="185">
                  <c:v>0.14294278829856208</c:v>
                </c:pt>
                <c:pt idx="186">
                  <c:v>0.12779934210361385</c:v>
                </c:pt>
                <c:pt idx="187">
                  <c:v>0.1340482328371739</c:v>
                </c:pt>
                <c:pt idx="188">
                  <c:v>0.13185866771792348</c:v>
                </c:pt>
                <c:pt idx="189">
                  <c:v>0.12897120832876624</c:v>
                </c:pt>
                <c:pt idx="190">
                  <c:v>0.10637603912551415</c:v>
                </c:pt>
                <c:pt idx="191">
                  <c:v>0.14216580146417698</c:v>
                </c:pt>
                <c:pt idx="192">
                  <c:v>0.15968080583834071</c:v>
                </c:pt>
                <c:pt idx="193">
                  <c:v>0.18846670109254038</c:v>
                </c:pt>
                <c:pt idx="194">
                  <c:v>0.19739125462153018</c:v>
                </c:pt>
                <c:pt idx="195">
                  <c:v>0.21797865864325261</c:v>
                </c:pt>
                <c:pt idx="196">
                  <c:v>0.29110104303739809</c:v>
                </c:pt>
                <c:pt idx="197">
                  <c:v>0.35443094566905692</c:v>
                </c:pt>
                <c:pt idx="198">
                  <c:v>0.435897203376654</c:v>
                </c:pt>
                <c:pt idx="199">
                  <c:v>0.56886711257558864</c:v>
                </c:pt>
                <c:pt idx="200">
                  <c:v>0.7140460806871145</c:v>
                </c:pt>
                <c:pt idx="201">
                  <c:v>0.62794273742540774</c:v>
                </c:pt>
                <c:pt idx="202">
                  <c:v>0.38585758203027387</c:v>
                </c:pt>
                <c:pt idx="203">
                  <c:v>0.13713640991873949</c:v>
                </c:pt>
                <c:pt idx="204">
                  <c:v>6.4277999288421303E-2</c:v>
                </c:pt>
                <c:pt idx="205">
                  <c:v>6.8250180118969259E-2</c:v>
                </c:pt>
                <c:pt idx="206">
                  <c:v>7.2826854884765882E-2</c:v>
                </c:pt>
                <c:pt idx="207">
                  <c:v>9.3886930187292147E-2</c:v>
                </c:pt>
                <c:pt idx="208">
                  <c:v>0.12020955141526535</c:v>
                </c:pt>
                <c:pt idx="209">
                  <c:v>0.16483374964775135</c:v>
                </c:pt>
                <c:pt idx="210">
                  <c:v>0.13770151149185053</c:v>
                </c:pt>
                <c:pt idx="211">
                  <c:v>9.6102757404239347E-2</c:v>
                </c:pt>
                <c:pt idx="212">
                  <c:v>4.2947672416807824E-2</c:v>
                </c:pt>
                <c:pt idx="213">
                  <c:v>6.544628619038606E-2</c:v>
                </c:pt>
                <c:pt idx="214">
                  <c:v>9.3939763105329421E-2</c:v>
                </c:pt>
                <c:pt idx="215">
                  <c:v>0.12294953137049675</c:v>
                </c:pt>
                <c:pt idx="216">
                  <c:v>0.12265622855875696</c:v>
                </c:pt>
                <c:pt idx="217">
                  <c:v>0.10925274540296763</c:v>
                </c:pt>
                <c:pt idx="218">
                  <c:v>9.3093804088750218E-2</c:v>
                </c:pt>
                <c:pt idx="219">
                  <c:v>0.26099847256628622</c:v>
                </c:pt>
                <c:pt idx="220">
                  <c:v>0.56298269084638852</c:v>
                </c:pt>
                <c:pt idx="221">
                  <c:v>0.84166329254127226</c:v>
                </c:pt>
                <c:pt idx="222">
                  <c:v>0.89853985482635201</c:v>
                </c:pt>
                <c:pt idx="223">
                  <c:v>0.79799636719627498</c:v>
                </c:pt>
                <c:pt idx="224">
                  <c:v>0.76179570437514998</c:v>
                </c:pt>
                <c:pt idx="225">
                  <c:v>0.76800774643461389</c:v>
                </c:pt>
                <c:pt idx="226">
                  <c:v>0.78524264636209784</c:v>
                </c:pt>
                <c:pt idx="227">
                  <c:v>0.76144539738941275</c:v>
                </c:pt>
                <c:pt idx="228">
                  <c:v>0.78558115035049514</c:v>
                </c:pt>
                <c:pt idx="229">
                  <c:v>0.86609380849585638</c:v>
                </c:pt>
                <c:pt idx="230">
                  <c:v>0.92699669016530073</c:v>
                </c:pt>
                <c:pt idx="231">
                  <c:v>0.9682821408418959</c:v>
                </c:pt>
                <c:pt idx="232">
                  <c:v>0.94789896664825168</c:v>
                </c:pt>
                <c:pt idx="233">
                  <c:v>0.88092174443940552</c:v>
                </c:pt>
                <c:pt idx="234">
                  <c:v>0.8352753257979707</c:v>
                </c:pt>
                <c:pt idx="235">
                  <c:v>0.74127454770554124</c:v>
                </c:pt>
                <c:pt idx="236">
                  <c:v>0.70729321782239962</c:v>
                </c:pt>
                <c:pt idx="237">
                  <c:v>0.72898761339213591</c:v>
                </c:pt>
                <c:pt idx="238">
                  <c:v>0.84495972770638161</c:v>
                </c:pt>
                <c:pt idx="239">
                  <c:v>0.94629690475355765</c:v>
                </c:pt>
                <c:pt idx="240">
                  <c:v>0.93465138291007044</c:v>
                </c:pt>
                <c:pt idx="241">
                  <c:v>0.90105038025778217</c:v>
                </c:pt>
                <c:pt idx="242">
                  <c:v>0.90874291688007247</c:v>
                </c:pt>
                <c:pt idx="243">
                  <c:v>0.89671108082119577</c:v>
                </c:pt>
                <c:pt idx="244">
                  <c:v>0.92503233121928508</c:v>
                </c:pt>
                <c:pt idx="245">
                  <c:v>0.92215322888875573</c:v>
                </c:pt>
                <c:pt idx="246">
                  <c:v>0.96647142540907727</c:v>
                </c:pt>
                <c:pt idx="247">
                  <c:v>0.95433558975422661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7-C44B-8049-C0FACF011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250256"/>
        <c:axId val="929251904"/>
      </c:lineChart>
      <c:dateAx>
        <c:axId val="9292502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251904"/>
        <c:crosses val="autoZero"/>
        <c:auto val="1"/>
        <c:lblOffset val="100"/>
        <c:baseTimeUnit val="days"/>
      </c:dateAx>
      <c:valAx>
        <c:axId val="9292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25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'NESTLE-3-RSI'!$I$1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7-374F-A679-5B69C0BC4574}"/>
            </c:ext>
          </c:extLst>
        </c:ser>
        <c:ser>
          <c:idx val="2"/>
          <c:order val="2"/>
          <c:tx>
            <c:strRef>
              <c:f>'NESTLE-3-RSI'!$J$1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7-374F-A679-5B69C0BC4574}"/>
            </c:ext>
          </c:extLst>
        </c:ser>
        <c:ser>
          <c:idx val="3"/>
          <c:order val="3"/>
          <c:tx>
            <c:strRef>
              <c:f>'NESTLE-3-RSI'!$K$1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7-374F-A679-5B69C0BC4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'NESTLE-3-RSI'!$B$1</c:f>
              <c:strCache>
                <c:ptCount val="1"/>
                <c:pt idx="0">
                  <c:v>Nestle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'NESTLE-3-RSI'!$B$2:$B$249</c:f>
              <c:numCache>
                <c:formatCode>General</c:formatCode>
                <c:ptCount val="248"/>
                <c:pt idx="0">
                  <c:v>19395.892577999999</c:v>
                </c:pt>
                <c:pt idx="1">
                  <c:v>19603.970702999999</c:v>
                </c:pt>
                <c:pt idx="2">
                  <c:v>19650</c:v>
                </c:pt>
                <c:pt idx="3">
                  <c:v>19365.931640999999</c:v>
                </c:pt>
                <c:pt idx="4">
                  <c:v>19617.570313</c:v>
                </c:pt>
                <c:pt idx="5">
                  <c:v>19425.511718999998</c:v>
                </c:pt>
                <c:pt idx="6">
                  <c:v>19478.691406000002</c:v>
                </c:pt>
                <c:pt idx="7">
                  <c:v>19424.626952999999</c:v>
                </c:pt>
                <c:pt idx="8">
                  <c:v>19431.824218999998</c:v>
                </c:pt>
                <c:pt idx="9">
                  <c:v>19122.078125</c:v>
                </c:pt>
                <c:pt idx="10">
                  <c:v>19056.085938</c:v>
                </c:pt>
                <c:pt idx="11">
                  <c:v>19101.820313</c:v>
                </c:pt>
                <c:pt idx="12">
                  <c:v>18665.566406000002</c:v>
                </c:pt>
                <c:pt idx="13">
                  <c:v>18465.574218999998</c:v>
                </c:pt>
                <c:pt idx="14">
                  <c:v>18702.28125</c:v>
                </c:pt>
                <c:pt idx="15">
                  <c:v>18449.457031000002</c:v>
                </c:pt>
                <c:pt idx="16">
                  <c:v>18521.412109000001</c:v>
                </c:pt>
                <c:pt idx="17">
                  <c:v>18121.919922000001</c:v>
                </c:pt>
                <c:pt idx="18">
                  <c:v>18120.886718999998</c:v>
                </c:pt>
                <c:pt idx="19">
                  <c:v>18256.072265999999</c:v>
                </c:pt>
                <c:pt idx="20">
                  <c:v>18404.066406000002</c:v>
                </c:pt>
                <c:pt idx="21">
                  <c:v>18235.470702999999</c:v>
                </c:pt>
                <c:pt idx="22">
                  <c:v>18044.201172000001</c:v>
                </c:pt>
                <c:pt idx="23">
                  <c:v>18068.892577999999</c:v>
                </c:pt>
                <c:pt idx="24">
                  <c:v>17813.703125</c:v>
                </c:pt>
                <c:pt idx="25">
                  <c:v>17827.898438</c:v>
                </c:pt>
                <c:pt idx="26">
                  <c:v>17875.111327999999</c:v>
                </c:pt>
                <c:pt idx="27">
                  <c:v>17879.841797000001</c:v>
                </c:pt>
                <c:pt idx="28">
                  <c:v>17559.84375</c:v>
                </c:pt>
                <c:pt idx="29">
                  <c:v>17416.972656000002</c:v>
                </c:pt>
                <c:pt idx="30">
                  <c:v>17926.414063</c:v>
                </c:pt>
                <c:pt idx="31">
                  <c:v>17962.587890999999</c:v>
                </c:pt>
                <c:pt idx="32">
                  <c:v>17866.191406000002</c:v>
                </c:pt>
                <c:pt idx="33">
                  <c:v>17751.164063</c:v>
                </c:pt>
                <c:pt idx="34">
                  <c:v>17846.576172000001</c:v>
                </c:pt>
                <c:pt idx="35">
                  <c:v>17851.40625</c:v>
                </c:pt>
                <c:pt idx="36">
                  <c:v>17669.697265999999</c:v>
                </c:pt>
                <c:pt idx="37">
                  <c:v>17490.404297000001</c:v>
                </c:pt>
                <c:pt idx="38">
                  <c:v>17461.179688</c:v>
                </c:pt>
                <c:pt idx="39">
                  <c:v>17386.318359000001</c:v>
                </c:pt>
                <c:pt idx="40">
                  <c:v>17588.824218999998</c:v>
                </c:pt>
                <c:pt idx="41">
                  <c:v>17186.572265999999</c:v>
                </c:pt>
                <c:pt idx="42">
                  <c:v>17142.5625</c:v>
                </c:pt>
                <c:pt idx="43">
                  <c:v>17093.478515999999</c:v>
                </c:pt>
                <c:pt idx="44">
                  <c:v>17015.857422000001</c:v>
                </c:pt>
                <c:pt idx="45">
                  <c:v>16899.84375</c:v>
                </c:pt>
                <c:pt idx="46">
                  <c:v>17396.125</c:v>
                </c:pt>
                <c:pt idx="47">
                  <c:v>17079.083984000001</c:v>
                </c:pt>
                <c:pt idx="48">
                  <c:v>17118.265625</c:v>
                </c:pt>
                <c:pt idx="49">
                  <c:v>17211.3125</c:v>
                </c:pt>
                <c:pt idx="50">
                  <c:v>17567.927734000001</c:v>
                </c:pt>
                <c:pt idx="51">
                  <c:v>18022.123047000001</c:v>
                </c:pt>
                <c:pt idx="52">
                  <c:v>17620.214843999998</c:v>
                </c:pt>
                <c:pt idx="53">
                  <c:v>17179.425781000002</c:v>
                </c:pt>
                <c:pt idx="54">
                  <c:v>17095.595702999999</c:v>
                </c:pt>
                <c:pt idx="55">
                  <c:v>17158.578125</c:v>
                </c:pt>
                <c:pt idx="56">
                  <c:v>16915.21875</c:v>
                </c:pt>
                <c:pt idx="57">
                  <c:v>16618.386718999998</c:v>
                </c:pt>
                <c:pt idx="58">
                  <c:v>16679.349609000001</c:v>
                </c:pt>
                <c:pt idx="59">
                  <c:v>17050.058593999998</c:v>
                </c:pt>
                <c:pt idx="60">
                  <c:v>17131.425781000002</c:v>
                </c:pt>
                <c:pt idx="61">
                  <c:v>17305.541015999999</c:v>
                </c:pt>
                <c:pt idx="62">
                  <c:v>17564.724609000001</c:v>
                </c:pt>
                <c:pt idx="63">
                  <c:v>17764.861327999999</c:v>
                </c:pt>
                <c:pt idx="64">
                  <c:v>17955.640625</c:v>
                </c:pt>
                <c:pt idx="65">
                  <c:v>17991.894531000002</c:v>
                </c:pt>
                <c:pt idx="66">
                  <c:v>18253.439452999999</c:v>
                </c:pt>
                <c:pt idx="67">
                  <c:v>18227.273438</c:v>
                </c:pt>
                <c:pt idx="68">
                  <c:v>18218.816406000002</c:v>
                </c:pt>
                <c:pt idx="69">
                  <c:v>18183.798827999999</c:v>
                </c:pt>
                <c:pt idx="70">
                  <c:v>18360.962890999999</c:v>
                </c:pt>
                <c:pt idx="71">
                  <c:v>17754.683593999998</c:v>
                </c:pt>
                <c:pt idx="72">
                  <c:v>18107.431640999999</c:v>
                </c:pt>
                <c:pt idx="73">
                  <c:v>18095.253906000002</c:v>
                </c:pt>
                <c:pt idx="74">
                  <c:v>18080.144531000002</c:v>
                </c:pt>
                <c:pt idx="75">
                  <c:v>18067.169922000001</c:v>
                </c:pt>
                <c:pt idx="76">
                  <c:v>18306.794922000001</c:v>
                </c:pt>
                <c:pt idx="77">
                  <c:v>18115.185547000001</c:v>
                </c:pt>
                <c:pt idx="78">
                  <c:v>18318.673827999999</c:v>
                </c:pt>
                <c:pt idx="79">
                  <c:v>18221.851563</c:v>
                </c:pt>
                <c:pt idx="80">
                  <c:v>18331.449218999998</c:v>
                </c:pt>
                <c:pt idx="81">
                  <c:v>17980.734375</c:v>
                </c:pt>
                <c:pt idx="82">
                  <c:v>17499.599609000001</c:v>
                </c:pt>
                <c:pt idx="83">
                  <c:v>16894.896484000001</c:v>
                </c:pt>
                <c:pt idx="84">
                  <c:v>16406.703125</c:v>
                </c:pt>
                <c:pt idx="85">
                  <c:v>16422.857422000001</c:v>
                </c:pt>
                <c:pt idx="86">
                  <c:v>16414.707031000002</c:v>
                </c:pt>
                <c:pt idx="87">
                  <c:v>16124.036133</c:v>
                </c:pt>
                <c:pt idx="88">
                  <c:v>16305.902344</c:v>
                </c:pt>
                <c:pt idx="89">
                  <c:v>16122.892578000001</c:v>
                </c:pt>
                <c:pt idx="90">
                  <c:v>16226.824219</c:v>
                </c:pt>
                <c:pt idx="91">
                  <c:v>16246.904296999999</c:v>
                </c:pt>
                <c:pt idx="92">
                  <c:v>15999.029296999999</c:v>
                </c:pt>
                <c:pt idx="93">
                  <c:v>16762.238281000002</c:v>
                </c:pt>
                <c:pt idx="94">
                  <c:v>16893.755859000001</c:v>
                </c:pt>
                <c:pt idx="95">
                  <c:v>17085.414063</c:v>
                </c:pt>
                <c:pt idx="96">
                  <c:v>17181.492188</c:v>
                </c:pt>
                <c:pt idx="97">
                  <c:v>17548.060547000001</c:v>
                </c:pt>
                <c:pt idx="98">
                  <c:v>17536.679688</c:v>
                </c:pt>
                <c:pt idx="99">
                  <c:v>17602.138672000001</c:v>
                </c:pt>
                <c:pt idx="100">
                  <c:v>17586.830077999999</c:v>
                </c:pt>
                <c:pt idx="101">
                  <c:v>17139.542968999998</c:v>
                </c:pt>
                <c:pt idx="102">
                  <c:v>17290.892577999999</c:v>
                </c:pt>
                <c:pt idx="103">
                  <c:v>17069.410156000002</c:v>
                </c:pt>
                <c:pt idx="104">
                  <c:v>16896.339843999998</c:v>
                </c:pt>
                <c:pt idx="105">
                  <c:v>16647.818359000001</c:v>
                </c:pt>
                <c:pt idx="106">
                  <c:v>16624.804688</c:v>
                </c:pt>
                <c:pt idx="107">
                  <c:v>16668.943359000001</c:v>
                </c:pt>
                <c:pt idx="108">
                  <c:v>16675.652343999998</c:v>
                </c:pt>
                <c:pt idx="109">
                  <c:v>16754.730468999998</c:v>
                </c:pt>
                <c:pt idx="110">
                  <c:v>16771.630859000001</c:v>
                </c:pt>
                <c:pt idx="111">
                  <c:v>16702.890625</c:v>
                </c:pt>
                <c:pt idx="112">
                  <c:v>16774.166015999999</c:v>
                </c:pt>
                <c:pt idx="113">
                  <c:v>16543.9375</c:v>
                </c:pt>
                <c:pt idx="114">
                  <c:v>16866.714843999998</c:v>
                </c:pt>
                <c:pt idx="115">
                  <c:v>16871.388672000001</c:v>
                </c:pt>
                <c:pt idx="116">
                  <c:v>16675.902343999998</c:v>
                </c:pt>
                <c:pt idx="117">
                  <c:v>16875.861327999999</c:v>
                </c:pt>
                <c:pt idx="118">
                  <c:v>17129.701172000001</c:v>
                </c:pt>
                <c:pt idx="119">
                  <c:v>17255.550781000002</c:v>
                </c:pt>
                <c:pt idx="120">
                  <c:v>17300.931640999999</c:v>
                </c:pt>
                <c:pt idx="121">
                  <c:v>17395.519531000002</c:v>
                </c:pt>
                <c:pt idx="122">
                  <c:v>17366.640625</c:v>
                </c:pt>
                <c:pt idx="123">
                  <c:v>17689.767577999999</c:v>
                </c:pt>
                <c:pt idx="124">
                  <c:v>17888.087890999999</c:v>
                </c:pt>
                <c:pt idx="125">
                  <c:v>17878.59375</c:v>
                </c:pt>
                <c:pt idx="126">
                  <c:v>18279.855468999998</c:v>
                </c:pt>
                <c:pt idx="127">
                  <c:v>18097.240234000001</c:v>
                </c:pt>
                <c:pt idx="128">
                  <c:v>18310.175781000002</c:v>
                </c:pt>
                <c:pt idx="129">
                  <c:v>18380.009765999999</c:v>
                </c:pt>
                <c:pt idx="130">
                  <c:v>18017.914063</c:v>
                </c:pt>
                <c:pt idx="131">
                  <c:v>18141.677734000001</c:v>
                </c:pt>
                <c:pt idx="132">
                  <c:v>18254.65625</c:v>
                </c:pt>
                <c:pt idx="133">
                  <c:v>18660.439452999999</c:v>
                </c:pt>
                <c:pt idx="134">
                  <c:v>18515.205077999999</c:v>
                </c:pt>
                <c:pt idx="135">
                  <c:v>18268.96875</c:v>
                </c:pt>
                <c:pt idx="136">
                  <c:v>18506.953125</c:v>
                </c:pt>
                <c:pt idx="137">
                  <c:v>18728.484375</c:v>
                </c:pt>
                <c:pt idx="138">
                  <c:v>18876.603515999999</c:v>
                </c:pt>
                <c:pt idx="139">
                  <c:v>18646.574218999998</c:v>
                </c:pt>
                <c:pt idx="140">
                  <c:v>18399.990234000001</c:v>
                </c:pt>
                <c:pt idx="141">
                  <c:v>18432.199218999998</c:v>
                </c:pt>
                <c:pt idx="142">
                  <c:v>18999.324218999998</c:v>
                </c:pt>
                <c:pt idx="143">
                  <c:v>19244.5625</c:v>
                </c:pt>
                <c:pt idx="144">
                  <c:v>19141.277343999998</c:v>
                </c:pt>
                <c:pt idx="145">
                  <c:v>19343.673827999999</c:v>
                </c:pt>
                <c:pt idx="146">
                  <c:v>19251.324218999998</c:v>
                </c:pt>
                <c:pt idx="147">
                  <c:v>19732.558593999998</c:v>
                </c:pt>
                <c:pt idx="148">
                  <c:v>19803.636718999998</c:v>
                </c:pt>
                <c:pt idx="149">
                  <c:v>19536.673827999999</c:v>
                </c:pt>
                <c:pt idx="150">
                  <c:v>19652.535156000002</c:v>
                </c:pt>
                <c:pt idx="151">
                  <c:v>19563.166015999999</c:v>
                </c:pt>
                <c:pt idx="152">
                  <c:v>19427.623047000001</c:v>
                </c:pt>
                <c:pt idx="153">
                  <c:v>19566.496093999998</c:v>
                </c:pt>
                <c:pt idx="154">
                  <c:v>19618.539063</c:v>
                </c:pt>
                <c:pt idx="155">
                  <c:v>19441.939452999999</c:v>
                </c:pt>
                <c:pt idx="156">
                  <c:v>19325.880859000001</c:v>
                </c:pt>
                <c:pt idx="157">
                  <c:v>19337.111327999999</c:v>
                </c:pt>
                <c:pt idx="158">
                  <c:v>19509.537109000001</c:v>
                </c:pt>
                <c:pt idx="159">
                  <c:v>19554.667968999998</c:v>
                </c:pt>
                <c:pt idx="160">
                  <c:v>19411.123047000001</c:v>
                </c:pt>
                <c:pt idx="161">
                  <c:v>19412.5625</c:v>
                </c:pt>
                <c:pt idx="162">
                  <c:v>19530.113281000002</c:v>
                </c:pt>
                <c:pt idx="163">
                  <c:v>19807.960938</c:v>
                </c:pt>
                <c:pt idx="164">
                  <c:v>19616.201172000001</c:v>
                </c:pt>
                <c:pt idx="165">
                  <c:v>19446.064452999999</c:v>
                </c:pt>
                <c:pt idx="166">
                  <c:v>19145.75</c:v>
                </c:pt>
                <c:pt idx="167">
                  <c:v>18929.240234000001</c:v>
                </c:pt>
                <c:pt idx="168">
                  <c:v>19065.828125</c:v>
                </c:pt>
                <c:pt idx="169">
                  <c:v>19010.605468999998</c:v>
                </c:pt>
                <c:pt idx="170">
                  <c:v>18938.535156000002</c:v>
                </c:pt>
                <c:pt idx="171">
                  <c:v>18855.974609000001</c:v>
                </c:pt>
                <c:pt idx="172">
                  <c:v>18950.861327999999</c:v>
                </c:pt>
                <c:pt idx="173">
                  <c:v>18995.695313</c:v>
                </c:pt>
                <c:pt idx="174">
                  <c:v>18896.535156000002</c:v>
                </c:pt>
                <c:pt idx="175">
                  <c:v>18295.3125</c:v>
                </c:pt>
                <c:pt idx="176">
                  <c:v>18654.226563</c:v>
                </c:pt>
                <c:pt idx="177">
                  <c:v>18506.505859000001</c:v>
                </c:pt>
                <c:pt idx="178">
                  <c:v>18539.560547000001</c:v>
                </c:pt>
                <c:pt idx="179">
                  <c:v>18528.029297000001</c:v>
                </c:pt>
                <c:pt idx="180">
                  <c:v>18386.470702999999</c:v>
                </c:pt>
                <c:pt idx="181">
                  <c:v>18344.123047000001</c:v>
                </c:pt>
                <c:pt idx="182">
                  <c:v>18562.175781000002</c:v>
                </c:pt>
                <c:pt idx="183">
                  <c:v>18729.478515999999</c:v>
                </c:pt>
                <c:pt idx="184">
                  <c:v>18866.861327999999</c:v>
                </c:pt>
                <c:pt idx="185">
                  <c:v>19031.53125</c:v>
                </c:pt>
                <c:pt idx="186">
                  <c:v>18880.232422000001</c:v>
                </c:pt>
                <c:pt idx="187">
                  <c:v>19137.947265999999</c:v>
                </c:pt>
                <c:pt idx="188">
                  <c:v>19185.962890999999</c:v>
                </c:pt>
                <c:pt idx="189">
                  <c:v>19206.689452999999</c:v>
                </c:pt>
                <c:pt idx="190">
                  <c:v>19005.933593999998</c:v>
                </c:pt>
                <c:pt idx="191">
                  <c:v>18340.791015999999</c:v>
                </c:pt>
                <c:pt idx="192">
                  <c:v>18614.613281000002</c:v>
                </c:pt>
                <c:pt idx="193">
                  <c:v>18652.636718999998</c:v>
                </c:pt>
                <c:pt idx="194">
                  <c:v>18816.013672000001</c:v>
                </c:pt>
                <c:pt idx="195">
                  <c:v>18808.210938</c:v>
                </c:pt>
                <c:pt idx="196">
                  <c:v>19273.142577999999</c:v>
                </c:pt>
                <c:pt idx="197">
                  <c:v>19622.314452999999</c:v>
                </c:pt>
                <c:pt idx="198">
                  <c:v>19942.410156000002</c:v>
                </c:pt>
                <c:pt idx="199">
                  <c:v>20174.875</c:v>
                </c:pt>
                <c:pt idx="200">
                  <c:v>20751.544922000001</c:v>
                </c:pt>
                <c:pt idx="201">
                  <c:v>20162.400390999999</c:v>
                </c:pt>
                <c:pt idx="202">
                  <c:v>20014.132813</c:v>
                </c:pt>
                <c:pt idx="203">
                  <c:v>20162.449218999998</c:v>
                </c:pt>
                <c:pt idx="204">
                  <c:v>20363.400390999999</c:v>
                </c:pt>
                <c:pt idx="205">
                  <c:v>20589.949218999998</c:v>
                </c:pt>
                <c:pt idx="206">
                  <c:v>20387.349609000001</c:v>
                </c:pt>
                <c:pt idx="207">
                  <c:v>20423.449218999998</c:v>
                </c:pt>
                <c:pt idx="208">
                  <c:v>20425.300781000002</c:v>
                </c:pt>
                <c:pt idx="209">
                  <c:v>20480.25</c:v>
                </c:pt>
                <c:pt idx="210">
                  <c:v>20319.900390999999</c:v>
                </c:pt>
                <c:pt idx="211">
                  <c:v>20175.300781000002</c:v>
                </c:pt>
                <c:pt idx="212">
                  <c:v>20322.5</c:v>
                </c:pt>
                <c:pt idx="213">
                  <c:v>20065.199218999998</c:v>
                </c:pt>
                <c:pt idx="214">
                  <c:v>20055.550781000002</c:v>
                </c:pt>
                <c:pt idx="215">
                  <c:v>20097.900390999999</c:v>
                </c:pt>
                <c:pt idx="216">
                  <c:v>19991</c:v>
                </c:pt>
                <c:pt idx="217">
                  <c:v>19925.099609000001</c:v>
                </c:pt>
                <c:pt idx="218">
                  <c:v>19761.699218999998</c:v>
                </c:pt>
                <c:pt idx="219">
                  <c:v>19613.5</c:v>
                </c:pt>
                <c:pt idx="220">
                  <c:v>19565.099609000001</c:v>
                </c:pt>
                <c:pt idx="221">
                  <c:v>19735.449218999998</c:v>
                </c:pt>
                <c:pt idx="222">
                  <c:v>19529.349609000001</c:v>
                </c:pt>
                <c:pt idx="223">
                  <c:v>19815.449218999998</c:v>
                </c:pt>
                <c:pt idx="224">
                  <c:v>20121.199218999998</c:v>
                </c:pt>
                <c:pt idx="225">
                  <c:v>20183.849609000001</c:v>
                </c:pt>
                <c:pt idx="226">
                  <c:v>20049.5</c:v>
                </c:pt>
                <c:pt idx="227">
                  <c:v>19751.199218999998</c:v>
                </c:pt>
                <c:pt idx="228">
                  <c:v>19752.199218999998</c:v>
                </c:pt>
                <c:pt idx="229">
                  <c:v>19911.099609000001</c:v>
                </c:pt>
                <c:pt idx="230">
                  <c:v>19910.849609000001</c:v>
                </c:pt>
                <c:pt idx="231">
                  <c:v>19805.349609000001</c:v>
                </c:pt>
                <c:pt idx="232">
                  <c:v>20241.75</c:v>
                </c:pt>
                <c:pt idx="233">
                  <c:v>20487.349609000001</c:v>
                </c:pt>
                <c:pt idx="234">
                  <c:v>20388.300781000002</c:v>
                </c:pt>
                <c:pt idx="235">
                  <c:v>20063.5</c:v>
                </c:pt>
                <c:pt idx="236">
                  <c:v>19737.849609000001</c:v>
                </c:pt>
                <c:pt idx="237">
                  <c:v>19738.699218999998</c:v>
                </c:pt>
                <c:pt idx="238">
                  <c:v>20081.650390999999</c:v>
                </c:pt>
                <c:pt idx="239">
                  <c:v>20135.550781000002</c:v>
                </c:pt>
                <c:pt idx="240">
                  <c:v>20314.199218999998</c:v>
                </c:pt>
                <c:pt idx="241">
                  <c:v>20306.599609000001</c:v>
                </c:pt>
                <c:pt idx="242">
                  <c:v>20132.75</c:v>
                </c:pt>
                <c:pt idx="243">
                  <c:v>19897.5</c:v>
                </c:pt>
                <c:pt idx="244">
                  <c:v>19776</c:v>
                </c:pt>
                <c:pt idx="245">
                  <c:v>19843.599609000001</c:v>
                </c:pt>
                <c:pt idx="246">
                  <c:v>19808</c:v>
                </c:pt>
                <c:pt idx="247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7-374F-A679-5B69C0BC4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in val="6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4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'NESTLE-3-RSI'!$O$1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D-BC40-92AF-8358D2BE56AD}"/>
            </c:ext>
          </c:extLst>
        </c:ser>
        <c:ser>
          <c:idx val="2"/>
          <c:order val="2"/>
          <c:tx>
            <c:strRef>
              <c:f>'NESTLE-3-RSI'!$P$1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D-BC40-92AF-8358D2BE56AD}"/>
            </c:ext>
          </c:extLst>
        </c:ser>
        <c:ser>
          <c:idx val="3"/>
          <c:order val="3"/>
          <c:tx>
            <c:strRef>
              <c:f>'NESTLE-3-RSI'!$Q$1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D-BC40-92AF-8358D2BE5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'NESTLE-3-RSI'!$B$1</c:f>
              <c:strCache>
                <c:ptCount val="1"/>
                <c:pt idx="0">
                  <c:v>Nestle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'NESTLE-3-RSI'!$B$2:$B$249</c:f>
              <c:numCache>
                <c:formatCode>General</c:formatCode>
                <c:ptCount val="248"/>
                <c:pt idx="0">
                  <c:v>19395.892577999999</c:v>
                </c:pt>
                <c:pt idx="1">
                  <c:v>19603.970702999999</c:v>
                </c:pt>
                <c:pt idx="2">
                  <c:v>19650</c:v>
                </c:pt>
                <c:pt idx="3">
                  <c:v>19365.931640999999</c:v>
                </c:pt>
                <c:pt idx="4">
                  <c:v>19617.570313</c:v>
                </c:pt>
                <c:pt idx="5">
                  <c:v>19425.511718999998</c:v>
                </c:pt>
                <c:pt idx="6">
                  <c:v>19478.691406000002</c:v>
                </c:pt>
                <c:pt idx="7">
                  <c:v>19424.626952999999</c:v>
                </c:pt>
                <c:pt idx="8">
                  <c:v>19431.824218999998</c:v>
                </c:pt>
                <c:pt idx="9">
                  <c:v>19122.078125</c:v>
                </c:pt>
                <c:pt idx="10">
                  <c:v>19056.085938</c:v>
                </c:pt>
                <c:pt idx="11">
                  <c:v>19101.820313</c:v>
                </c:pt>
                <c:pt idx="12">
                  <c:v>18665.566406000002</c:v>
                </c:pt>
                <c:pt idx="13">
                  <c:v>18465.574218999998</c:v>
                </c:pt>
                <c:pt idx="14">
                  <c:v>18702.28125</c:v>
                </c:pt>
                <c:pt idx="15">
                  <c:v>18449.457031000002</c:v>
                </c:pt>
                <c:pt idx="16">
                  <c:v>18521.412109000001</c:v>
                </c:pt>
                <c:pt idx="17">
                  <c:v>18121.919922000001</c:v>
                </c:pt>
                <c:pt idx="18">
                  <c:v>18120.886718999998</c:v>
                </c:pt>
                <c:pt idx="19">
                  <c:v>18256.072265999999</c:v>
                </c:pt>
                <c:pt idx="20">
                  <c:v>18404.066406000002</c:v>
                </c:pt>
                <c:pt idx="21">
                  <c:v>18235.470702999999</c:v>
                </c:pt>
                <c:pt idx="22">
                  <c:v>18044.201172000001</c:v>
                </c:pt>
                <c:pt idx="23">
                  <c:v>18068.892577999999</c:v>
                </c:pt>
                <c:pt idx="24">
                  <c:v>17813.703125</c:v>
                </c:pt>
                <c:pt idx="25">
                  <c:v>17827.898438</c:v>
                </c:pt>
                <c:pt idx="26">
                  <c:v>17875.111327999999</c:v>
                </c:pt>
                <c:pt idx="27">
                  <c:v>17879.841797000001</c:v>
                </c:pt>
                <c:pt idx="28">
                  <c:v>17559.84375</c:v>
                </c:pt>
                <c:pt idx="29">
                  <c:v>17416.972656000002</c:v>
                </c:pt>
                <c:pt idx="30">
                  <c:v>17926.414063</c:v>
                </c:pt>
                <c:pt idx="31">
                  <c:v>17962.587890999999</c:v>
                </c:pt>
                <c:pt idx="32">
                  <c:v>17866.191406000002</c:v>
                </c:pt>
                <c:pt idx="33">
                  <c:v>17751.164063</c:v>
                </c:pt>
                <c:pt idx="34">
                  <c:v>17846.576172000001</c:v>
                </c:pt>
                <c:pt idx="35">
                  <c:v>17851.40625</c:v>
                </c:pt>
                <c:pt idx="36">
                  <c:v>17669.697265999999</c:v>
                </c:pt>
                <c:pt idx="37">
                  <c:v>17490.404297000001</c:v>
                </c:pt>
                <c:pt idx="38">
                  <c:v>17461.179688</c:v>
                </c:pt>
                <c:pt idx="39">
                  <c:v>17386.318359000001</c:v>
                </c:pt>
                <c:pt idx="40">
                  <c:v>17588.824218999998</c:v>
                </c:pt>
                <c:pt idx="41">
                  <c:v>17186.572265999999</c:v>
                </c:pt>
                <c:pt idx="42">
                  <c:v>17142.5625</c:v>
                </c:pt>
                <c:pt idx="43">
                  <c:v>17093.478515999999</c:v>
                </c:pt>
                <c:pt idx="44">
                  <c:v>17015.857422000001</c:v>
                </c:pt>
                <c:pt idx="45">
                  <c:v>16899.84375</c:v>
                </c:pt>
                <c:pt idx="46">
                  <c:v>17396.125</c:v>
                </c:pt>
                <c:pt idx="47">
                  <c:v>17079.083984000001</c:v>
                </c:pt>
                <c:pt idx="48">
                  <c:v>17118.265625</c:v>
                </c:pt>
                <c:pt idx="49">
                  <c:v>17211.3125</c:v>
                </c:pt>
                <c:pt idx="50">
                  <c:v>17567.927734000001</c:v>
                </c:pt>
                <c:pt idx="51">
                  <c:v>18022.123047000001</c:v>
                </c:pt>
                <c:pt idx="52">
                  <c:v>17620.214843999998</c:v>
                </c:pt>
                <c:pt idx="53">
                  <c:v>17179.425781000002</c:v>
                </c:pt>
                <c:pt idx="54">
                  <c:v>17095.595702999999</c:v>
                </c:pt>
                <c:pt idx="55">
                  <c:v>17158.578125</c:v>
                </c:pt>
                <c:pt idx="56">
                  <c:v>16915.21875</c:v>
                </c:pt>
                <c:pt idx="57">
                  <c:v>16618.386718999998</c:v>
                </c:pt>
                <c:pt idx="58">
                  <c:v>16679.349609000001</c:v>
                </c:pt>
                <c:pt idx="59">
                  <c:v>17050.058593999998</c:v>
                </c:pt>
                <c:pt idx="60">
                  <c:v>17131.425781000002</c:v>
                </c:pt>
                <c:pt idx="61">
                  <c:v>17305.541015999999</c:v>
                </c:pt>
                <c:pt idx="62">
                  <c:v>17564.724609000001</c:v>
                </c:pt>
                <c:pt idx="63">
                  <c:v>17764.861327999999</c:v>
                </c:pt>
                <c:pt idx="64">
                  <c:v>17955.640625</c:v>
                </c:pt>
                <c:pt idx="65">
                  <c:v>17991.894531000002</c:v>
                </c:pt>
                <c:pt idx="66">
                  <c:v>18253.439452999999</c:v>
                </c:pt>
                <c:pt idx="67">
                  <c:v>18227.273438</c:v>
                </c:pt>
                <c:pt idx="68">
                  <c:v>18218.816406000002</c:v>
                </c:pt>
                <c:pt idx="69">
                  <c:v>18183.798827999999</c:v>
                </c:pt>
                <c:pt idx="70">
                  <c:v>18360.962890999999</c:v>
                </c:pt>
                <c:pt idx="71">
                  <c:v>17754.683593999998</c:v>
                </c:pt>
                <c:pt idx="72">
                  <c:v>18107.431640999999</c:v>
                </c:pt>
                <c:pt idx="73">
                  <c:v>18095.253906000002</c:v>
                </c:pt>
                <c:pt idx="74">
                  <c:v>18080.144531000002</c:v>
                </c:pt>
                <c:pt idx="75">
                  <c:v>18067.169922000001</c:v>
                </c:pt>
                <c:pt idx="76">
                  <c:v>18306.794922000001</c:v>
                </c:pt>
                <c:pt idx="77">
                  <c:v>18115.185547000001</c:v>
                </c:pt>
                <c:pt idx="78">
                  <c:v>18318.673827999999</c:v>
                </c:pt>
                <c:pt idx="79">
                  <c:v>18221.851563</c:v>
                </c:pt>
                <c:pt idx="80">
                  <c:v>18331.449218999998</c:v>
                </c:pt>
                <c:pt idx="81">
                  <c:v>17980.734375</c:v>
                </c:pt>
                <c:pt idx="82">
                  <c:v>17499.599609000001</c:v>
                </c:pt>
                <c:pt idx="83">
                  <c:v>16894.896484000001</c:v>
                </c:pt>
                <c:pt idx="84">
                  <c:v>16406.703125</c:v>
                </c:pt>
                <c:pt idx="85">
                  <c:v>16422.857422000001</c:v>
                </c:pt>
                <c:pt idx="86">
                  <c:v>16414.707031000002</c:v>
                </c:pt>
                <c:pt idx="87">
                  <c:v>16124.036133</c:v>
                </c:pt>
                <c:pt idx="88">
                  <c:v>16305.902344</c:v>
                </c:pt>
                <c:pt idx="89">
                  <c:v>16122.892578000001</c:v>
                </c:pt>
                <c:pt idx="90">
                  <c:v>16226.824219</c:v>
                </c:pt>
                <c:pt idx="91">
                  <c:v>16246.904296999999</c:v>
                </c:pt>
                <c:pt idx="92">
                  <c:v>15999.029296999999</c:v>
                </c:pt>
                <c:pt idx="93">
                  <c:v>16762.238281000002</c:v>
                </c:pt>
                <c:pt idx="94">
                  <c:v>16893.755859000001</c:v>
                </c:pt>
                <c:pt idx="95">
                  <c:v>17085.414063</c:v>
                </c:pt>
                <c:pt idx="96">
                  <c:v>17181.492188</c:v>
                </c:pt>
                <c:pt idx="97">
                  <c:v>17548.060547000001</c:v>
                </c:pt>
                <c:pt idx="98">
                  <c:v>17536.679688</c:v>
                </c:pt>
                <c:pt idx="99">
                  <c:v>17602.138672000001</c:v>
                </c:pt>
                <c:pt idx="100">
                  <c:v>17586.830077999999</c:v>
                </c:pt>
                <c:pt idx="101">
                  <c:v>17139.542968999998</c:v>
                </c:pt>
                <c:pt idx="102">
                  <c:v>17290.892577999999</c:v>
                </c:pt>
                <c:pt idx="103">
                  <c:v>17069.410156000002</c:v>
                </c:pt>
                <c:pt idx="104">
                  <c:v>16896.339843999998</c:v>
                </c:pt>
                <c:pt idx="105">
                  <c:v>16647.818359000001</c:v>
                </c:pt>
                <c:pt idx="106">
                  <c:v>16624.804688</c:v>
                </c:pt>
                <c:pt idx="107">
                  <c:v>16668.943359000001</c:v>
                </c:pt>
                <c:pt idx="108">
                  <c:v>16675.652343999998</c:v>
                </c:pt>
                <c:pt idx="109">
                  <c:v>16754.730468999998</c:v>
                </c:pt>
                <c:pt idx="110">
                  <c:v>16771.630859000001</c:v>
                </c:pt>
                <c:pt idx="111">
                  <c:v>16702.890625</c:v>
                </c:pt>
                <c:pt idx="112">
                  <c:v>16774.166015999999</c:v>
                </c:pt>
                <c:pt idx="113">
                  <c:v>16543.9375</c:v>
                </c:pt>
                <c:pt idx="114">
                  <c:v>16866.714843999998</c:v>
                </c:pt>
                <c:pt idx="115">
                  <c:v>16871.388672000001</c:v>
                </c:pt>
                <c:pt idx="116">
                  <c:v>16675.902343999998</c:v>
                </c:pt>
                <c:pt idx="117">
                  <c:v>16875.861327999999</c:v>
                </c:pt>
                <c:pt idx="118">
                  <c:v>17129.701172000001</c:v>
                </c:pt>
                <c:pt idx="119">
                  <c:v>17255.550781000002</c:v>
                </c:pt>
                <c:pt idx="120">
                  <c:v>17300.931640999999</c:v>
                </c:pt>
                <c:pt idx="121">
                  <c:v>17395.519531000002</c:v>
                </c:pt>
                <c:pt idx="122">
                  <c:v>17366.640625</c:v>
                </c:pt>
                <c:pt idx="123">
                  <c:v>17689.767577999999</c:v>
                </c:pt>
                <c:pt idx="124">
                  <c:v>17888.087890999999</c:v>
                </c:pt>
                <c:pt idx="125">
                  <c:v>17878.59375</c:v>
                </c:pt>
                <c:pt idx="126">
                  <c:v>18279.855468999998</c:v>
                </c:pt>
                <c:pt idx="127">
                  <c:v>18097.240234000001</c:v>
                </c:pt>
                <c:pt idx="128">
                  <c:v>18310.175781000002</c:v>
                </c:pt>
                <c:pt idx="129">
                  <c:v>18380.009765999999</c:v>
                </c:pt>
                <c:pt idx="130">
                  <c:v>18017.914063</c:v>
                </c:pt>
                <c:pt idx="131">
                  <c:v>18141.677734000001</c:v>
                </c:pt>
                <c:pt idx="132">
                  <c:v>18254.65625</c:v>
                </c:pt>
                <c:pt idx="133">
                  <c:v>18660.439452999999</c:v>
                </c:pt>
                <c:pt idx="134">
                  <c:v>18515.205077999999</c:v>
                </c:pt>
                <c:pt idx="135">
                  <c:v>18268.96875</c:v>
                </c:pt>
                <c:pt idx="136">
                  <c:v>18506.953125</c:v>
                </c:pt>
                <c:pt idx="137">
                  <c:v>18728.484375</c:v>
                </c:pt>
                <c:pt idx="138">
                  <c:v>18876.603515999999</c:v>
                </c:pt>
                <c:pt idx="139">
                  <c:v>18646.574218999998</c:v>
                </c:pt>
                <c:pt idx="140">
                  <c:v>18399.990234000001</c:v>
                </c:pt>
                <c:pt idx="141">
                  <c:v>18432.199218999998</c:v>
                </c:pt>
                <c:pt idx="142">
                  <c:v>18999.324218999998</c:v>
                </c:pt>
                <c:pt idx="143">
                  <c:v>19244.5625</c:v>
                </c:pt>
                <c:pt idx="144">
                  <c:v>19141.277343999998</c:v>
                </c:pt>
                <c:pt idx="145">
                  <c:v>19343.673827999999</c:v>
                </c:pt>
                <c:pt idx="146">
                  <c:v>19251.324218999998</c:v>
                </c:pt>
                <c:pt idx="147">
                  <c:v>19732.558593999998</c:v>
                </c:pt>
                <c:pt idx="148">
                  <c:v>19803.636718999998</c:v>
                </c:pt>
                <c:pt idx="149">
                  <c:v>19536.673827999999</c:v>
                </c:pt>
                <c:pt idx="150">
                  <c:v>19652.535156000002</c:v>
                </c:pt>
                <c:pt idx="151">
                  <c:v>19563.166015999999</c:v>
                </c:pt>
                <c:pt idx="152">
                  <c:v>19427.623047000001</c:v>
                </c:pt>
                <c:pt idx="153">
                  <c:v>19566.496093999998</c:v>
                </c:pt>
                <c:pt idx="154">
                  <c:v>19618.539063</c:v>
                </c:pt>
                <c:pt idx="155">
                  <c:v>19441.939452999999</c:v>
                </c:pt>
                <c:pt idx="156">
                  <c:v>19325.880859000001</c:v>
                </c:pt>
                <c:pt idx="157">
                  <c:v>19337.111327999999</c:v>
                </c:pt>
                <c:pt idx="158">
                  <c:v>19509.537109000001</c:v>
                </c:pt>
                <c:pt idx="159">
                  <c:v>19554.667968999998</c:v>
                </c:pt>
                <c:pt idx="160">
                  <c:v>19411.123047000001</c:v>
                </c:pt>
                <c:pt idx="161">
                  <c:v>19412.5625</c:v>
                </c:pt>
                <c:pt idx="162">
                  <c:v>19530.113281000002</c:v>
                </c:pt>
                <c:pt idx="163">
                  <c:v>19807.960938</c:v>
                </c:pt>
                <c:pt idx="164">
                  <c:v>19616.201172000001</c:v>
                </c:pt>
                <c:pt idx="165">
                  <c:v>19446.064452999999</c:v>
                </c:pt>
                <c:pt idx="166">
                  <c:v>19145.75</c:v>
                </c:pt>
                <c:pt idx="167">
                  <c:v>18929.240234000001</c:v>
                </c:pt>
                <c:pt idx="168">
                  <c:v>19065.828125</c:v>
                </c:pt>
                <c:pt idx="169">
                  <c:v>19010.605468999998</c:v>
                </c:pt>
                <c:pt idx="170">
                  <c:v>18938.535156000002</c:v>
                </c:pt>
                <c:pt idx="171">
                  <c:v>18855.974609000001</c:v>
                </c:pt>
                <c:pt idx="172">
                  <c:v>18950.861327999999</c:v>
                </c:pt>
                <c:pt idx="173">
                  <c:v>18995.695313</c:v>
                </c:pt>
                <c:pt idx="174">
                  <c:v>18896.535156000002</c:v>
                </c:pt>
                <c:pt idx="175">
                  <c:v>18295.3125</c:v>
                </c:pt>
                <c:pt idx="176">
                  <c:v>18654.226563</c:v>
                </c:pt>
                <c:pt idx="177">
                  <c:v>18506.505859000001</c:v>
                </c:pt>
                <c:pt idx="178">
                  <c:v>18539.560547000001</c:v>
                </c:pt>
                <c:pt idx="179">
                  <c:v>18528.029297000001</c:v>
                </c:pt>
                <c:pt idx="180">
                  <c:v>18386.470702999999</c:v>
                </c:pt>
                <c:pt idx="181">
                  <c:v>18344.123047000001</c:v>
                </c:pt>
                <c:pt idx="182">
                  <c:v>18562.175781000002</c:v>
                </c:pt>
                <c:pt idx="183">
                  <c:v>18729.478515999999</c:v>
                </c:pt>
                <c:pt idx="184">
                  <c:v>18866.861327999999</c:v>
                </c:pt>
                <c:pt idx="185">
                  <c:v>19031.53125</c:v>
                </c:pt>
                <c:pt idx="186">
                  <c:v>18880.232422000001</c:v>
                </c:pt>
                <c:pt idx="187">
                  <c:v>19137.947265999999</c:v>
                </c:pt>
                <c:pt idx="188">
                  <c:v>19185.962890999999</c:v>
                </c:pt>
                <c:pt idx="189">
                  <c:v>19206.689452999999</c:v>
                </c:pt>
                <c:pt idx="190">
                  <c:v>19005.933593999998</c:v>
                </c:pt>
                <c:pt idx="191">
                  <c:v>18340.791015999999</c:v>
                </c:pt>
                <c:pt idx="192">
                  <c:v>18614.613281000002</c:v>
                </c:pt>
                <c:pt idx="193">
                  <c:v>18652.636718999998</c:v>
                </c:pt>
                <c:pt idx="194">
                  <c:v>18816.013672000001</c:v>
                </c:pt>
                <c:pt idx="195">
                  <c:v>18808.210938</c:v>
                </c:pt>
                <c:pt idx="196">
                  <c:v>19273.142577999999</c:v>
                </c:pt>
                <c:pt idx="197">
                  <c:v>19622.314452999999</c:v>
                </c:pt>
                <c:pt idx="198">
                  <c:v>19942.410156000002</c:v>
                </c:pt>
                <c:pt idx="199">
                  <c:v>20174.875</c:v>
                </c:pt>
                <c:pt idx="200">
                  <c:v>20751.544922000001</c:v>
                </c:pt>
                <c:pt idx="201">
                  <c:v>20162.400390999999</c:v>
                </c:pt>
                <c:pt idx="202">
                  <c:v>20014.132813</c:v>
                </c:pt>
                <c:pt idx="203">
                  <c:v>20162.449218999998</c:v>
                </c:pt>
                <c:pt idx="204">
                  <c:v>20363.400390999999</c:v>
                </c:pt>
                <c:pt idx="205">
                  <c:v>20589.949218999998</c:v>
                </c:pt>
                <c:pt idx="206">
                  <c:v>20387.349609000001</c:v>
                </c:pt>
                <c:pt idx="207">
                  <c:v>20423.449218999998</c:v>
                </c:pt>
                <c:pt idx="208">
                  <c:v>20425.300781000002</c:v>
                </c:pt>
                <c:pt idx="209">
                  <c:v>20480.25</c:v>
                </c:pt>
                <c:pt idx="210">
                  <c:v>20319.900390999999</c:v>
                </c:pt>
                <c:pt idx="211">
                  <c:v>20175.300781000002</c:v>
                </c:pt>
                <c:pt idx="212">
                  <c:v>20322.5</c:v>
                </c:pt>
                <c:pt idx="213">
                  <c:v>20065.199218999998</c:v>
                </c:pt>
                <c:pt idx="214">
                  <c:v>20055.550781000002</c:v>
                </c:pt>
                <c:pt idx="215">
                  <c:v>20097.900390999999</c:v>
                </c:pt>
                <c:pt idx="216">
                  <c:v>19991</c:v>
                </c:pt>
                <c:pt idx="217">
                  <c:v>19925.099609000001</c:v>
                </c:pt>
                <c:pt idx="218">
                  <c:v>19761.699218999998</c:v>
                </c:pt>
                <c:pt idx="219">
                  <c:v>19613.5</c:v>
                </c:pt>
                <c:pt idx="220">
                  <c:v>19565.099609000001</c:v>
                </c:pt>
                <c:pt idx="221">
                  <c:v>19735.449218999998</c:v>
                </c:pt>
                <c:pt idx="222">
                  <c:v>19529.349609000001</c:v>
                </c:pt>
                <c:pt idx="223">
                  <c:v>19815.449218999998</c:v>
                </c:pt>
                <c:pt idx="224">
                  <c:v>20121.199218999998</c:v>
                </c:pt>
                <c:pt idx="225">
                  <c:v>20183.849609000001</c:v>
                </c:pt>
                <c:pt idx="226">
                  <c:v>20049.5</c:v>
                </c:pt>
                <c:pt idx="227">
                  <c:v>19751.199218999998</c:v>
                </c:pt>
                <c:pt idx="228">
                  <c:v>19752.199218999998</c:v>
                </c:pt>
                <c:pt idx="229">
                  <c:v>19911.099609000001</c:v>
                </c:pt>
                <c:pt idx="230">
                  <c:v>19910.849609000001</c:v>
                </c:pt>
                <c:pt idx="231">
                  <c:v>19805.349609000001</c:v>
                </c:pt>
                <c:pt idx="232">
                  <c:v>20241.75</c:v>
                </c:pt>
                <c:pt idx="233">
                  <c:v>20487.349609000001</c:v>
                </c:pt>
                <c:pt idx="234">
                  <c:v>20388.300781000002</c:v>
                </c:pt>
                <c:pt idx="235">
                  <c:v>20063.5</c:v>
                </c:pt>
                <c:pt idx="236">
                  <c:v>19737.849609000001</c:v>
                </c:pt>
                <c:pt idx="237">
                  <c:v>19738.699218999998</c:v>
                </c:pt>
                <c:pt idx="238">
                  <c:v>20081.650390999999</c:v>
                </c:pt>
                <c:pt idx="239">
                  <c:v>20135.550781000002</c:v>
                </c:pt>
                <c:pt idx="240">
                  <c:v>20314.199218999998</c:v>
                </c:pt>
                <c:pt idx="241">
                  <c:v>20306.599609000001</c:v>
                </c:pt>
                <c:pt idx="242">
                  <c:v>20132.75</c:v>
                </c:pt>
                <c:pt idx="243">
                  <c:v>19897.5</c:v>
                </c:pt>
                <c:pt idx="244">
                  <c:v>19776</c:v>
                </c:pt>
                <c:pt idx="245">
                  <c:v>19843.599609000001</c:v>
                </c:pt>
                <c:pt idx="246">
                  <c:v>19808</c:v>
                </c:pt>
                <c:pt idx="247">
                  <c:v>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7D-BC40-92AF-8358D2BE5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in val="6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14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NESTLE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'NESTLE-3-SO'!$F$1</c:f>
              <c:strCache>
                <c:ptCount val="1"/>
                <c:pt idx="0">
                  <c:v>%K (28-DAY)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'NESTLE-3-SO'!$A$2:$A$249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'NESTLE-3-SO'!$F$2:$F$249</c:f>
              <c:numCache>
                <c:formatCode>General</c:formatCode>
                <c:ptCount val="248"/>
                <c:pt idx="27">
                  <c:v>0.30973806088709643</c:v>
                </c:pt>
                <c:pt idx="28">
                  <c:v>0.31345840118208562</c:v>
                </c:pt>
                <c:pt idx="29">
                  <c:v>0.35925373298511137</c:v>
                </c:pt>
                <c:pt idx="30">
                  <c:v>0.40389756068035976</c:v>
                </c:pt>
                <c:pt idx="31">
                  <c:v>0.37184877938119865</c:v>
                </c:pt>
                <c:pt idx="32">
                  <c:v>0.40507979161392205</c:v>
                </c:pt>
                <c:pt idx="33">
                  <c:v>0.29773846283636352</c:v>
                </c:pt>
                <c:pt idx="34">
                  <c:v>0.44822941428332475</c:v>
                </c:pt>
                <c:pt idx="35">
                  <c:v>0.4504083041850428</c:v>
                </c:pt>
                <c:pt idx="36">
                  <c:v>0.35926517031548039</c:v>
                </c:pt>
                <c:pt idx="37">
                  <c:v>0.45249395528602981</c:v>
                </c:pt>
                <c:pt idx="38">
                  <c:v>0.57084288756005186</c:v>
                </c:pt>
                <c:pt idx="39">
                  <c:v>0.62951902398124671</c:v>
                </c:pt>
                <c:pt idx="40">
                  <c:v>0.60488621769164486</c:v>
                </c:pt>
                <c:pt idx="41">
                  <c:v>0.61770058198126598</c:v>
                </c:pt>
                <c:pt idx="42">
                  <c:v>0.6008360820427886</c:v>
                </c:pt>
                <c:pt idx="43">
                  <c:v>0.78953389626596693</c:v>
                </c:pt>
                <c:pt idx="44">
                  <c:v>0.9053472280220406</c:v>
                </c:pt>
                <c:pt idx="45">
                  <c:v>0.89980282818002155</c:v>
                </c:pt>
                <c:pt idx="46">
                  <c:v>0.98005919925597129</c:v>
                </c:pt>
                <c:pt idx="47">
                  <c:v>0.83685542269503466</c:v>
                </c:pt>
                <c:pt idx="48">
                  <c:v>0.9381325725768318</c:v>
                </c:pt>
                <c:pt idx="49">
                  <c:v>0.97134770260047243</c:v>
                </c:pt>
                <c:pt idx="50">
                  <c:v>0.79912548037825026</c:v>
                </c:pt>
                <c:pt idx="51">
                  <c:v>0.85799072860520054</c:v>
                </c:pt>
                <c:pt idx="52">
                  <c:v>0.91172613758865328</c:v>
                </c:pt>
                <c:pt idx="53">
                  <c:v>0.97299451576856977</c:v>
                </c:pt>
                <c:pt idx="54">
                  <c:v>0.86338210130074866</c:v>
                </c:pt>
                <c:pt idx="55">
                  <c:v>0.76574663736696813</c:v>
                </c:pt>
                <c:pt idx="56">
                  <c:v>0.86011021245565655</c:v>
                </c:pt>
                <c:pt idx="57">
                  <c:v>0.94795002719747667</c:v>
                </c:pt>
                <c:pt idx="58">
                  <c:v>0.96411824046810046</c:v>
                </c:pt>
                <c:pt idx="59">
                  <c:v>0.87676511174028005</c:v>
                </c:pt>
                <c:pt idx="60">
                  <c:v>0.78312570781426949</c:v>
                </c:pt>
                <c:pt idx="61">
                  <c:v>0.78711548419846922</c:v>
                </c:pt>
                <c:pt idx="62">
                  <c:v>0.91570795816844464</c:v>
                </c:pt>
                <c:pt idx="63">
                  <c:v>0.97746214202643134</c:v>
                </c:pt>
                <c:pt idx="64">
                  <c:v>0.91257114964285657</c:v>
                </c:pt>
                <c:pt idx="65">
                  <c:v>0.98363704927219886</c:v>
                </c:pt>
                <c:pt idx="66">
                  <c:v>0.92772282977657516</c:v>
                </c:pt>
                <c:pt idx="67">
                  <c:v>0.97431051206609876</c:v>
                </c:pt>
                <c:pt idx="68">
                  <c:v>0.96464212348858558</c:v>
                </c:pt>
                <c:pt idx="69">
                  <c:v>0.86824227220288031</c:v>
                </c:pt>
                <c:pt idx="70">
                  <c:v>0.86502062632579824</c:v>
                </c:pt>
                <c:pt idx="71">
                  <c:v>0.80764653813126186</c:v>
                </c:pt>
                <c:pt idx="72">
                  <c:v>0.74167110164981376</c:v>
                </c:pt>
                <c:pt idx="73">
                  <c:v>0.80114921511442183</c:v>
                </c:pt>
                <c:pt idx="74">
                  <c:v>0.79760395467370604</c:v>
                </c:pt>
                <c:pt idx="75">
                  <c:v>0.71090078587252614</c:v>
                </c:pt>
                <c:pt idx="76">
                  <c:v>0.65392035955577221</c:v>
                </c:pt>
                <c:pt idx="77">
                  <c:v>0.65943480954566192</c:v>
                </c:pt>
                <c:pt idx="78">
                  <c:v>0.74042098564356396</c:v>
                </c:pt>
                <c:pt idx="79">
                  <c:v>0.76257917336324188</c:v>
                </c:pt>
                <c:pt idx="80">
                  <c:v>0.67593805416671227</c:v>
                </c:pt>
                <c:pt idx="81">
                  <c:v>0.67669146188244111</c:v>
                </c:pt>
                <c:pt idx="82">
                  <c:v>0.7381663141026279</c:v>
                </c:pt>
                <c:pt idx="83">
                  <c:v>0.88202611000000042</c:v>
                </c:pt>
                <c:pt idx="84">
                  <c:v>0.78047070351361925</c:v>
                </c:pt>
                <c:pt idx="85">
                  <c:v>0.69038072430583064</c:v>
                </c:pt>
                <c:pt idx="86">
                  <c:v>0.53135897828661571</c:v>
                </c:pt>
                <c:pt idx="87">
                  <c:v>0.41671293117515423</c:v>
                </c:pt>
                <c:pt idx="88">
                  <c:v>0.46072265611111207</c:v>
                </c:pt>
                <c:pt idx="89">
                  <c:v>0.39275147928994081</c:v>
                </c:pt>
                <c:pt idx="90">
                  <c:v>8.8135846162989556E-2</c:v>
                </c:pt>
                <c:pt idx="91">
                  <c:v>6.1988717963654898E-2</c:v>
                </c:pt>
                <c:pt idx="92">
                  <c:v>0.13774960563529068</c:v>
                </c:pt>
                <c:pt idx="93">
                  <c:v>0.18591973401875544</c:v>
                </c:pt>
                <c:pt idx="94">
                  <c:v>0.10793221273987991</c:v>
                </c:pt>
                <c:pt idx="95">
                  <c:v>3.5175586765110865E-2</c:v>
                </c:pt>
                <c:pt idx="96">
                  <c:v>0.26448686756479645</c:v>
                </c:pt>
                <c:pt idx="97">
                  <c:v>0.18555784507392298</c:v>
                </c:pt>
                <c:pt idx="98">
                  <c:v>0.21461815090411943</c:v>
                </c:pt>
                <c:pt idx="99">
                  <c:v>0.20811138303415636</c:v>
                </c:pt>
                <c:pt idx="100">
                  <c:v>0.12823229379560169</c:v>
                </c:pt>
                <c:pt idx="101">
                  <c:v>0.10433616507911882</c:v>
                </c:pt>
                <c:pt idx="102">
                  <c:v>0.22737969797696864</c:v>
                </c:pt>
                <c:pt idx="103">
                  <c:v>0.32178644152981878</c:v>
                </c:pt>
                <c:pt idx="104">
                  <c:v>0.39930999150788216</c:v>
                </c:pt>
                <c:pt idx="105">
                  <c:v>0.49223110138132664</c:v>
                </c:pt>
                <c:pt idx="106">
                  <c:v>0.4068542916661253</c:v>
                </c:pt>
                <c:pt idx="107">
                  <c:v>0.55227983358419819</c:v>
                </c:pt>
                <c:pt idx="108">
                  <c:v>0.57937401833797431</c:v>
                </c:pt>
                <c:pt idx="109">
                  <c:v>0.59106954654474397</c:v>
                </c:pt>
                <c:pt idx="110">
                  <c:v>0.47778671293623359</c:v>
                </c:pt>
                <c:pt idx="111">
                  <c:v>0.10245611601403676</c:v>
                </c:pt>
                <c:pt idx="112">
                  <c:v>0.28980820923654671</c:v>
                </c:pt>
                <c:pt idx="113">
                  <c:v>0.37735185096530988</c:v>
                </c:pt>
                <c:pt idx="114">
                  <c:v>0.5252609006254727</c:v>
                </c:pt>
                <c:pt idx="115">
                  <c:v>0.51902040181099141</c:v>
                </c:pt>
                <c:pt idx="116">
                  <c:v>0.89084483478116383</c:v>
                </c:pt>
                <c:pt idx="117">
                  <c:v>0.93110619041812825</c:v>
                </c:pt>
                <c:pt idx="118">
                  <c:v>0.95597970648065655</c:v>
                </c:pt>
                <c:pt idx="119">
                  <c:v>0.97356757975525909</c:v>
                </c:pt>
                <c:pt idx="120">
                  <c:v>0.93712966970865474</c:v>
                </c:pt>
                <c:pt idx="121">
                  <c:v>0.72415286432723103</c:v>
                </c:pt>
                <c:pt idx="122">
                  <c:v>0.67055368624085543</c:v>
                </c:pt>
                <c:pt idx="123">
                  <c:v>0.72417041131889492</c:v>
                </c:pt>
                <c:pt idx="124">
                  <c:v>0.74114505036260181</c:v>
                </c:pt>
                <c:pt idx="125">
                  <c:v>0.8265562342515097</c:v>
                </c:pt>
                <c:pt idx="126">
                  <c:v>0.75017414612377553</c:v>
                </c:pt>
                <c:pt idx="127">
                  <c:v>0.76378406172231339</c:v>
                </c:pt>
                <c:pt idx="128">
                  <c:v>0.764482119195663</c:v>
                </c:pt>
                <c:pt idx="129">
                  <c:v>0.78416516715598072</c:v>
                </c:pt>
                <c:pt idx="130">
                  <c:v>0.7234209266028977</c:v>
                </c:pt>
                <c:pt idx="131">
                  <c:v>0.66864315976891819</c:v>
                </c:pt>
                <c:pt idx="132">
                  <c:v>0.72440572023865901</c:v>
                </c:pt>
                <c:pt idx="133">
                  <c:v>0.62693407292357162</c:v>
                </c:pt>
                <c:pt idx="134">
                  <c:v>0.62327901543706854</c:v>
                </c:pt>
                <c:pt idx="135">
                  <c:v>0.63932205360356065</c:v>
                </c:pt>
                <c:pt idx="136">
                  <c:v>0.59882564636802726</c:v>
                </c:pt>
                <c:pt idx="137">
                  <c:v>0.57386101297471381</c:v>
                </c:pt>
                <c:pt idx="138">
                  <c:v>0.51196106411591946</c:v>
                </c:pt>
                <c:pt idx="139">
                  <c:v>0.44751079075174455</c:v>
                </c:pt>
                <c:pt idx="140">
                  <c:v>0.39267877668711687</c:v>
                </c:pt>
                <c:pt idx="141">
                  <c:v>0.41777379471993337</c:v>
                </c:pt>
                <c:pt idx="142">
                  <c:v>0.3264904486716988</c:v>
                </c:pt>
                <c:pt idx="143">
                  <c:v>0.40070350436893121</c:v>
                </c:pt>
                <c:pt idx="144">
                  <c:v>0.48270633194096257</c:v>
                </c:pt>
                <c:pt idx="145">
                  <c:v>0.46201839068323031</c:v>
                </c:pt>
                <c:pt idx="146">
                  <c:v>0.37857142857142856</c:v>
                </c:pt>
                <c:pt idx="147">
                  <c:v>0.19329144037266974</c:v>
                </c:pt>
                <c:pt idx="148">
                  <c:v>0.19405710308391375</c:v>
                </c:pt>
                <c:pt idx="149">
                  <c:v>0.33593592209572937</c:v>
                </c:pt>
                <c:pt idx="150">
                  <c:v>0.33575764986005036</c:v>
                </c:pt>
                <c:pt idx="151">
                  <c:v>0.26052676640351285</c:v>
                </c:pt>
                <c:pt idx="152">
                  <c:v>0.57171905982254922</c:v>
                </c:pt>
                <c:pt idx="153">
                  <c:v>0.74685342533582166</c:v>
                </c:pt>
                <c:pt idx="154">
                  <c:v>0.67622280130004386</c:v>
                </c:pt>
                <c:pt idx="155">
                  <c:v>0.44461095578342308</c:v>
                </c:pt>
                <c:pt idx="156">
                  <c:v>0.21239326277018317</c:v>
                </c:pt>
                <c:pt idx="157">
                  <c:v>0.21299911026680229</c:v>
                </c:pt>
                <c:pt idx="158">
                  <c:v>0.53651976255021927</c:v>
                </c:pt>
                <c:pt idx="159">
                  <c:v>0.58158889186080298</c:v>
                </c:pt>
                <c:pt idx="160">
                  <c:v>0.73096683798244078</c:v>
                </c:pt>
                <c:pt idx="161">
                  <c:v>0.72461237921507604</c:v>
                </c:pt>
                <c:pt idx="162">
                  <c:v>0.57924700229266257</c:v>
                </c:pt>
                <c:pt idx="163">
                  <c:v>0.38254132594571366</c:v>
                </c:pt>
                <c:pt idx="164">
                  <c:v>0.28094838364537655</c:v>
                </c:pt>
                <c:pt idx="165">
                  <c:v>0.3374721957989768</c:v>
                </c:pt>
                <c:pt idx="166">
                  <c:v>0.30770537256398389</c:v>
                </c:pt>
                <c:pt idx="167">
                  <c:v>0.13880188001527533</c:v>
                </c:pt>
                <c:pt idx="168">
                  <c:v>0.10163540313328463</c:v>
                </c:pt>
                <c:pt idx="169">
                  <c:v>0.24022824417263336</c:v>
                </c:pt>
                <c:pt idx="170">
                  <c:v>5.0937906188616898E-2</c:v>
                </c:pt>
                <c:pt idx="171">
                  <c:v>0.25866446637931184</c:v>
                </c:pt>
                <c:pt idx="172">
                  <c:v>0.35284550086207045</c:v>
                </c:pt>
                <c:pt idx="173">
                  <c:v>0.52564655172413788</c:v>
                </c:pt>
                <c:pt idx="174">
                  <c:v>0.47241379310344828</c:v>
                </c:pt>
                <c:pt idx="175">
                  <c:v>0.24340651896552024</c:v>
                </c:pt>
                <c:pt idx="176">
                  <c:v>0.34250067327586359</c:v>
                </c:pt>
                <c:pt idx="177">
                  <c:v>0.26586240517241594</c:v>
                </c:pt>
                <c:pt idx="178">
                  <c:v>0.22383654310345044</c:v>
                </c:pt>
                <c:pt idx="179">
                  <c:v>0.40500067327586359</c:v>
                </c:pt>
                <c:pt idx="180">
                  <c:v>0.29948309482758839</c:v>
                </c:pt>
                <c:pt idx="181">
                  <c:v>0.17685378448276079</c:v>
                </c:pt>
                <c:pt idx="182">
                  <c:v>3.8463898372307181E-2</c:v>
                </c:pt>
                <c:pt idx="183">
                  <c:v>0.16645591304887417</c:v>
                </c:pt>
                <c:pt idx="184">
                  <c:v>0.1086346063723965</c:v>
                </c:pt>
                <c:pt idx="185">
                  <c:v>6.6375188209325045E-2</c:v>
                </c:pt>
                <c:pt idx="186">
                  <c:v>0.13317396130645792</c:v>
                </c:pt>
                <c:pt idx="187">
                  <c:v>0.12721759715639758</c:v>
                </c:pt>
                <c:pt idx="188">
                  <c:v>5.8158584534731321E-2</c:v>
                </c:pt>
                <c:pt idx="189">
                  <c:v>0.11339477772365694</c:v>
                </c:pt>
                <c:pt idx="190">
                  <c:v>7.4615331559621689E-2</c:v>
                </c:pt>
                <c:pt idx="191">
                  <c:v>0.16505821936869217</c:v>
                </c:pt>
                <c:pt idx="192">
                  <c:v>0.18624058301658461</c:v>
                </c:pt>
                <c:pt idx="193">
                  <c:v>0.15592063900050018</c:v>
                </c:pt>
                <c:pt idx="194">
                  <c:v>0.16770038403429127</c:v>
                </c:pt>
                <c:pt idx="195">
                  <c:v>0.17146451098751195</c:v>
                </c:pt>
                <c:pt idx="196">
                  <c:v>0.18787828447266994</c:v>
                </c:pt>
                <c:pt idx="197">
                  <c:v>0.18993528148006911</c:v>
                </c:pt>
                <c:pt idx="198">
                  <c:v>0.22903728227372644</c:v>
                </c:pt>
                <c:pt idx="199">
                  <c:v>0.35313913278152914</c:v>
                </c:pt>
                <c:pt idx="200">
                  <c:v>0.60956945986878663</c:v>
                </c:pt>
                <c:pt idx="201">
                  <c:v>0.18610172534010441</c:v>
                </c:pt>
                <c:pt idx="202">
                  <c:v>5.1668435405598928E-2</c:v>
                </c:pt>
                <c:pt idx="203">
                  <c:v>7.3313503100545921E-2</c:v>
                </c:pt>
                <c:pt idx="204">
                  <c:v>3.0480241006556795E-2</c:v>
                </c:pt>
                <c:pt idx="205">
                  <c:v>6.5061355262599874E-2</c:v>
                </c:pt>
                <c:pt idx="206">
                  <c:v>8.7128819459810103E-2</c:v>
                </c:pt>
                <c:pt idx="207">
                  <c:v>8.4360260026542608E-2</c:v>
                </c:pt>
                <c:pt idx="208">
                  <c:v>0.14625198883822582</c:v>
                </c:pt>
                <c:pt idx="209">
                  <c:v>0.23788863479056027</c:v>
                </c:pt>
                <c:pt idx="210">
                  <c:v>1.8576553941937756E-2</c:v>
                </c:pt>
                <c:pt idx="211">
                  <c:v>3.1843083480220052E-2</c:v>
                </c:pt>
                <c:pt idx="212">
                  <c:v>7.8423379828265666E-2</c:v>
                </c:pt>
                <c:pt idx="213">
                  <c:v>8.6072395262672463E-2</c:v>
                </c:pt>
                <c:pt idx="214">
                  <c:v>9.8515690979381343E-2</c:v>
                </c:pt>
                <c:pt idx="215">
                  <c:v>9.0461880551856555E-2</c:v>
                </c:pt>
                <c:pt idx="216">
                  <c:v>3.7276582470548915E-2</c:v>
                </c:pt>
                <c:pt idx="217">
                  <c:v>3.2549014542435563E-2</c:v>
                </c:pt>
                <c:pt idx="218">
                  <c:v>5.9040879279623162E-2</c:v>
                </c:pt>
                <c:pt idx="219">
                  <c:v>0.297237027486354</c:v>
                </c:pt>
                <c:pt idx="220">
                  <c:v>0.50949323656111378</c:v>
                </c:pt>
                <c:pt idx="221">
                  <c:v>0.55100649761363696</c:v>
                </c:pt>
                <c:pt idx="222">
                  <c:v>0.54556377025050551</c:v>
                </c:pt>
                <c:pt idx="223">
                  <c:v>0.48946501569436102</c:v>
                </c:pt>
                <c:pt idx="224">
                  <c:v>0.6065314770184157</c:v>
                </c:pt>
                <c:pt idx="225">
                  <c:v>0.55894982813729366</c:v>
                </c:pt>
                <c:pt idx="226">
                  <c:v>0.52660374815848376</c:v>
                </c:pt>
                <c:pt idx="227">
                  <c:v>0.55525182545691765</c:v>
                </c:pt>
                <c:pt idx="228">
                  <c:v>0.69198470756611341</c:v>
                </c:pt>
                <c:pt idx="229">
                  <c:v>0.97467793092629407</c:v>
                </c:pt>
                <c:pt idx="230">
                  <c:v>0.9557325753926692</c:v>
                </c:pt>
                <c:pt idx="231">
                  <c:v>0.97443591620672443</c:v>
                </c:pt>
                <c:pt idx="232">
                  <c:v>0.91733567486201706</c:v>
                </c:pt>
                <c:pt idx="233">
                  <c:v>0.82799760110386267</c:v>
                </c:pt>
                <c:pt idx="234">
                  <c:v>0.90045138434520866</c:v>
                </c:pt>
                <c:pt idx="235">
                  <c:v>0.78289050727546494</c:v>
                </c:pt>
                <c:pt idx="236">
                  <c:v>0.79545891068740626</c:v>
                </c:pt>
                <c:pt idx="237">
                  <c:v>0.93454560909090878</c:v>
                </c:pt>
                <c:pt idx="238">
                  <c:v>0.98625886524822692</c:v>
                </c:pt>
                <c:pt idx="239">
                  <c:v>0.97116993581560218</c:v>
                </c:pt>
                <c:pt idx="240">
                  <c:v>0.91283849823172791</c:v>
                </c:pt>
                <c:pt idx="241">
                  <c:v>0.92119911587162029</c:v>
                </c:pt>
                <c:pt idx="242">
                  <c:v>0.98894693327966987</c:v>
                </c:pt>
                <c:pt idx="243">
                  <c:v>0.91359954609244243</c:v>
                </c:pt>
                <c:pt idx="244">
                  <c:v>0.98044562168899974</c:v>
                </c:pt>
                <c:pt idx="245">
                  <c:v>0.98414179418808856</c:v>
                </c:pt>
                <c:pt idx="246">
                  <c:v>0.9772790739250915</c:v>
                </c:pt>
                <c:pt idx="247">
                  <c:v>0.94507505743474252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C-B140-B040-157EDCAC109D}"/>
            </c:ext>
          </c:extLst>
        </c:ser>
        <c:ser>
          <c:idx val="1"/>
          <c:order val="1"/>
          <c:tx>
            <c:strRef>
              <c:f>'NESTLE-3-SO'!$G$1</c:f>
              <c:strCache>
                <c:ptCount val="1"/>
                <c:pt idx="0">
                  <c:v>%D(28-DAY)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'NESTLE-3-SO'!$A$2:$A$249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'NESTLE-3-SO'!$G$2:$G$249</c:f>
              <c:numCache>
                <c:formatCode>General</c:formatCode>
                <c:ptCount val="248"/>
                <c:pt idx="29">
                  <c:v>0.32748339835143114</c:v>
                </c:pt>
                <c:pt idx="30">
                  <c:v>0.35886989828251892</c:v>
                </c:pt>
                <c:pt idx="31">
                  <c:v>0.37833335768222326</c:v>
                </c:pt>
                <c:pt idx="32">
                  <c:v>0.3936087105584935</c:v>
                </c:pt>
                <c:pt idx="33">
                  <c:v>0.35822234461049468</c:v>
                </c:pt>
                <c:pt idx="34">
                  <c:v>0.38368255624453679</c:v>
                </c:pt>
                <c:pt idx="35">
                  <c:v>0.39879206043491039</c:v>
                </c:pt>
                <c:pt idx="36">
                  <c:v>0.41930096292794933</c:v>
                </c:pt>
                <c:pt idx="37">
                  <c:v>0.4207224765955177</c:v>
                </c:pt>
                <c:pt idx="38">
                  <c:v>0.46086733772052063</c:v>
                </c:pt>
                <c:pt idx="39">
                  <c:v>0.55095195560910948</c:v>
                </c:pt>
                <c:pt idx="40">
                  <c:v>0.60174937641098103</c:v>
                </c:pt>
                <c:pt idx="41">
                  <c:v>0.61736860788471926</c:v>
                </c:pt>
                <c:pt idx="42">
                  <c:v>0.60780762723856652</c:v>
                </c:pt>
                <c:pt idx="43">
                  <c:v>0.66935685343000717</c:v>
                </c:pt>
                <c:pt idx="44">
                  <c:v>0.76523906877693204</c:v>
                </c:pt>
                <c:pt idx="45">
                  <c:v>0.86489465082267636</c:v>
                </c:pt>
                <c:pt idx="46">
                  <c:v>0.92840308515267778</c:v>
                </c:pt>
                <c:pt idx="47">
                  <c:v>0.90557248337700924</c:v>
                </c:pt>
                <c:pt idx="48">
                  <c:v>0.91834906484261258</c:v>
                </c:pt>
                <c:pt idx="49">
                  <c:v>0.91544523262411293</c:v>
                </c:pt>
                <c:pt idx="50">
                  <c:v>0.90286858518518487</c:v>
                </c:pt>
                <c:pt idx="51">
                  <c:v>0.87615463719464115</c:v>
                </c:pt>
                <c:pt idx="52">
                  <c:v>0.85628078219070136</c:v>
                </c:pt>
                <c:pt idx="53">
                  <c:v>0.91423712732080775</c:v>
                </c:pt>
                <c:pt idx="54">
                  <c:v>0.91603425155265727</c:v>
                </c:pt>
                <c:pt idx="55">
                  <c:v>0.86737441814542882</c:v>
                </c:pt>
                <c:pt idx="56">
                  <c:v>0.82974631704112445</c:v>
                </c:pt>
                <c:pt idx="57">
                  <c:v>0.85793562567336712</c:v>
                </c:pt>
                <c:pt idx="58">
                  <c:v>0.9240594933737446</c:v>
                </c:pt>
                <c:pt idx="59">
                  <c:v>0.9296111264686191</c:v>
                </c:pt>
                <c:pt idx="60">
                  <c:v>0.87466968667421663</c:v>
                </c:pt>
                <c:pt idx="61">
                  <c:v>0.81566876791767295</c:v>
                </c:pt>
                <c:pt idx="62">
                  <c:v>0.82864971672706123</c:v>
                </c:pt>
                <c:pt idx="63">
                  <c:v>0.89342852813111495</c:v>
                </c:pt>
                <c:pt idx="64">
                  <c:v>0.93524708327924422</c:v>
                </c:pt>
                <c:pt idx="65">
                  <c:v>0.95789011364716226</c:v>
                </c:pt>
                <c:pt idx="66">
                  <c:v>0.94131034289721016</c:v>
                </c:pt>
                <c:pt idx="67">
                  <c:v>0.96189013037162419</c:v>
                </c:pt>
                <c:pt idx="68">
                  <c:v>0.95555848844375324</c:v>
                </c:pt>
                <c:pt idx="69">
                  <c:v>0.93573163591918818</c:v>
                </c:pt>
                <c:pt idx="70">
                  <c:v>0.89930167400575467</c:v>
                </c:pt>
                <c:pt idx="71">
                  <c:v>0.84696981221998013</c:v>
                </c:pt>
                <c:pt idx="72">
                  <c:v>0.80477942203562458</c:v>
                </c:pt>
                <c:pt idx="73">
                  <c:v>0.78348895163183252</c:v>
                </c:pt>
                <c:pt idx="74">
                  <c:v>0.78014142381264717</c:v>
                </c:pt>
                <c:pt idx="75">
                  <c:v>0.76988465188688471</c:v>
                </c:pt>
                <c:pt idx="76">
                  <c:v>0.72080836670066806</c:v>
                </c:pt>
                <c:pt idx="77">
                  <c:v>0.67475198499132016</c:v>
                </c:pt>
                <c:pt idx="78">
                  <c:v>0.68459205158166603</c:v>
                </c:pt>
                <c:pt idx="79">
                  <c:v>0.72081165618415588</c:v>
                </c:pt>
                <c:pt idx="80">
                  <c:v>0.726312737724506</c:v>
                </c:pt>
                <c:pt idx="81">
                  <c:v>0.70506956313746505</c:v>
                </c:pt>
                <c:pt idx="82">
                  <c:v>0.69693194338392717</c:v>
                </c:pt>
                <c:pt idx="83">
                  <c:v>0.76562796199502314</c:v>
                </c:pt>
                <c:pt idx="84">
                  <c:v>0.80022104253874915</c:v>
                </c:pt>
                <c:pt idx="85">
                  <c:v>0.78429251260648336</c:v>
                </c:pt>
                <c:pt idx="86">
                  <c:v>0.66740346870202183</c:v>
                </c:pt>
                <c:pt idx="87">
                  <c:v>0.54615087792253358</c:v>
                </c:pt>
                <c:pt idx="88">
                  <c:v>0.46959818852429408</c:v>
                </c:pt>
                <c:pt idx="89">
                  <c:v>0.42339568885873574</c:v>
                </c:pt>
                <c:pt idx="90">
                  <c:v>0.31386999385468078</c:v>
                </c:pt>
                <c:pt idx="91">
                  <c:v>0.18095868113886174</c:v>
                </c:pt>
                <c:pt idx="92">
                  <c:v>9.5958056587311713E-2</c:v>
                </c:pt>
                <c:pt idx="93">
                  <c:v>0.12855268587256699</c:v>
                </c:pt>
                <c:pt idx="94">
                  <c:v>0.14386718413130867</c:v>
                </c:pt>
                <c:pt idx="95">
                  <c:v>0.1096758445079154</c:v>
                </c:pt>
                <c:pt idx="96">
                  <c:v>0.13586488902326241</c:v>
                </c:pt>
                <c:pt idx="97">
                  <c:v>0.16174009980127677</c:v>
                </c:pt>
                <c:pt idx="98">
                  <c:v>0.22155428784761297</c:v>
                </c:pt>
                <c:pt idx="99">
                  <c:v>0.20276245967073292</c:v>
                </c:pt>
                <c:pt idx="100">
                  <c:v>0.18365394257795917</c:v>
                </c:pt>
                <c:pt idx="101">
                  <c:v>0.14689328063629228</c:v>
                </c:pt>
                <c:pt idx="102">
                  <c:v>0.15331605228389636</c:v>
                </c:pt>
                <c:pt idx="103">
                  <c:v>0.21783410152863544</c:v>
                </c:pt>
                <c:pt idx="104">
                  <c:v>0.31615871033822318</c:v>
                </c:pt>
                <c:pt idx="105">
                  <c:v>0.40444251147300925</c:v>
                </c:pt>
                <c:pt idx="106">
                  <c:v>0.43279846151844464</c:v>
                </c:pt>
                <c:pt idx="107">
                  <c:v>0.48378840887721669</c:v>
                </c:pt>
                <c:pt idx="108">
                  <c:v>0.51283604786276593</c:v>
                </c:pt>
                <c:pt idx="109">
                  <c:v>0.57424113282230549</c:v>
                </c:pt>
                <c:pt idx="110">
                  <c:v>0.54941009260631735</c:v>
                </c:pt>
                <c:pt idx="111">
                  <c:v>0.39043745849833811</c:v>
                </c:pt>
                <c:pt idx="112">
                  <c:v>0.29001701272893904</c:v>
                </c:pt>
                <c:pt idx="113">
                  <c:v>0.25653872540529776</c:v>
                </c:pt>
                <c:pt idx="114">
                  <c:v>0.39747365360910974</c:v>
                </c:pt>
                <c:pt idx="115">
                  <c:v>0.47387771780059129</c:v>
                </c:pt>
                <c:pt idx="116">
                  <c:v>0.64504204573920931</c:v>
                </c:pt>
                <c:pt idx="117">
                  <c:v>0.78032380900342779</c:v>
                </c:pt>
                <c:pt idx="118">
                  <c:v>0.92597691055998288</c:v>
                </c:pt>
                <c:pt idx="119">
                  <c:v>0.95355115888468134</c:v>
                </c:pt>
                <c:pt idx="120">
                  <c:v>0.95555898531485683</c:v>
                </c:pt>
                <c:pt idx="121">
                  <c:v>0.87828337126371492</c:v>
                </c:pt>
                <c:pt idx="122">
                  <c:v>0.77727874009224696</c:v>
                </c:pt>
                <c:pt idx="123">
                  <c:v>0.70629232062899383</c:v>
                </c:pt>
                <c:pt idx="124">
                  <c:v>0.71195638264078409</c:v>
                </c:pt>
                <c:pt idx="125">
                  <c:v>0.76395723197766874</c:v>
                </c:pt>
                <c:pt idx="126">
                  <c:v>0.77262514357929568</c:v>
                </c:pt>
                <c:pt idx="127">
                  <c:v>0.78017148069919962</c:v>
                </c:pt>
                <c:pt idx="128">
                  <c:v>0.75948010901391727</c:v>
                </c:pt>
                <c:pt idx="129">
                  <c:v>0.77081044935798582</c:v>
                </c:pt>
                <c:pt idx="130">
                  <c:v>0.75735607098484703</c:v>
                </c:pt>
                <c:pt idx="131">
                  <c:v>0.72540975117593209</c:v>
                </c:pt>
                <c:pt idx="132">
                  <c:v>0.70548993553682493</c:v>
                </c:pt>
                <c:pt idx="133">
                  <c:v>0.67332765097704961</c:v>
                </c:pt>
                <c:pt idx="134">
                  <c:v>0.65820626953309969</c:v>
                </c:pt>
                <c:pt idx="135">
                  <c:v>0.62984504732140023</c:v>
                </c:pt>
                <c:pt idx="136">
                  <c:v>0.62047557180288548</c:v>
                </c:pt>
                <c:pt idx="137">
                  <c:v>0.60400290431543391</c:v>
                </c:pt>
                <c:pt idx="138">
                  <c:v>0.56154924115288685</c:v>
                </c:pt>
                <c:pt idx="139">
                  <c:v>0.51111095594745926</c:v>
                </c:pt>
                <c:pt idx="140">
                  <c:v>0.45071687718492698</c:v>
                </c:pt>
                <c:pt idx="141">
                  <c:v>0.41932112071959821</c:v>
                </c:pt>
                <c:pt idx="142">
                  <c:v>0.3789810066929164</c:v>
                </c:pt>
                <c:pt idx="143">
                  <c:v>0.38165591592018783</c:v>
                </c:pt>
                <c:pt idx="144">
                  <c:v>0.40330009499386416</c:v>
                </c:pt>
                <c:pt idx="145">
                  <c:v>0.4484760756643747</c:v>
                </c:pt>
                <c:pt idx="146">
                  <c:v>0.44109871706520715</c:v>
                </c:pt>
                <c:pt idx="147">
                  <c:v>0.34462708654244284</c:v>
                </c:pt>
                <c:pt idx="148">
                  <c:v>0.25530665734267072</c:v>
                </c:pt>
                <c:pt idx="149">
                  <c:v>0.24109482185077094</c:v>
                </c:pt>
                <c:pt idx="150">
                  <c:v>0.28858355834656452</c:v>
                </c:pt>
                <c:pt idx="151">
                  <c:v>0.31074011278643088</c:v>
                </c:pt>
                <c:pt idx="152">
                  <c:v>0.38933449202870413</c:v>
                </c:pt>
                <c:pt idx="153">
                  <c:v>0.5263664171872946</c:v>
                </c:pt>
                <c:pt idx="154">
                  <c:v>0.66493176215280492</c:v>
                </c:pt>
                <c:pt idx="155">
                  <c:v>0.62256239413976289</c:v>
                </c:pt>
                <c:pt idx="156">
                  <c:v>0.44440900661788341</c:v>
                </c:pt>
                <c:pt idx="157">
                  <c:v>0.29000110960680286</c:v>
                </c:pt>
                <c:pt idx="158">
                  <c:v>0.32063737852906821</c:v>
                </c:pt>
                <c:pt idx="159">
                  <c:v>0.4437025882259415</c:v>
                </c:pt>
                <c:pt idx="160">
                  <c:v>0.61635849746448768</c:v>
                </c:pt>
                <c:pt idx="161">
                  <c:v>0.67905603635277334</c:v>
                </c:pt>
                <c:pt idx="162">
                  <c:v>0.67827540649672657</c:v>
                </c:pt>
                <c:pt idx="163">
                  <c:v>0.56213356915115076</c:v>
                </c:pt>
                <c:pt idx="164">
                  <c:v>0.41424557062791756</c:v>
                </c:pt>
                <c:pt idx="165">
                  <c:v>0.33365396846335571</c:v>
                </c:pt>
                <c:pt idx="166">
                  <c:v>0.30870865066944575</c:v>
                </c:pt>
                <c:pt idx="167">
                  <c:v>0.26132648279274534</c:v>
                </c:pt>
                <c:pt idx="168">
                  <c:v>0.18271421857084794</c:v>
                </c:pt>
                <c:pt idx="169">
                  <c:v>0.16022184244039775</c:v>
                </c:pt>
                <c:pt idx="170">
                  <c:v>0.13093385116484496</c:v>
                </c:pt>
                <c:pt idx="171">
                  <c:v>0.18327687224685404</c:v>
                </c:pt>
                <c:pt idx="172">
                  <c:v>0.22081595780999974</c:v>
                </c:pt>
                <c:pt idx="173">
                  <c:v>0.37905217298850674</c:v>
                </c:pt>
                <c:pt idx="174">
                  <c:v>0.45030194856321887</c:v>
                </c:pt>
                <c:pt idx="175">
                  <c:v>0.41382228793103543</c:v>
                </c:pt>
                <c:pt idx="176">
                  <c:v>0.35277366178161068</c:v>
                </c:pt>
                <c:pt idx="177">
                  <c:v>0.28392319913793324</c:v>
                </c:pt>
                <c:pt idx="178">
                  <c:v>0.27739987385057668</c:v>
                </c:pt>
                <c:pt idx="179">
                  <c:v>0.29823320718391</c:v>
                </c:pt>
                <c:pt idx="180">
                  <c:v>0.30944010373563413</c:v>
                </c:pt>
                <c:pt idx="181">
                  <c:v>0.29377918419540422</c:v>
                </c:pt>
                <c:pt idx="182">
                  <c:v>0.17160025922755215</c:v>
                </c:pt>
                <c:pt idx="183">
                  <c:v>0.12725786530131403</c:v>
                </c:pt>
                <c:pt idx="184">
                  <c:v>0.10451813926452595</c:v>
                </c:pt>
                <c:pt idx="185">
                  <c:v>0.1138219025435319</c:v>
                </c:pt>
                <c:pt idx="186">
                  <c:v>0.10272791862939316</c:v>
                </c:pt>
                <c:pt idx="187">
                  <c:v>0.10892224889072684</c:v>
                </c:pt>
                <c:pt idx="188">
                  <c:v>0.10618338099919561</c:v>
                </c:pt>
                <c:pt idx="189">
                  <c:v>9.9590319804928606E-2</c:v>
                </c:pt>
                <c:pt idx="190">
                  <c:v>8.2056231272669991E-2</c:v>
                </c:pt>
                <c:pt idx="191">
                  <c:v>0.11768944288399026</c:v>
                </c:pt>
                <c:pt idx="192">
                  <c:v>0.14197137798163281</c:v>
                </c:pt>
                <c:pt idx="193">
                  <c:v>0.16907314712859231</c:v>
                </c:pt>
                <c:pt idx="194">
                  <c:v>0.16995386868379203</c:v>
                </c:pt>
                <c:pt idx="195">
                  <c:v>0.16502851134076779</c:v>
                </c:pt>
                <c:pt idx="196">
                  <c:v>0.17568105983149107</c:v>
                </c:pt>
                <c:pt idx="197">
                  <c:v>0.18309269231341699</c:v>
                </c:pt>
                <c:pt idx="198">
                  <c:v>0.2022836160754885</c:v>
                </c:pt>
                <c:pt idx="199">
                  <c:v>0.2573705655117749</c:v>
                </c:pt>
                <c:pt idx="200">
                  <c:v>0.39724862497468072</c:v>
                </c:pt>
                <c:pt idx="201">
                  <c:v>0.38293677266347342</c:v>
                </c:pt>
                <c:pt idx="202">
                  <c:v>0.28244654020483001</c:v>
                </c:pt>
                <c:pt idx="203">
                  <c:v>0.10369455461541642</c:v>
                </c:pt>
                <c:pt idx="204">
                  <c:v>5.1820726504233881E-2</c:v>
                </c:pt>
                <c:pt idx="205">
                  <c:v>5.6285033123234192E-2</c:v>
                </c:pt>
                <c:pt idx="206">
                  <c:v>6.0890138576322257E-2</c:v>
                </c:pt>
                <c:pt idx="207">
                  <c:v>7.8850144916317533E-2</c:v>
                </c:pt>
                <c:pt idx="208">
                  <c:v>0.10591368944152618</c:v>
                </c:pt>
                <c:pt idx="209">
                  <c:v>0.1561669612184429</c:v>
                </c:pt>
                <c:pt idx="210">
                  <c:v>0.13423905919024129</c:v>
                </c:pt>
                <c:pt idx="211">
                  <c:v>9.6102757404239347E-2</c:v>
                </c:pt>
                <c:pt idx="212">
                  <c:v>4.2947672416807824E-2</c:v>
                </c:pt>
                <c:pt idx="213">
                  <c:v>6.544628619038606E-2</c:v>
                </c:pt>
                <c:pt idx="214">
                  <c:v>8.7670488690106477E-2</c:v>
                </c:pt>
                <c:pt idx="215">
                  <c:v>9.1683322264636782E-2</c:v>
                </c:pt>
                <c:pt idx="216">
                  <c:v>7.541805133392894E-2</c:v>
                </c:pt>
                <c:pt idx="217">
                  <c:v>5.342915918828034E-2</c:v>
                </c:pt>
                <c:pt idx="218">
                  <c:v>4.295549209753588E-2</c:v>
                </c:pt>
                <c:pt idx="219">
                  <c:v>0.12960897376947092</c:v>
                </c:pt>
                <c:pt idx="220">
                  <c:v>0.28859038110903029</c:v>
                </c:pt>
                <c:pt idx="221">
                  <c:v>0.45257892055370164</c:v>
                </c:pt>
                <c:pt idx="222">
                  <c:v>0.53535450147508545</c:v>
                </c:pt>
                <c:pt idx="223">
                  <c:v>0.52867842785283448</c:v>
                </c:pt>
                <c:pt idx="224">
                  <c:v>0.54718675432109409</c:v>
                </c:pt>
                <c:pt idx="225">
                  <c:v>0.55164877361669007</c:v>
                </c:pt>
                <c:pt idx="226">
                  <c:v>0.56402835110473104</c:v>
                </c:pt>
                <c:pt idx="227">
                  <c:v>0.54693513391756499</c:v>
                </c:pt>
                <c:pt idx="228">
                  <c:v>0.59128009372717161</c:v>
                </c:pt>
                <c:pt idx="229">
                  <c:v>0.740638154649775</c:v>
                </c:pt>
                <c:pt idx="230">
                  <c:v>0.8741317379616923</c:v>
                </c:pt>
                <c:pt idx="231">
                  <c:v>0.9682821408418959</c:v>
                </c:pt>
                <c:pt idx="232">
                  <c:v>0.9491680554871369</c:v>
                </c:pt>
                <c:pt idx="233">
                  <c:v>0.90658973072420135</c:v>
                </c:pt>
                <c:pt idx="234">
                  <c:v>0.88192822010369609</c:v>
                </c:pt>
                <c:pt idx="235">
                  <c:v>0.83711316424151205</c:v>
                </c:pt>
                <c:pt idx="236">
                  <c:v>0.82626693410269336</c:v>
                </c:pt>
                <c:pt idx="237">
                  <c:v>0.83763167568459329</c:v>
                </c:pt>
                <c:pt idx="238">
                  <c:v>0.90542112834218058</c:v>
                </c:pt>
                <c:pt idx="239">
                  <c:v>0.96399147005157937</c:v>
                </c:pt>
                <c:pt idx="240">
                  <c:v>0.95675576643185245</c:v>
                </c:pt>
                <c:pt idx="241">
                  <c:v>0.93506918330631683</c:v>
                </c:pt>
                <c:pt idx="242">
                  <c:v>0.94099484912767262</c:v>
                </c:pt>
                <c:pt idx="243">
                  <c:v>0.9412485317479109</c:v>
                </c:pt>
                <c:pt idx="244">
                  <c:v>0.96099736702037075</c:v>
                </c:pt>
                <c:pt idx="245">
                  <c:v>0.95939565398984372</c:v>
                </c:pt>
                <c:pt idx="246">
                  <c:v>0.98062216326739327</c:v>
                </c:pt>
                <c:pt idx="247">
                  <c:v>0.96883197518264075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C-B140-B040-157EDCAC1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250256"/>
        <c:axId val="929251904"/>
      </c:lineChart>
      <c:dateAx>
        <c:axId val="9292502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251904"/>
        <c:crosses val="autoZero"/>
        <c:auto val="1"/>
        <c:lblOffset val="100"/>
        <c:baseTimeUnit val="days"/>
      </c:dateAx>
      <c:valAx>
        <c:axId val="9292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25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- 10</a:t>
            </a:r>
            <a:r>
              <a:rPr lang="en-GB" baseline="0"/>
              <a:t> DAY SMA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'TCS-2'!$B$2</c:f>
              <c:strCache>
                <c:ptCount val="1"/>
                <c:pt idx="0">
                  <c:v>TCS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'TCS-2'!$B$4:$B$436</c:f>
              <c:numCache>
                <c:formatCode>0.0000</c:formatCode>
                <c:ptCount val="433"/>
                <c:pt idx="0">
                  <c:v>3755.8496089999999</c:v>
                </c:pt>
                <c:pt idx="1">
                  <c:v>3732.8388669999999</c:v>
                </c:pt>
                <c:pt idx="2">
                  <c:v>3681.1140140000002</c:v>
                </c:pt>
                <c:pt idx="3">
                  <c:v>3725.6362300000001</c:v>
                </c:pt>
                <c:pt idx="4">
                  <c:v>3751.1123050000001</c:v>
                </c:pt>
                <c:pt idx="5">
                  <c:v>3785.9653320000002</c:v>
                </c:pt>
                <c:pt idx="6">
                  <c:v>3731.8237300000001</c:v>
                </c:pt>
                <c:pt idx="7">
                  <c:v>3768.5627439999998</c:v>
                </c:pt>
                <c:pt idx="8">
                  <c:v>3836.4816890000002</c:v>
                </c:pt>
                <c:pt idx="9">
                  <c:v>3885.7895509999998</c:v>
                </c:pt>
                <c:pt idx="10">
                  <c:v>3858.1872560000002</c:v>
                </c:pt>
                <c:pt idx="11">
                  <c:v>3791.4077149999998</c:v>
                </c:pt>
                <c:pt idx="12">
                  <c:v>3706.0815429999998</c:v>
                </c:pt>
                <c:pt idx="13">
                  <c:v>3712.8125</c:v>
                </c:pt>
                <c:pt idx="14">
                  <c:v>3652.6191410000001</c:v>
                </c:pt>
                <c:pt idx="15">
                  <c:v>3651.2148440000001</c:v>
                </c:pt>
                <c:pt idx="16">
                  <c:v>3534.3630370000001</c:v>
                </c:pt>
                <c:pt idx="17">
                  <c:v>3573.8789059999999</c:v>
                </c:pt>
                <c:pt idx="18">
                  <c:v>3618.6240229999999</c:v>
                </c:pt>
                <c:pt idx="19">
                  <c:v>3680.9965820000002</c:v>
                </c:pt>
                <c:pt idx="20">
                  <c:v>3734.797607</c:v>
                </c:pt>
                <c:pt idx="21">
                  <c:v>3704.1926269999999</c:v>
                </c:pt>
                <c:pt idx="22">
                  <c:v>3694.7978520000001</c:v>
                </c:pt>
                <c:pt idx="23">
                  <c:v>3660.0283199999999</c:v>
                </c:pt>
                <c:pt idx="24">
                  <c:v>3625.5976559999999</c:v>
                </c:pt>
                <c:pt idx="25">
                  <c:v>3642.1591800000001</c:v>
                </c:pt>
                <c:pt idx="26">
                  <c:v>3651.6508789999998</c:v>
                </c:pt>
                <c:pt idx="27">
                  <c:v>3578.6245119999999</c:v>
                </c:pt>
                <c:pt idx="28">
                  <c:v>3616.203125</c:v>
                </c:pt>
                <c:pt idx="29">
                  <c:v>3697.6066890000002</c:v>
                </c:pt>
                <c:pt idx="30">
                  <c:v>3693.054932</c:v>
                </c:pt>
                <c:pt idx="31">
                  <c:v>3665.064453</c:v>
                </c:pt>
                <c:pt idx="32">
                  <c:v>3674.4592290000001</c:v>
                </c:pt>
                <c:pt idx="33">
                  <c:v>3602.304443</c:v>
                </c:pt>
                <c:pt idx="34">
                  <c:v>3473.4916990000002</c:v>
                </c:pt>
                <c:pt idx="35">
                  <c:v>3451.6032709999999</c:v>
                </c:pt>
                <c:pt idx="36">
                  <c:v>3294.5578609999998</c:v>
                </c:pt>
                <c:pt idx="37">
                  <c:v>3409.9086910000001</c:v>
                </c:pt>
                <c:pt idx="38">
                  <c:v>3442.3054200000001</c:v>
                </c:pt>
                <c:pt idx="39">
                  <c:v>3434.5090329999998</c:v>
                </c:pt>
                <c:pt idx="40">
                  <c:v>3432.8139649999998</c:v>
                </c:pt>
                <c:pt idx="41">
                  <c:v>3413.3952640000002</c:v>
                </c:pt>
                <c:pt idx="42">
                  <c:v>3375.1872560000002</c:v>
                </c:pt>
                <c:pt idx="43">
                  <c:v>3486.6152339999999</c:v>
                </c:pt>
                <c:pt idx="44">
                  <c:v>3518.2375489999999</c:v>
                </c:pt>
                <c:pt idx="45">
                  <c:v>3506.9541020000001</c:v>
                </c:pt>
                <c:pt idx="46">
                  <c:v>3485.8403320000002</c:v>
                </c:pt>
                <c:pt idx="47">
                  <c:v>3528.3100589999999</c:v>
                </c:pt>
                <c:pt idx="48">
                  <c:v>3480.755615</c:v>
                </c:pt>
                <c:pt idx="49">
                  <c:v>3540.803711</c:v>
                </c:pt>
                <c:pt idx="50">
                  <c:v>3557.123047</c:v>
                </c:pt>
                <c:pt idx="51">
                  <c:v>3512.5227049999999</c:v>
                </c:pt>
                <c:pt idx="52">
                  <c:v>3584.4353030000002</c:v>
                </c:pt>
                <c:pt idx="53">
                  <c:v>3595.5249020000001</c:v>
                </c:pt>
                <c:pt idx="54">
                  <c:v>3631.796143</c:v>
                </c:pt>
                <c:pt idx="55">
                  <c:v>3590.7309570000002</c:v>
                </c:pt>
                <c:pt idx="56">
                  <c:v>3590.9729000000002</c:v>
                </c:pt>
                <c:pt idx="57">
                  <c:v>3588.6970209999999</c:v>
                </c:pt>
                <c:pt idx="58">
                  <c:v>3614.07251</c:v>
                </c:pt>
                <c:pt idx="59">
                  <c:v>3622.2075199999999</c:v>
                </c:pt>
                <c:pt idx="60">
                  <c:v>3640.4157709999999</c:v>
                </c:pt>
                <c:pt idx="61">
                  <c:v>3651.6508789999998</c:v>
                </c:pt>
                <c:pt idx="62">
                  <c:v>3694.701172</c:v>
                </c:pt>
                <c:pt idx="63">
                  <c:v>3637.123047</c:v>
                </c:pt>
                <c:pt idx="64">
                  <c:v>3568.164307</c:v>
                </c:pt>
                <c:pt idx="65">
                  <c:v>3569.616943</c:v>
                </c:pt>
                <c:pt idx="66">
                  <c:v>3580.0285640000002</c:v>
                </c:pt>
                <c:pt idx="67">
                  <c:v>3574.8957519999999</c:v>
                </c:pt>
                <c:pt idx="68">
                  <c:v>3546.6635740000002</c:v>
                </c:pt>
                <c:pt idx="69">
                  <c:v>3416.9790039999998</c:v>
                </c:pt>
                <c:pt idx="70">
                  <c:v>3362.5961910000001</c:v>
                </c:pt>
                <c:pt idx="71">
                  <c:v>3444.8237300000001</c:v>
                </c:pt>
                <c:pt idx="72">
                  <c:v>3514.4116210000002</c:v>
                </c:pt>
                <c:pt idx="73">
                  <c:v>3498.8188479999999</c:v>
                </c:pt>
                <c:pt idx="74">
                  <c:v>3436.494385</c:v>
                </c:pt>
                <c:pt idx="75">
                  <c:v>3434.654297</c:v>
                </c:pt>
                <c:pt idx="76">
                  <c:v>3449.084961</c:v>
                </c:pt>
                <c:pt idx="77">
                  <c:v>3471.4577640000002</c:v>
                </c:pt>
                <c:pt idx="78">
                  <c:v>3435.0415039999998</c:v>
                </c:pt>
                <c:pt idx="79">
                  <c:v>3430.876953</c:v>
                </c:pt>
                <c:pt idx="80">
                  <c:v>3370.1992190000001</c:v>
                </c:pt>
                <c:pt idx="81">
                  <c:v>3402.7897950000001</c:v>
                </c:pt>
                <c:pt idx="82">
                  <c:v>3324.5339359999998</c:v>
                </c:pt>
                <c:pt idx="83">
                  <c:v>3336.6403810000002</c:v>
                </c:pt>
                <c:pt idx="84">
                  <c:v>3330.4902339999999</c:v>
                </c:pt>
                <c:pt idx="85">
                  <c:v>3304.5822750000002</c:v>
                </c:pt>
                <c:pt idx="86">
                  <c:v>3301.3376459999999</c:v>
                </c:pt>
                <c:pt idx="87">
                  <c:v>3307.3908689999998</c:v>
                </c:pt>
                <c:pt idx="88">
                  <c:v>3270.4902339999999</c:v>
                </c:pt>
                <c:pt idx="89">
                  <c:v>3342.9357909999999</c:v>
                </c:pt>
                <c:pt idx="90">
                  <c:v>3340.2236330000001</c:v>
                </c:pt>
                <c:pt idx="91">
                  <c:v>3159.2558589999999</c:v>
                </c:pt>
                <c:pt idx="92">
                  <c:v>3189.3286130000001</c:v>
                </c:pt>
                <c:pt idx="93">
                  <c:v>3217.1733399999998</c:v>
                </c:pt>
                <c:pt idx="94">
                  <c:v>3184.4860840000001</c:v>
                </c:pt>
                <c:pt idx="95">
                  <c:v>3088.5905760000001</c:v>
                </c:pt>
                <c:pt idx="96">
                  <c:v>3146.4106449999999</c:v>
                </c:pt>
                <c:pt idx="97">
                  <c:v>3179.9033199999999</c:v>
                </c:pt>
                <c:pt idx="98">
                  <c:v>3291.0092770000001</c:v>
                </c:pt>
                <c:pt idx="99">
                  <c:v>3280.3815920000002</c:v>
                </c:pt>
                <c:pt idx="100">
                  <c:v>3271.459961</c:v>
                </c:pt>
                <c:pt idx="101">
                  <c:v>3337.5676269999999</c:v>
                </c:pt>
                <c:pt idx="102">
                  <c:v>3354.289307</c:v>
                </c:pt>
                <c:pt idx="103">
                  <c:v>3345.319336</c:v>
                </c:pt>
                <c:pt idx="104">
                  <c:v>3278.772461</c:v>
                </c:pt>
                <c:pt idx="105">
                  <c:v>3319.1879880000001</c:v>
                </c:pt>
                <c:pt idx="106">
                  <c:v>3341.5654300000001</c:v>
                </c:pt>
                <c:pt idx="107">
                  <c:v>3276.0424800000001</c:v>
                </c:pt>
                <c:pt idx="108">
                  <c:v>3139.2441410000001</c:v>
                </c:pt>
                <c:pt idx="109">
                  <c:v>3130.4201659999999</c:v>
                </c:pt>
                <c:pt idx="110">
                  <c:v>3126.2763669999999</c:v>
                </c:pt>
                <c:pt idx="111">
                  <c:v>3063.5808109999998</c:v>
                </c:pt>
                <c:pt idx="112">
                  <c:v>3011.8059079999998</c:v>
                </c:pt>
                <c:pt idx="113">
                  <c:v>3034.719482</c:v>
                </c:pt>
                <c:pt idx="114">
                  <c:v>3131.7849120000001</c:v>
                </c:pt>
                <c:pt idx="115">
                  <c:v>3142.5104980000001</c:v>
                </c:pt>
                <c:pt idx="116">
                  <c:v>3226.2177729999999</c:v>
                </c:pt>
                <c:pt idx="117">
                  <c:v>3210.9096679999998</c:v>
                </c:pt>
                <c:pt idx="118">
                  <c:v>3231.9704590000001</c:v>
                </c:pt>
                <c:pt idx="119">
                  <c:v>3235.3342290000001</c:v>
                </c:pt>
                <c:pt idx="120">
                  <c:v>3208.3745119999999</c:v>
                </c:pt>
                <c:pt idx="121">
                  <c:v>3185.5585940000001</c:v>
                </c:pt>
                <c:pt idx="122">
                  <c:v>3232.3608399999998</c:v>
                </c:pt>
                <c:pt idx="123">
                  <c:v>3154.3085940000001</c:v>
                </c:pt>
                <c:pt idx="124">
                  <c:v>3136.0266109999998</c:v>
                </c:pt>
                <c:pt idx="125">
                  <c:v>3179.3671880000002</c:v>
                </c:pt>
                <c:pt idx="126">
                  <c:v>3205.7910160000001</c:v>
                </c:pt>
                <c:pt idx="127">
                  <c:v>3183.9497070000002</c:v>
                </c:pt>
                <c:pt idx="128">
                  <c:v>3036.0847170000002</c:v>
                </c:pt>
                <c:pt idx="129">
                  <c:v>3007.7109380000002</c:v>
                </c:pt>
                <c:pt idx="130">
                  <c:v>2962.9077149999998</c:v>
                </c:pt>
                <c:pt idx="131">
                  <c:v>2931.624268</c:v>
                </c:pt>
                <c:pt idx="132">
                  <c:v>2927.5671390000002</c:v>
                </c:pt>
                <c:pt idx="133">
                  <c:v>2994.9248050000001</c:v>
                </c:pt>
                <c:pt idx="134">
                  <c:v>3005.4343260000001</c:v>
                </c:pt>
                <c:pt idx="135">
                  <c:v>3093.9572750000002</c:v>
                </c:pt>
                <c:pt idx="136">
                  <c:v>3106.17749</c:v>
                </c:pt>
                <c:pt idx="137">
                  <c:v>3100.0185550000001</c:v>
                </c:pt>
                <c:pt idx="138">
                  <c:v>3095.8635250000002</c:v>
                </c:pt>
                <c:pt idx="139">
                  <c:v>3046.1518550000001</c:v>
                </c:pt>
                <c:pt idx="140">
                  <c:v>3117.4689939999998</c:v>
                </c:pt>
                <c:pt idx="141">
                  <c:v>3187.514893</c:v>
                </c:pt>
                <c:pt idx="142">
                  <c:v>3227.9880370000001</c:v>
                </c:pt>
                <c:pt idx="143">
                  <c:v>3224.9575199999999</c:v>
                </c:pt>
                <c:pt idx="144">
                  <c:v>3218.1145019999999</c:v>
                </c:pt>
                <c:pt idx="145">
                  <c:v>3264.7468260000001</c:v>
                </c:pt>
                <c:pt idx="146">
                  <c:v>3279.8508299999999</c:v>
                </c:pt>
                <c:pt idx="147">
                  <c:v>3289.7248540000001</c:v>
                </c:pt>
                <c:pt idx="148">
                  <c:v>3298.914307</c:v>
                </c:pt>
                <c:pt idx="149">
                  <c:v>3279.1665039999998</c:v>
                </c:pt>
                <c:pt idx="150">
                  <c:v>3345.8889159999999</c:v>
                </c:pt>
                <c:pt idx="151">
                  <c:v>3325.4077149999998</c:v>
                </c:pt>
                <c:pt idx="152">
                  <c:v>3316.755615</c:v>
                </c:pt>
                <c:pt idx="153">
                  <c:v>3324.9677729999999</c:v>
                </c:pt>
                <c:pt idx="154">
                  <c:v>3305.5620119999999</c:v>
                </c:pt>
                <c:pt idx="155">
                  <c:v>3309.961182</c:v>
                </c:pt>
                <c:pt idx="156">
                  <c:v>3279.459961</c:v>
                </c:pt>
                <c:pt idx="157">
                  <c:v>3211.0756839999999</c:v>
                </c:pt>
                <c:pt idx="158">
                  <c:v>3182.4804690000001</c:v>
                </c:pt>
                <c:pt idx="159">
                  <c:v>3146.161865</c:v>
                </c:pt>
                <c:pt idx="160">
                  <c:v>3150.0722660000001</c:v>
                </c:pt>
                <c:pt idx="161">
                  <c:v>3062.4291990000002</c:v>
                </c:pt>
                <c:pt idx="162">
                  <c:v>3139.2697750000002</c:v>
                </c:pt>
                <c:pt idx="163">
                  <c:v>3061.5981449999999</c:v>
                </c:pt>
                <c:pt idx="164">
                  <c:v>3060.3271479999999</c:v>
                </c:pt>
                <c:pt idx="165">
                  <c:v>3063.26001</c:v>
                </c:pt>
                <c:pt idx="166">
                  <c:v>3057.0522460000002</c:v>
                </c:pt>
                <c:pt idx="167">
                  <c:v>3079.0976559999999</c:v>
                </c:pt>
                <c:pt idx="168">
                  <c:v>3098.6984859999998</c:v>
                </c:pt>
                <c:pt idx="169">
                  <c:v>3145.6240229999999</c:v>
                </c:pt>
                <c:pt idx="170">
                  <c:v>3170.3576659999999</c:v>
                </c:pt>
                <c:pt idx="171">
                  <c:v>3157.0622560000002</c:v>
                </c:pt>
                <c:pt idx="172">
                  <c:v>3050.5510250000002</c:v>
                </c:pt>
                <c:pt idx="173">
                  <c:v>3034.860596</c:v>
                </c:pt>
                <c:pt idx="174">
                  <c:v>2941.3515630000002</c:v>
                </c:pt>
                <c:pt idx="175">
                  <c:v>2961.0017090000001</c:v>
                </c:pt>
                <c:pt idx="176">
                  <c:v>2972.2441410000001</c:v>
                </c:pt>
                <c:pt idx="177">
                  <c:v>2934.0192870000001</c:v>
                </c:pt>
                <c:pt idx="178">
                  <c:v>2940.0803219999998</c:v>
                </c:pt>
                <c:pt idx="179">
                  <c:v>2915.298096</c:v>
                </c:pt>
                <c:pt idx="180">
                  <c:v>2927.3713379999999</c:v>
                </c:pt>
                <c:pt idx="181">
                  <c:v>2949.905518</c:v>
                </c:pt>
                <c:pt idx="182">
                  <c:v>2967.6982419999999</c:v>
                </c:pt>
                <c:pt idx="183">
                  <c:v>2930.2067870000001</c:v>
                </c:pt>
                <c:pt idx="184">
                  <c:v>2937.2944339999999</c:v>
                </c:pt>
                <c:pt idx="185">
                  <c:v>2918.133057</c:v>
                </c:pt>
                <c:pt idx="186">
                  <c:v>3021.9555660000001</c:v>
                </c:pt>
                <c:pt idx="187">
                  <c:v>3032.5141600000002</c:v>
                </c:pt>
                <c:pt idx="188">
                  <c:v>2996.2932129999999</c:v>
                </c:pt>
                <c:pt idx="189">
                  <c:v>3048.742432</c:v>
                </c:pt>
                <c:pt idx="190">
                  <c:v>3000.8393550000001</c:v>
                </c:pt>
                <c:pt idx="191">
                  <c:v>3031.3410640000002</c:v>
                </c:pt>
                <c:pt idx="192">
                  <c:v>3033.8339839999999</c:v>
                </c:pt>
                <c:pt idx="193">
                  <c:v>3029.7768550000001</c:v>
                </c:pt>
                <c:pt idx="194">
                  <c:v>3049.9677729999999</c:v>
                </c:pt>
                <c:pt idx="195">
                  <c:v>3082.263672</c:v>
                </c:pt>
                <c:pt idx="196">
                  <c:v>3059.867432</c:v>
                </c:pt>
                <c:pt idx="197">
                  <c:v>3094.6135250000002</c:v>
                </c:pt>
                <c:pt idx="198">
                  <c:v>3075.1083979999999</c:v>
                </c:pt>
                <c:pt idx="199">
                  <c:v>3098.9260250000002</c:v>
                </c:pt>
                <c:pt idx="200">
                  <c:v>3099.318115</c:v>
                </c:pt>
                <c:pt idx="201">
                  <c:v>3094.7114259999998</c:v>
                </c:pt>
                <c:pt idx="202">
                  <c:v>3100.4453130000002</c:v>
                </c:pt>
                <c:pt idx="203">
                  <c:v>3129.7514649999998</c:v>
                </c:pt>
                <c:pt idx="204">
                  <c:v>3194.9802249999998</c:v>
                </c:pt>
                <c:pt idx="205">
                  <c:v>3177.3376459999999</c:v>
                </c:pt>
                <c:pt idx="206">
                  <c:v>3143.0815429999998</c:v>
                </c:pt>
                <c:pt idx="207">
                  <c:v>3153.5200199999999</c:v>
                </c:pt>
                <c:pt idx="208">
                  <c:v>3169.4965820000002</c:v>
                </c:pt>
                <c:pt idx="209">
                  <c:v>3152.1970209999999</c:v>
                </c:pt>
                <c:pt idx="210">
                  <c:v>3142.0034179999998</c:v>
                </c:pt>
                <c:pt idx="211">
                  <c:v>3250.1135250000002</c:v>
                </c:pt>
                <c:pt idx="212">
                  <c:v>3269.2753910000001</c:v>
                </c:pt>
                <c:pt idx="213">
                  <c:v>3266.4331050000001</c:v>
                </c:pt>
                <c:pt idx="214">
                  <c:v>3288.7314449999999</c:v>
                </c:pt>
                <c:pt idx="215">
                  <c:v>3282.5073240000002</c:v>
                </c:pt>
                <c:pt idx="216">
                  <c:v>3277.0673830000001</c:v>
                </c:pt>
                <c:pt idx="217">
                  <c:v>3218.3078609999998</c:v>
                </c:pt>
                <c:pt idx="218">
                  <c:v>3249.1333009999998</c:v>
                </c:pt>
                <c:pt idx="219">
                  <c:v>3242.6154790000001</c:v>
                </c:pt>
                <c:pt idx="220">
                  <c:v>3313.038818</c:v>
                </c:pt>
                <c:pt idx="221">
                  <c:v>3322.3500979999999</c:v>
                </c:pt>
                <c:pt idx="222">
                  <c:v>3327.8391109999998</c:v>
                </c:pt>
                <c:pt idx="223">
                  <c:v>3329.897461</c:v>
                </c:pt>
                <c:pt idx="224">
                  <c:v>3323.477539</c:v>
                </c:pt>
                <c:pt idx="225">
                  <c:v>3406.642578</c:v>
                </c:pt>
                <c:pt idx="226">
                  <c:v>3370.867432</c:v>
                </c:pt>
                <c:pt idx="227">
                  <c:v>3357.8803710000002</c:v>
                </c:pt>
                <c:pt idx="228">
                  <c:v>3318.1357419999999</c:v>
                </c:pt>
                <c:pt idx="229">
                  <c:v>3313.4799800000001</c:v>
                </c:pt>
                <c:pt idx="230">
                  <c:v>3284.0266109999998</c:v>
                </c:pt>
                <c:pt idx="231">
                  <c:v>3227.3740229999999</c:v>
                </c:pt>
                <c:pt idx="232">
                  <c:v>3221.1992190000001</c:v>
                </c:pt>
                <c:pt idx="233">
                  <c:v>3265.9428710000002</c:v>
                </c:pt>
                <c:pt idx="234">
                  <c:v>3298.5327149999998</c:v>
                </c:pt>
                <c:pt idx="235">
                  <c:v>3239.4790039999998</c:v>
                </c:pt>
                <c:pt idx="236">
                  <c:v>3175.9165039999998</c:v>
                </c:pt>
                <c:pt idx="237">
                  <c:v>3138.4750979999999</c:v>
                </c:pt>
                <c:pt idx="238">
                  <c:v>3179.5429690000001</c:v>
                </c:pt>
                <c:pt idx="239">
                  <c:v>3203.6547850000002</c:v>
                </c:pt>
                <c:pt idx="240">
                  <c:v>3194.9802249999998</c:v>
                </c:pt>
                <c:pt idx="241">
                  <c:v>3164.2529300000001</c:v>
                </c:pt>
                <c:pt idx="242">
                  <c:v>3188.3151859999998</c:v>
                </c:pt>
                <c:pt idx="243">
                  <c:v>3194.7844239999999</c:v>
                </c:pt>
                <c:pt idx="244">
                  <c:v>3192.4321289999998</c:v>
                </c:pt>
                <c:pt idx="245">
                  <c:v>3203.850586</c:v>
                </c:pt>
                <c:pt idx="246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B3-5D49-9B7A-05718B2BCE1A}"/>
            </c:ext>
          </c:extLst>
        </c:ser>
        <c:ser>
          <c:idx val="1"/>
          <c:order val="1"/>
          <c:tx>
            <c:strRef>
              <c:f>'TCS-2'!$C$2:$C$3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'TCS-2'!$C$4:$C$436</c:f>
              <c:numCache>
                <c:formatCode>General</c:formatCode>
                <c:ptCount val="433"/>
                <c:pt idx="9" formatCode="0.0000">
                  <c:v>3765.5174071000001</c:v>
                </c:pt>
                <c:pt idx="10" formatCode="0.0000">
                  <c:v>3775.7511718000001</c:v>
                </c:pt>
                <c:pt idx="11" formatCode="0.0000">
                  <c:v>3781.6080565999996</c:v>
                </c:pt>
                <c:pt idx="12" formatCode="0.0000">
                  <c:v>3784.1048094999996</c:v>
                </c:pt>
                <c:pt idx="13" formatCode="0.0000">
                  <c:v>3782.8224365000001</c:v>
                </c:pt>
                <c:pt idx="14" formatCode="0.0000">
                  <c:v>3772.9731201000004</c:v>
                </c:pt>
                <c:pt idx="15" formatCode="0.0000">
                  <c:v>3759.4980713000004</c:v>
                </c:pt>
                <c:pt idx="16" formatCode="0.0000">
                  <c:v>3739.7520020000002</c:v>
                </c:pt>
                <c:pt idx="17" formatCode="0.0000">
                  <c:v>3720.2836182000001</c:v>
                </c:pt>
                <c:pt idx="18" formatCode="0.0000">
                  <c:v>3698.4978515999996</c:v>
                </c:pt>
                <c:pt idx="19" formatCode="0.0000">
                  <c:v>3678.0185547000001</c:v>
                </c:pt>
                <c:pt idx="20" formatCode="0.0000">
                  <c:v>3665.6795898000005</c:v>
                </c:pt>
                <c:pt idx="21" formatCode="0.0000">
                  <c:v>3656.9580809999993</c:v>
                </c:pt>
                <c:pt idx="22" formatCode="0.0000">
                  <c:v>3655.8297119000003</c:v>
                </c:pt>
                <c:pt idx="23" formatCode="0.0000">
                  <c:v>3650.5512939</c:v>
                </c:pt>
                <c:pt idx="24" formatCode="0.0000">
                  <c:v>3647.8491453999995</c:v>
                </c:pt>
                <c:pt idx="25" formatCode="0.0000">
                  <c:v>3646.9435790000002</c:v>
                </c:pt>
                <c:pt idx="26" formatCode="0.0000">
                  <c:v>3658.6723632000003</c:v>
                </c:pt>
                <c:pt idx="27" formatCode="0.0000">
                  <c:v>3659.1469238</c:v>
                </c:pt>
                <c:pt idx="28" formatCode="0.0000">
                  <c:v>3658.9048339999999</c:v>
                </c:pt>
                <c:pt idx="29" formatCode="0.0000">
                  <c:v>3660.5658447000001</c:v>
                </c:pt>
                <c:pt idx="30" formatCode="0.0000">
                  <c:v>3656.3915771999991</c:v>
                </c:pt>
                <c:pt idx="31" formatCode="0.0000">
                  <c:v>3652.4787597999994</c:v>
                </c:pt>
                <c:pt idx="32" formatCode="0.0000">
                  <c:v>3650.4448975</c:v>
                </c:pt>
                <c:pt idx="33" formatCode="0.0000">
                  <c:v>3644.6725098000002</c:v>
                </c:pt>
                <c:pt idx="34" formatCode="0.0000">
                  <c:v>3629.4619140999994</c:v>
                </c:pt>
                <c:pt idx="35" formatCode="0.0000">
                  <c:v>3610.4063231999999</c:v>
                </c:pt>
                <c:pt idx="36" formatCode="0.0000">
                  <c:v>3574.6970214000003</c:v>
                </c:pt>
                <c:pt idx="37" formatCode="0.0000">
                  <c:v>3557.8254392999997</c:v>
                </c:pt>
                <c:pt idx="38" formatCode="0.0000">
                  <c:v>3540.4356687999998</c:v>
                </c:pt>
                <c:pt idx="39" formatCode="0.0000">
                  <c:v>3514.1259032000003</c:v>
                </c:pt>
                <c:pt idx="40" formatCode="0.0000">
                  <c:v>3488.1018064999998</c:v>
                </c:pt>
                <c:pt idx="41" formatCode="0.0000">
                  <c:v>3462.9348876000004</c:v>
                </c:pt>
                <c:pt idx="42" formatCode="0.0000">
                  <c:v>3433.0076902999995</c:v>
                </c:pt>
                <c:pt idx="43" formatCode="0.0000">
                  <c:v>3421.4387693999997</c:v>
                </c:pt>
                <c:pt idx="44" formatCode="0.0000">
                  <c:v>3425.9133544000006</c:v>
                </c:pt>
                <c:pt idx="45" formatCode="0.0000">
                  <c:v>3431.4484375000006</c:v>
                </c:pt>
                <c:pt idx="46" formatCode="0.0000">
                  <c:v>3450.5766846000006</c:v>
                </c:pt>
                <c:pt idx="47" formatCode="0.0000">
                  <c:v>3462.4168214000006</c:v>
                </c:pt>
                <c:pt idx="48" formatCode="0.0000">
                  <c:v>3466.2618409000002</c:v>
                </c:pt>
                <c:pt idx="49" formatCode="0.0000">
                  <c:v>3476.8913087000001</c:v>
                </c:pt>
                <c:pt idx="50" formatCode="0.0000">
                  <c:v>3489.3222169000001</c:v>
                </c:pt>
                <c:pt idx="51" formatCode="0.0000">
                  <c:v>3499.2349610000006</c:v>
                </c:pt>
                <c:pt idx="52" formatCode="0.0000">
                  <c:v>3520.1597657000007</c:v>
                </c:pt>
                <c:pt idx="53" formatCode="0.0000">
                  <c:v>3531.0507324999999</c:v>
                </c:pt>
                <c:pt idx="54" formatCode="0.0000">
                  <c:v>3542.4065919000009</c:v>
                </c:pt>
                <c:pt idx="55" formatCode="0.0000">
                  <c:v>3550.7842774000005</c:v>
                </c:pt>
                <c:pt idx="56" formatCode="0.0000">
                  <c:v>3561.2975342</c:v>
                </c:pt>
                <c:pt idx="57" formatCode="0.0000">
                  <c:v>3567.3362303999993</c:v>
                </c:pt>
                <c:pt idx="58" formatCode="0.0000">
                  <c:v>3580.6679199</c:v>
                </c:pt>
                <c:pt idx="59" formatCode="0.0000">
                  <c:v>3588.8083008000003</c:v>
                </c:pt>
                <c:pt idx="60" formatCode="0.0000">
                  <c:v>3597.1375732000001</c:v>
                </c:pt>
                <c:pt idx="61" formatCode="0.0000">
                  <c:v>3611.0503905999999</c:v>
                </c:pt>
                <c:pt idx="62" formatCode="0.0000">
                  <c:v>3622.0769774999999</c:v>
                </c:pt>
                <c:pt idx="63" formatCode="0.0000">
                  <c:v>3626.2367919999997</c:v>
                </c:pt>
                <c:pt idx="64" formatCode="0.0000">
                  <c:v>3619.8736084000002</c:v>
                </c:pt>
                <c:pt idx="65" formatCode="0.0000">
                  <c:v>3617.7622070000007</c:v>
                </c:pt>
                <c:pt idx="66" formatCode="0.0000">
                  <c:v>3616.6677733999995</c:v>
                </c:pt>
                <c:pt idx="67" formatCode="0.0000">
                  <c:v>3615.2876464999999</c:v>
                </c:pt>
                <c:pt idx="68" formatCode="0.0000">
                  <c:v>3608.5467529000002</c:v>
                </c:pt>
                <c:pt idx="69" formatCode="0.0000">
                  <c:v>3588.0239013</c:v>
                </c:pt>
                <c:pt idx="70" formatCode="0.0000">
                  <c:v>3560.2419432999995</c:v>
                </c:pt>
                <c:pt idx="71" formatCode="0.0000">
                  <c:v>3539.5592284000004</c:v>
                </c:pt>
                <c:pt idx="72" formatCode="0.0000">
                  <c:v>3521.5302733000003</c:v>
                </c:pt>
                <c:pt idx="73" formatCode="0.0000">
                  <c:v>3507.6998534000004</c:v>
                </c:pt>
                <c:pt idx="74" formatCode="0.0000">
                  <c:v>3494.5328611999998</c:v>
                </c:pt>
                <c:pt idx="75" formatCode="0.0000">
                  <c:v>3481.0365965999999</c:v>
                </c:pt>
                <c:pt idx="76" formatCode="0.0000">
                  <c:v>3467.9422362999999</c:v>
                </c:pt>
                <c:pt idx="77" formatCode="0.0000">
                  <c:v>3457.5984374999998</c:v>
                </c:pt>
                <c:pt idx="78" formatCode="0.0000">
                  <c:v>3446.4362305000004</c:v>
                </c:pt>
                <c:pt idx="79" formatCode="0.0000">
                  <c:v>3447.8260254000002</c:v>
                </c:pt>
                <c:pt idx="80" formatCode="0.0000">
                  <c:v>3448.5863282</c:v>
                </c:pt>
                <c:pt idx="81" formatCode="0.0000">
                  <c:v>3444.3829347000001</c:v>
                </c:pt>
                <c:pt idx="82" formatCode="0.0000">
                  <c:v>3425.3951662000009</c:v>
                </c:pt>
                <c:pt idx="83" formatCode="0.0000">
                  <c:v>3409.1773195000001</c:v>
                </c:pt>
                <c:pt idx="84" formatCode="0.0000">
                  <c:v>3398.5769043999999</c:v>
                </c:pt>
                <c:pt idx="85" formatCode="0.0000">
                  <c:v>3385.5697021999999</c:v>
                </c:pt>
                <c:pt idx="86" formatCode="0.0000">
                  <c:v>3370.7949706999998</c:v>
                </c:pt>
                <c:pt idx="87" formatCode="0.0000">
                  <c:v>3354.3882812000002</c:v>
                </c:pt>
                <c:pt idx="88" formatCode="0.0000">
                  <c:v>3337.9331542</c:v>
                </c:pt>
                <c:pt idx="89" formatCode="0.0000">
                  <c:v>3329.1390379999998</c:v>
                </c:pt>
                <c:pt idx="90" formatCode="0.0000">
                  <c:v>3326.1414794000002</c:v>
                </c:pt>
                <c:pt idx="91" formatCode="0.0000">
                  <c:v>3301.7880858000003</c:v>
                </c:pt>
                <c:pt idx="92" formatCode="0.0000">
                  <c:v>3288.2675535000003</c:v>
                </c:pt>
                <c:pt idx="93" formatCode="0.0000">
                  <c:v>3276.3208494000005</c:v>
                </c:pt>
                <c:pt idx="94" formatCode="0.0000">
                  <c:v>3261.7204344000006</c:v>
                </c:pt>
                <c:pt idx="95" formatCode="0.0000">
                  <c:v>3240.1212645000005</c:v>
                </c:pt>
                <c:pt idx="96" formatCode="0.0000">
                  <c:v>3224.6285644</c:v>
                </c:pt>
                <c:pt idx="97" formatCode="0.0000">
                  <c:v>3211.8798094999997</c:v>
                </c:pt>
                <c:pt idx="98" formatCode="0.0000">
                  <c:v>3213.9317137999997</c:v>
                </c:pt>
                <c:pt idx="99" formatCode="0.0000">
                  <c:v>3207.6762939000005</c:v>
                </c:pt>
                <c:pt idx="100" formatCode="0.0000">
                  <c:v>3200.7999267000005</c:v>
                </c:pt>
                <c:pt idx="101" formatCode="0.0000">
                  <c:v>3218.6311035000003</c:v>
                </c:pt>
                <c:pt idx="102" formatCode="0.0000">
                  <c:v>3235.1271729</c:v>
                </c:pt>
                <c:pt idx="103" formatCode="0.0000">
                  <c:v>3247.9417725000003</c:v>
                </c:pt>
                <c:pt idx="104" formatCode="0.0000">
                  <c:v>3257.3704102000002</c:v>
                </c:pt>
                <c:pt idx="105" formatCode="0.0000">
                  <c:v>3280.4301513999999</c:v>
                </c:pt>
                <c:pt idx="106" formatCode="0.0000">
                  <c:v>3299.9456299000003</c:v>
                </c:pt>
                <c:pt idx="107" formatCode="0.0000">
                  <c:v>3309.5595459000006</c:v>
                </c:pt>
                <c:pt idx="108" formatCode="0.0000">
                  <c:v>3294.3830323000002</c:v>
                </c:pt>
                <c:pt idx="109" formatCode="0.0000">
                  <c:v>3279.3868897000002</c:v>
                </c:pt>
                <c:pt idx="110" formatCode="0.0000">
                  <c:v>3264.8685302999997</c:v>
                </c:pt>
                <c:pt idx="111" formatCode="0.0000">
                  <c:v>3237.4698486999996</c:v>
                </c:pt>
                <c:pt idx="112" formatCode="0.0000">
                  <c:v>3203.2215087999998</c:v>
                </c:pt>
                <c:pt idx="113" formatCode="0.0000">
                  <c:v>3172.1615233999996</c:v>
                </c:pt>
                <c:pt idx="114" formatCode="0.0000">
                  <c:v>3157.4627684999996</c:v>
                </c:pt>
                <c:pt idx="115" formatCode="0.0000">
                  <c:v>3139.7950195000003</c:v>
                </c:pt>
                <c:pt idx="116" formatCode="0.0000">
                  <c:v>3128.2602538000001</c:v>
                </c:pt>
                <c:pt idx="117" formatCode="0.0000">
                  <c:v>3121.7469725999999</c:v>
                </c:pt>
                <c:pt idx="118" formatCode="0.0000">
                  <c:v>3131.0196043999999</c:v>
                </c:pt>
                <c:pt idx="119" formatCode="0.0000">
                  <c:v>3141.5110107</c:v>
                </c:pt>
                <c:pt idx="120" formatCode="0.0000">
                  <c:v>3149.7208252</c:v>
                </c:pt>
                <c:pt idx="121" formatCode="0.0000">
                  <c:v>3161.9186034999998</c:v>
                </c:pt>
                <c:pt idx="122" formatCode="0.0000">
                  <c:v>3183.9740966999998</c:v>
                </c:pt>
                <c:pt idx="123" formatCode="0.0000">
                  <c:v>3195.9330079000001</c:v>
                </c:pt>
                <c:pt idx="124" formatCode="0.0000">
                  <c:v>3196.3571778000005</c:v>
                </c:pt>
                <c:pt idx="125" formatCode="0.0000">
                  <c:v>3200.0428468</c:v>
                </c:pt>
                <c:pt idx="126" formatCode="0.0000">
                  <c:v>3198.0001711000004</c:v>
                </c:pt>
                <c:pt idx="127" formatCode="0.0000">
                  <c:v>3195.3041750000002</c:v>
                </c:pt>
                <c:pt idx="128" formatCode="0.0000">
                  <c:v>3175.7156008000002</c:v>
                </c:pt>
                <c:pt idx="129" formatCode="0.0000">
                  <c:v>3152.9532716999997</c:v>
                </c:pt>
                <c:pt idx="130" formatCode="0.0000">
                  <c:v>3128.4065920000003</c:v>
                </c:pt>
                <c:pt idx="131" formatCode="0.0000">
                  <c:v>3103.0131594000004</c:v>
                </c:pt>
                <c:pt idx="132" formatCode="0.0000">
                  <c:v>3072.5337893000001</c:v>
                </c:pt>
                <c:pt idx="133" formatCode="0.0000">
                  <c:v>3056.5954104000002</c:v>
                </c:pt>
                <c:pt idx="134" formatCode="0.0000">
                  <c:v>3043.5361819</c:v>
                </c:pt>
                <c:pt idx="135" formatCode="0.0000">
                  <c:v>3034.9951905999997</c:v>
                </c:pt>
                <c:pt idx="136" formatCode="0.0000">
                  <c:v>3025.0338380000003</c:v>
                </c:pt>
                <c:pt idx="137" formatCode="0.0000">
                  <c:v>3016.6407227999998</c:v>
                </c:pt>
                <c:pt idx="138" formatCode="0.0000">
                  <c:v>3022.6186036000004</c:v>
                </c:pt>
                <c:pt idx="139" formatCode="0.0000">
                  <c:v>3026.4626952999997</c:v>
                </c:pt>
                <c:pt idx="140" formatCode="0.0000">
                  <c:v>3041.9188232000001</c:v>
                </c:pt>
                <c:pt idx="141" formatCode="0.0000">
                  <c:v>3067.5078856999999</c:v>
                </c:pt>
                <c:pt idx="142" formatCode="0.0000">
                  <c:v>3097.5499754999996</c:v>
                </c:pt>
                <c:pt idx="143" formatCode="0.0000">
                  <c:v>3120.5532470000003</c:v>
                </c:pt>
                <c:pt idx="144" formatCode="0.0000">
                  <c:v>3141.8212646000002</c:v>
                </c:pt>
                <c:pt idx="145" formatCode="0.0000">
                  <c:v>3158.9002197</c:v>
                </c:pt>
                <c:pt idx="146" formatCode="0.0000">
                  <c:v>3176.2675536999996</c:v>
                </c:pt>
                <c:pt idx="147" formatCode="0.0000">
                  <c:v>3195.2381835999995</c:v>
                </c:pt>
                <c:pt idx="148" formatCode="0.0000">
                  <c:v>3215.5432618</c:v>
                </c:pt>
                <c:pt idx="149" formatCode="0.0000">
                  <c:v>3238.8447267000001</c:v>
                </c:pt>
                <c:pt idx="150" formatCode="0.0000">
                  <c:v>3261.6867189</c:v>
                </c:pt>
                <c:pt idx="151" formatCode="0.0000">
                  <c:v>3275.4760011000003</c:v>
                </c:pt>
                <c:pt idx="152" formatCode="0.0000">
                  <c:v>3284.3527589000005</c:v>
                </c:pt>
                <c:pt idx="153" formatCode="0.0000">
                  <c:v>3294.3537841999996</c:v>
                </c:pt>
                <c:pt idx="154" formatCode="0.0000">
                  <c:v>3303.0985352000002</c:v>
                </c:pt>
                <c:pt idx="155" formatCode="0.0000">
                  <c:v>3307.6199707999999</c:v>
                </c:pt>
                <c:pt idx="156" formatCode="0.0000">
                  <c:v>3307.5808838999997</c:v>
                </c:pt>
                <c:pt idx="157" formatCode="0.0000">
                  <c:v>3299.7159669000002</c:v>
                </c:pt>
                <c:pt idx="158" formatCode="0.0000">
                  <c:v>3288.0725830999995</c:v>
                </c:pt>
                <c:pt idx="159" formatCode="0.0000">
                  <c:v>3274.7721191999999</c:v>
                </c:pt>
                <c:pt idx="160" formatCode="0.0000">
                  <c:v>3255.1904542000002</c:v>
                </c:pt>
                <c:pt idx="161" formatCode="0.0000">
                  <c:v>3228.8926025999999</c:v>
                </c:pt>
                <c:pt idx="162" formatCode="0.0000">
                  <c:v>3211.1440186000009</c:v>
                </c:pt>
                <c:pt idx="163" formatCode="0.0000">
                  <c:v>3184.8070558000004</c:v>
                </c:pt>
                <c:pt idx="164" formatCode="0.0000">
                  <c:v>3160.2835694</c:v>
                </c:pt>
                <c:pt idx="165" formatCode="0.0000">
                  <c:v>3135.6134522000002</c:v>
                </c:pt>
                <c:pt idx="166" formatCode="0.0000">
                  <c:v>3113.3726806999998</c:v>
                </c:pt>
                <c:pt idx="167" formatCode="0.0000">
                  <c:v>3100.1748779</c:v>
                </c:pt>
                <c:pt idx="168" formatCode="0.0000">
                  <c:v>3091.7966796000001</c:v>
                </c:pt>
                <c:pt idx="169" formatCode="0.0000">
                  <c:v>3091.7428953999997</c:v>
                </c:pt>
                <c:pt idx="170" formatCode="0.0000">
                  <c:v>3093.7714354000004</c:v>
                </c:pt>
                <c:pt idx="171" formatCode="0.0000">
                  <c:v>3103.2347411000005</c:v>
                </c:pt>
                <c:pt idx="172" formatCode="0.0000">
                  <c:v>3094.3628661000002</c:v>
                </c:pt>
                <c:pt idx="173" formatCode="0.0000">
                  <c:v>3091.6891112000003</c:v>
                </c:pt>
                <c:pt idx="174" formatCode="0.0000">
                  <c:v>3079.7915526999996</c:v>
                </c:pt>
                <c:pt idx="175" formatCode="0.0000">
                  <c:v>3069.5657225999998</c:v>
                </c:pt>
                <c:pt idx="176" formatCode="0.0000">
                  <c:v>3061.0849121000001</c:v>
                </c:pt>
                <c:pt idx="177" formatCode="0.0000">
                  <c:v>3046.5770751999999</c:v>
                </c:pt>
                <c:pt idx="178" formatCode="0.0000">
                  <c:v>3030.7152587999999</c:v>
                </c:pt>
                <c:pt idx="179" formatCode="0.0000">
                  <c:v>3007.6826661</c:v>
                </c:pt>
                <c:pt idx="180" formatCode="0.0000">
                  <c:v>2983.3840332999998</c:v>
                </c:pt>
                <c:pt idx="181" formatCode="0.0000">
                  <c:v>2962.6683595</c:v>
                </c:pt>
                <c:pt idx="182" formatCode="0.0000">
                  <c:v>2954.3830811999997</c:v>
                </c:pt>
                <c:pt idx="183" formatCode="0.0000">
                  <c:v>2943.9177002999995</c:v>
                </c:pt>
                <c:pt idx="184" formatCode="0.0000">
                  <c:v>2943.5119873999997</c:v>
                </c:pt>
                <c:pt idx="185" formatCode="0.0000">
                  <c:v>2939.2251221999995</c:v>
                </c:pt>
                <c:pt idx="186" formatCode="0.0000">
                  <c:v>2944.1962646999996</c:v>
                </c:pt>
                <c:pt idx="187" formatCode="0.0000">
                  <c:v>2954.045752</c:v>
                </c:pt>
                <c:pt idx="188" formatCode="0.0000">
                  <c:v>2959.6670411</c:v>
                </c:pt>
                <c:pt idx="189" formatCode="0.0000">
                  <c:v>2973.0114746999998</c:v>
                </c:pt>
                <c:pt idx="190" formatCode="0.0000">
                  <c:v>2980.3582763999998</c:v>
                </c:pt>
                <c:pt idx="191" formatCode="0.0000">
                  <c:v>2988.501831</c:v>
                </c:pt>
                <c:pt idx="192" formatCode="0.0000">
                  <c:v>2995.1154052000002</c:v>
                </c:pt>
                <c:pt idx="193" formatCode="0.0000">
                  <c:v>3005.0724120000004</c:v>
                </c:pt>
                <c:pt idx="194" formatCode="0.0000">
                  <c:v>3016.3397458999998</c:v>
                </c:pt>
                <c:pt idx="195" formatCode="0.0000">
                  <c:v>3032.7528074000002</c:v>
                </c:pt>
                <c:pt idx="196" formatCode="0.0000">
                  <c:v>3036.5439940000001</c:v>
                </c:pt>
                <c:pt idx="197" formatCode="0.0000">
                  <c:v>3042.7539305</c:v>
                </c:pt>
                <c:pt idx="198" formatCode="0.0000">
                  <c:v>3050.6354490000003</c:v>
                </c:pt>
                <c:pt idx="199" formatCode="0.0000">
                  <c:v>3055.6538083000005</c:v>
                </c:pt>
                <c:pt idx="200" formatCode="0.0000">
                  <c:v>3065.5016843000003</c:v>
                </c:pt>
                <c:pt idx="201" formatCode="0.0000">
                  <c:v>3071.8387204999999</c:v>
                </c:pt>
                <c:pt idx="202" formatCode="0.0000">
                  <c:v>3078.4998534000001</c:v>
                </c:pt>
                <c:pt idx="203" formatCode="0.0000">
                  <c:v>3088.4973144000005</c:v>
                </c:pt>
                <c:pt idx="204" formatCode="0.0000">
                  <c:v>3102.9985596000001</c:v>
                </c:pt>
                <c:pt idx="205" formatCode="0.0000">
                  <c:v>3112.5059570000003</c:v>
                </c:pt>
                <c:pt idx="206" formatCode="0.0000">
                  <c:v>3120.8273681000001</c:v>
                </c:pt>
                <c:pt idx="207" formatCode="0.0000">
                  <c:v>3126.7180175999997</c:v>
                </c:pt>
                <c:pt idx="208" formatCode="0.0000">
                  <c:v>3136.1568360000001</c:v>
                </c:pt>
                <c:pt idx="209" formatCode="0.0000">
                  <c:v>3141.4839356000002</c:v>
                </c:pt>
                <c:pt idx="210" formatCode="0.0000">
                  <c:v>3145.7524659000001</c:v>
                </c:pt>
                <c:pt idx="211" formatCode="0.0000">
                  <c:v>3161.2926758000003</c:v>
                </c:pt>
                <c:pt idx="212" formatCode="0.0000">
                  <c:v>3178.1756836</c:v>
                </c:pt>
                <c:pt idx="213" formatCode="0.0000">
                  <c:v>3191.8438476000001</c:v>
                </c:pt>
                <c:pt idx="214" formatCode="0.0000">
                  <c:v>3201.2189696</c:v>
                </c:pt>
                <c:pt idx="215" formatCode="0.0000">
                  <c:v>3211.7359373999998</c:v>
                </c:pt>
                <c:pt idx="216" formatCode="0.0000">
                  <c:v>3225.1345214000003</c:v>
                </c:pt>
                <c:pt idx="217" formatCode="0.0000">
                  <c:v>3231.6133055000005</c:v>
                </c:pt>
                <c:pt idx="218" formatCode="0.0000">
                  <c:v>3239.5769774000009</c:v>
                </c:pt>
                <c:pt idx="219" formatCode="0.0000">
                  <c:v>3248.6188232</c:v>
                </c:pt>
                <c:pt idx="220" formatCode="0.0000">
                  <c:v>3265.7223632</c:v>
                </c:pt>
                <c:pt idx="221" formatCode="0.0000">
                  <c:v>3272.9460205</c:v>
                </c:pt>
                <c:pt idx="222" formatCode="0.0000">
                  <c:v>3278.8023924999993</c:v>
                </c:pt>
                <c:pt idx="223" formatCode="0.0000">
                  <c:v>3285.1488280999997</c:v>
                </c:pt>
                <c:pt idx="224" formatCode="0.0000">
                  <c:v>3288.6234374999999</c:v>
                </c:pt>
                <c:pt idx="225" formatCode="0.0000">
                  <c:v>3301.0369629000002</c:v>
                </c:pt>
                <c:pt idx="226" formatCode="0.0000">
                  <c:v>3310.4169677999998</c:v>
                </c:pt>
                <c:pt idx="227" formatCode="0.0000">
                  <c:v>3324.3742187999997</c:v>
                </c:pt>
                <c:pt idx="228" formatCode="0.0000">
                  <c:v>3331.2744628999994</c:v>
                </c:pt>
                <c:pt idx="229" formatCode="0.0000">
                  <c:v>3338.3609129999995</c:v>
                </c:pt>
                <c:pt idx="230" formatCode="0.0000">
                  <c:v>3335.4596922999999</c:v>
                </c:pt>
                <c:pt idx="231" formatCode="0.0000">
                  <c:v>3325.9620848</c:v>
                </c:pt>
                <c:pt idx="232" formatCode="0.0000">
                  <c:v>3315.2980956000001</c:v>
                </c:pt>
                <c:pt idx="233" formatCode="0.0000">
                  <c:v>3308.9026365999998</c:v>
                </c:pt>
                <c:pt idx="234" formatCode="0.0000">
                  <c:v>3306.4081541999999</c:v>
                </c:pt>
                <c:pt idx="235" formatCode="0.0000">
                  <c:v>3289.6917968000002</c:v>
                </c:pt>
                <c:pt idx="236" formatCode="0.0000">
                  <c:v>3270.1967040000004</c:v>
                </c:pt>
                <c:pt idx="237" formatCode="0.0000">
                  <c:v>3248.2561767000002</c:v>
                </c:pt>
                <c:pt idx="238" formatCode="0.0000">
                  <c:v>3234.3968994000002</c:v>
                </c:pt>
                <c:pt idx="239" formatCode="0.0000">
                  <c:v>3223.4143798999999</c:v>
                </c:pt>
                <c:pt idx="240" formatCode="0.0000">
                  <c:v>3214.5097412999994</c:v>
                </c:pt>
                <c:pt idx="241" formatCode="0.0000">
                  <c:v>3208.1976319999999</c:v>
                </c:pt>
                <c:pt idx="242" formatCode="0.0000">
                  <c:v>3204.9092286999994</c:v>
                </c:pt>
                <c:pt idx="243" formatCode="0.0000">
                  <c:v>3197.7933839999996</c:v>
                </c:pt>
                <c:pt idx="244" formatCode="0.0000">
                  <c:v>3187.1833254000003</c:v>
                </c:pt>
                <c:pt idx="245" formatCode="0.0000">
                  <c:v>3183.6204836000002</c:v>
                </c:pt>
                <c:pt idx="246" formatCode="0.0000">
                  <c:v>3185.2328127000001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B3-5D49-9B7A-05718B2BC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- 10 DAY 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'TCS-2'!$B$2</c:f>
              <c:strCache>
                <c:ptCount val="1"/>
                <c:pt idx="0">
                  <c:v>TCS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'TCS-2'!$B$4:$B$436</c:f>
              <c:numCache>
                <c:formatCode>0.0000</c:formatCode>
                <c:ptCount val="433"/>
                <c:pt idx="0">
                  <c:v>3755.8496089999999</c:v>
                </c:pt>
                <c:pt idx="1">
                  <c:v>3732.8388669999999</c:v>
                </c:pt>
                <c:pt idx="2">
                  <c:v>3681.1140140000002</c:v>
                </c:pt>
                <c:pt idx="3">
                  <c:v>3725.6362300000001</c:v>
                </c:pt>
                <c:pt idx="4">
                  <c:v>3751.1123050000001</c:v>
                </c:pt>
                <c:pt idx="5">
                  <c:v>3785.9653320000002</c:v>
                </c:pt>
                <c:pt idx="6">
                  <c:v>3731.8237300000001</c:v>
                </c:pt>
                <c:pt idx="7">
                  <c:v>3768.5627439999998</c:v>
                </c:pt>
                <c:pt idx="8">
                  <c:v>3836.4816890000002</c:v>
                </c:pt>
                <c:pt idx="9">
                  <c:v>3885.7895509999998</c:v>
                </c:pt>
                <c:pt idx="10">
                  <c:v>3858.1872560000002</c:v>
                </c:pt>
                <c:pt idx="11">
                  <c:v>3791.4077149999998</c:v>
                </c:pt>
                <c:pt idx="12">
                  <c:v>3706.0815429999998</c:v>
                </c:pt>
                <c:pt idx="13">
                  <c:v>3712.8125</c:v>
                </c:pt>
                <c:pt idx="14">
                  <c:v>3652.6191410000001</c:v>
                </c:pt>
                <c:pt idx="15">
                  <c:v>3651.2148440000001</c:v>
                </c:pt>
                <c:pt idx="16">
                  <c:v>3534.3630370000001</c:v>
                </c:pt>
                <c:pt idx="17">
                  <c:v>3573.8789059999999</c:v>
                </c:pt>
                <c:pt idx="18">
                  <c:v>3618.6240229999999</c:v>
                </c:pt>
                <c:pt idx="19">
                  <c:v>3680.9965820000002</c:v>
                </c:pt>
                <c:pt idx="20">
                  <c:v>3734.797607</c:v>
                </c:pt>
                <c:pt idx="21">
                  <c:v>3704.1926269999999</c:v>
                </c:pt>
                <c:pt idx="22">
                  <c:v>3694.7978520000001</c:v>
                </c:pt>
                <c:pt idx="23">
                  <c:v>3660.0283199999999</c:v>
                </c:pt>
                <c:pt idx="24">
                  <c:v>3625.5976559999999</c:v>
                </c:pt>
                <c:pt idx="25">
                  <c:v>3642.1591800000001</c:v>
                </c:pt>
                <c:pt idx="26">
                  <c:v>3651.6508789999998</c:v>
                </c:pt>
                <c:pt idx="27">
                  <c:v>3578.6245119999999</c:v>
                </c:pt>
                <c:pt idx="28">
                  <c:v>3616.203125</c:v>
                </c:pt>
                <c:pt idx="29">
                  <c:v>3697.6066890000002</c:v>
                </c:pt>
                <c:pt idx="30">
                  <c:v>3693.054932</c:v>
                </c:pt>
                <c:pt idx="31">
                  <c:v>3665.064453</c:v>
                </c:pt>
                <c:pt idx="32">
                  <c:v>3674.4592290000001</c:v>
                </c:pt>
                <c:pt idx="33">
                  <c:v>3602.304443</c:v>
                </c:pt>
                <c:pt idx="34">
                  <c:v>3473.4916990000002</c:v>
                </c:pt>
                <c:pt idx="35">
                  <c:v>3451.6032709999999</c:v>
                </c:pt>
                <c:pt idx="36">
                  <c:v>3294.5578609999998</c:v>
                </c:pt>
                <c:pt idx="37">
                  <c:v>3409.9086910000001</c:v>
                </c:pt>
                <c:pt idx="38">
                  <c:v>3442.3054200000001</c:v>
                </c:pt>
                <c:pt idx="39">
                  <c:v>3434.5090329999998</c:v>
                </c:pt>
                <c:pt idx="40">
                  <c:v>3432.8139649999998</c:v>
                </c:pt>
                <c:pt idx="41">
                  <c:v>3413.3952640000002</c:v>
                </c:pt>
                <c:pt idx="42">
                  <c:v>3375.1872560000002</c:v>
                </c:pt>
                <c:pt idx="43">
                  <c:v>3486.6152339999999</c:v>
                </c:pt>
                <c:pt idx="44">
                  <c:v>3518.2375489999999</c:v>
                </c:pt>
                <c:pt idx="45">
                  <c:v>3506.9541020000001</c:v>
                </c:pt>
                <c:pt idx="46">
                  <c:v>3485.8403320000002</c:v>
                </c:pt>
                <c:pt idx="47">
                  <c:v>3528.3100589999999</c:v>
                </c:pt>
                <c:pt idx="48">
                  <c:v>3480.755615</c:v>
                </c:pt>
                <c:pt idx="49">
                  <c:v>3540.803711</c:v>
                </c:pt>
                <c:pt idx="50">
                  <c:v>3557.123047</c:v>
                </c:pt>
                <c:pt idx="51">
                  <c:v>3512.5227049999999</c:v>
                </c:pt>
                <c:pt idx="52">
                  <c:v>3584.4353030000002</c:v>
                </c:pt>
                <c:pt idx="53">
                  <c:v>3595.5249020000001</c:v>
                </c:pt>
                <c:pt idx="54">
                  <c:v>3631.796143</c:v>
                </c:pt>
                <c:pt idx="55">
                  <c:v>3590.7309570000002</c:v>
                </c:pt>
                <c:pt idx="56">
                  <c:v>3590.9729000000002</c:v>
                </c:pt>
                <c:pt idx="57">
                  <c:v>3588.6970209999999</c:v>
                </c:pt>
                <c:pt idx="58">
                  <c:v>3614.07251</c:v>
                </c:pt>
                <c:pt idx="59">
                  <c:v>3622.2075199999999</c:v>
                </c:pt>
                <c:pt idx="60">
                  <c:v>3640.4157709999999</c:v>
                </c:pt>
                <c:pt idx="61">
                  <c:v>3651.6508789999998</c:v>
                </c:pt>
                <c:pt idx="62">
                  <c:v>3694.701172</c:v>
                </c:pt>
                <c:pt idx="63">
                  <c:v>3637.123047</c:v>
                </c:pt>
                <c:pt idx="64">
                  <c:v>3568.164307</c:v>
                </c:pt>
                <c:pt idx="65">
                  <c:v>3569.616943</c:v>
                </c:pt>
                <c:pt idx="66">
                  <c:v>3580.0285640000002</c:v>
                </c:pt>
                <c:pt idx="67">
                  <c:v>3574.8957519999999</c:v>
                </c:pt>
                <c:pt idx="68">
                  <c:v>3546.6635740000002</c:v>
                </c:pt>
                <c:pt idx="69">
                  <c:v>3416.9790039999998</c:v>
                </c:pt>
                <c:pt idx="70">
                  <c:v>3362.5961910000001</c:v>
                </c:pt>
                <c:pt idx="71">
                  <c:v>3444.8237300000001</c:v>
                </c:pt>
                <c:pt idx="72">
                  <c:v>3514.4116210000002</c:v>
                </c:pt>
                <c:pt idx="73">
                  <c:v>3498.8188479999999</c:v>
                </c:pt>
                <c:pt idx="74">
                  <c:v>3436.494385</c:v>
                </c:pt>
                <c:pt idx="75">
                  <c:v>3434.654297</c:v>
                </c:pt>
                <c:pt idx="76">
                  <c:v>3449.084961</c:v>
                </c:pt>
                <c:pt idx="77">
                  <c:v>3471.4577640000002</c:v>
                </c:pt>
                <c:pt idx="78">
                  <c:v>3435.0415039999998</c:v>
                </c:pt>
                <c:pt idx="79">
                  <c:v>3430.876953</c:v>
                </c:pt>
                <c:pt idx="80">
                  <c:v>3370.1992190000001</c:v>
                </c:pt>
                <c:pt idx="81">
                  <c:v>3402.7897950000001</c:v>
                </c:pt>
                <c:pt idx="82">
                  <c:v>3324.5339359999998</c:v>
                </c:pt>
                <c:pt idx="83">
                  <c:v>3336.6403810000002</c:v>
                </c:pt>
                <c:pt idx="84">
                  <c:v>3330.4902339999999</c:v>
                </c:pt>
                <c:pt idx="85">
                  <c:v>3304.5822750000002</c:v>
                </c:pt>
                <c:pt idx="86">
                  <c:v>3301.3376459999999</c:v>
                </c:pt>
                <c:pt idx="87">
                  <c:v>3307.3908689999998</c:v>
                </c:pt>
                <c:pt idx="88">
                  <c:v>3270.4902339999999</c:v>
                </c:pt>
                <c:pt idx="89">
                  <c:v>3342.9357909999999</c:v>
                </c:pt>
                <c:pt idx="90">
                  <c:v>3340.2236330000001</c:v>
                </c:pt>
                <c:pt idx="91">
                  <c:v>3159.2558589999999</c:v>
                </c:pt>
                <c:pt idx="92">
                  <c:v>3189.3286130000001</c:v>
                </c:pt>
                <c:pt idx="93">
                  <c:v>3217.1733399999998</c:v>
                </c:pt>
                <c:pt idx="94">
                  <c:v>3184.4860840000001</c:v>
                </c:pt>
                <c:pt idx="95">
                  <c:v>3088.5905760000001</c:v>
                </c:pt>
                <c:pt idx="96">
                  <c:v>3146.4106449999999</c:v>
                </c:pt>
                <c:pt idx="97">
                  <c:v>3179.9033199999999</c:v>
                </c:pt>
                <c:pt idx="98">
                  <c:v>3291.0092770000001</c:v>
                </c:pt>
                <c:pt idx="99">
                  <c:v>3280.3815920000002</c:v>
                </c:pt>
                <c:pt idx="100">
                  <c:v>3271.459961</c:v>
                </c:pt>
                <c:pt idx="101">
                  <c:v>3337.5676269999999</c:v>
                </c:pt>
                <c:pt idx="102">
                  <c:v>3354.289307</c:v>
                </c:pt>
                <c:pt idx="103">
                  <c:v>3345.319336</c:v>
                </c:pt>
                <c:pt idx="104">
                  <c:v>3278.772461</c:v>
                </c:pt>
                <c:pt idx="105">
                  <c:v>3319.1879880000001</c:v>
                </c:pt>
                <c:pt idx="106">
                  <c:v>3341.5654300000001</c:v>
                </c:pt>
                <c:pt idx="107">
                  <c:v>3276.0424800000001</c:v>
                </c:pt>
                <c:pt idx="108">
                  <c:v>3139.2441410000001</c:v>
                </c:pt>
                <c:pt idx="109">
                  <c:v>3130.4201659999999</c:v>
                </c:pt>
                <c:pt idx="110">
                  <c:v>3126.2763669999999</c:v>
                </c:pt>
                <c:pt idx="111">
                  <c:v>3063.5808109999998</c:v>
                </c:pt>
                <c:pt idx="112">
                  <c:v>3011.8059079999998</c:v>
                </c:pt>
                <c:pt idx="113">
                  <c:v>3034.719482</c:v>
                </c:pt>
                <c:pt idx="114">
                  <c:v>3131.7849120000001</c:v>
                </c:pt>
                <c:pt idx="115">
                  <c:v>3142.5104980000001</c:v>
                </c:pt>
                <c:pt idx="116">
                  <c:v>3226.2177729999999</c:v>
                </c:pt>
                <c:pt idx="117">
                  <c:v>3210.9096679999998</c:v>
                </c:pt>
                <c:pt idx="118">
                  <c:v>3231.9704590000001</c:v>
                </c:pt>
                <c:pt idx="119">
                  <c:v>3235.3342290000001</c:v>
                </c:pt>
                <c:pt idx="120">
                  <c:v>3208.3745119999999</c:v>
                </c:pt>
                <c:pt idx="121">
                  <c:v>3185.5585940000001</c:v>
                </c:pt>
                <c:pt idx="122">
                  <c:v>3232.3608399999998</c:v>
                </c:pt>
                <c:pt idx="123">
                  <c:v>3154.3085940000001</c:v>
                </c:pt>
                <c:pt idx="124">
                  <c:v>3136.0266109999998</c:v>
                </c:pt>
                <c:pt idx="125">
                  <c:v>3179.3671880000002</c:v>
                </c:pt>
                <c:pt idx="126">
                  <c:v>3205.7910160000001</c:v>
                </c:pt>
                <c:pt idx="127">
                  <c:v>3183.9497070000002</c:v>
                </c:pt>
                <c:pt idx="128">
                  <c:v>3036.0847170000002</c:v>
                </c:pt>
                <c:pt idx="129">
                  <c:v>3007.7109380000002</c:v>
                </c:pt>
                <c:pt idx="130">
                  <c:v>2962.9077149999998</c:v>
                </c:pt>
                <c:pt idx="131">
                  <c:v>2931.624268</c:v>
                </c:pt>
                <c:pt idx="132">
                  <c:v>2927.5671390000002</c:v>
                </c:pt>
                <c:pt idx="133">
                  <c:v>2994.9248050000001</c:v>
                </c:pt>
                <c:pt idx="134">
                  <c:v>3005.4343260000001</c:v>
                </c:pt>
                <c:pt idx="135">
                  <c:v>3093.9572750000002</c:v>
                </c:pt>
                <c:pt idx="136">
                  <c:v>3106.17749</c:v>
                </c:pt>
                <c:pt idx="137">
                  <c:v>3100.0185550000001</c:v>
                </c:pt>
                <c:pt idx="138">
                  <c:v>3095.8635250000002</c:v>
                </c:pt>
                <c:pt idx="139">
                  <c:v>3046.1518550000001</c:v>
                </c:pt>
                <c:pt idx="140">
                  <c:v>3117.4689939999998</c:v>
                </c:pt>
                <c:pt idx="141">
                  <c:v>3187.514893</c:v>
                </c:pt>
                <c:pt idx="142">
                  <c:v>3227.9880370000001</c:v>
                </c:pt>
                <c:pt idx="143">
                  <c:v>3224.9575199999999</c:v>
                </c:pt>
                <c:pt idx="144">
                  <c:v>3218.1145019999999</c:v>
                </c:pt>
                <c:pt idx="145">
                  <c:v>3264.7468260000001</c:v>
                </c:pt>
                <c:pt idx="146">
                  <c:v>3279.8508299999999</c:v>
                </c:pt>
                <c:pt idx="147">
                  <c:v>3289.7248540000001</c:v>
                </c:pt>
                <c:pt idx="148">
                  <c:v>3298.914307</c:v>
                </c:pt>
                <c:pt idx="149">
                  <c:v>3279.1665039999998</c:v>
                </c:pt>
                <c:pt idx="150">
                  <c:v>3345.8889159999999</c:v>
                </c:pt>
                <c:pt idx="151">
                  <c:v>3325.4077149999998</c:v>
                </c:pt>
                <c:pt idx="152">
                  <c:v>3316.755615</c:v>
                </c:pt>
                <c:pt idx="153">
                  <c:v>3324.9677729999999</c:v>
                </c:pt>
                <c:pt idx="154">
                  <c:v>3305.5620119999999</c:v>
                </c:pt>
                <c:pt idx="155">
                  <c:v>3309.961182</c:v>
                </c:pt>
                <c:pt idx="156">
                  <c:v>3279.459961</c:v>
                </c:pt>
                <c:pt idx="157">
                  <c:v>3211.0756839999999</c:v>
                </c:pt>
                <c:pt idx="158">
                  <c:v>3182.4804690000001</c:v>
                </c:pt>
                <c:pt idx="159">
                  <c:v>3146.161865</c:v>
                </c:pt>
                <c:pt idx="160">
                  <c:v>3150.0722660000001</c:v>
                </c:pt>
                <c:pt idx="161">
                  <c:v>3062.4291990000002</c:v>
                </c:pt>
                <c:pt idx="162">
                  <c:v>3139.2697750000002</c:v>
                </c:pt>
                <c:pt idx="163">
                  <c:v>3061.5981449999999</c:v>
                </c:pt>
                <c:pt idx="164">
                  <c:v>3060.3271479999999</c:v>
                </c:pt>
                <c:pt idx="165">
                  <c:v>3063.26001</c:v>
                </c:pt>
                <c:pt idx="166">
                  <c:v>3057.0522460000002</c:v>
                </c:pt>
                <c:pt idx="167">
                  <c:v>3079.0976559999999</c:v>
                </c:pt>
                <c:pt idx="168">
                  <c:v>3098.6984859999998</c:v>
                </c:pt>
                <c:pt idx="169">
                  <c:v>3145.6240229999999</c:v>
                </c:pt>
                <c:pt idx="170">
                  <c:v>3170.3576659999999</c:v>
                </c:pt>
                <c:pt idx="171">
                  <c:v>3157.0622560000002</c:v>
                </c:pt>
                <c:pt idx="172">
                  <c:v>3050.5510250000002</c:v>
                </c:pt>
                <c:pt idx="173">
                  <c:v>3034.860596</c:v>
                </c:pt>
                <c:pt idx="174">
                  <c:v>2941.3515630000002</c:v>
                </c:pt>
                <c:pt idx="175">
                  <c:v>2961.0017090000001</c:v>
                </c:pt>
                <c:pt idx="176">
                  <c:v>2972.2441410000001</c:v>
                </c:pt>
                <c:pt idx="177">
                  <c:v>2934.0192870000001</c:v>
                </c:pt>
                <c:pt idx="178">
                  <c:v>2940.0803219999998</c:v>
                </c:pt>
                <c:pt idx="179">
                  <c:v>2915.298096</c:v>
                </c:pt>
                <c:pt idx="180">
                  <c:v>2927.3713379999999</c:v>
                </c:pt>
                <c:pt idx="181">
                  <c:v>2949.905518</c:v>
                </c:pt>
                <c:pt idx="182">
                  <c:v>2967.6982419999999</c:v>
                </c:pt>
                <c:pt idx="183">
                  <c:v>2930.2067870000001</c:v>
                </c:pt>
                <c:pt idx="184">
                  <c:v>2937.2944339999999</c:v>
                </c:pt>
                <c:pt idx="185">
                  <c:v>2918.133057</c:v>
                </c:pt>
                <c:pt idx="186">
                  <c:v>3021.9555660000001</c:v>
                </c:pt>
                <c:pt idx="187">
                  <c:v>3032.5141600000002</c:v>
                </c:pt>
                <c:pt idx="188">
                  <c:v>2996.2932129999999</c:v>
                </c:pt>
                <c:pt idx="189">
                  <c:v>3048.742432</c:v>
                </c:pt>
                <c:pt idx="190">
                  <c:v>3000.8393550000001</c:v>
                </c:pt>
                <c:pt idx="191">
                  <c:v>3031.3410640000002</c:v>
                </c:pt>
                <c:pt idx="192">
                  <c:v>3033.8339839999999</c:v>
                </c:pt>
                <c:pt idx="193">
                  <c:v>3029.7768550000001</c:v>
                </c:pt>
                <c:pt idx="194">
                  <c:v>3049.9677729999999</c:v>
                </c:pt>
                <c:pt idx="195">
                  <c:v>3082.263672</c:v>
                </c:pt>
                <c:pt idx="196">
                  <c:v>3059.867432</c:v>
                </c:pt>
                <c:pt idx="197">
                  <c:v>3094.6135250000002</c:v>
                </c:pt>
                <c:pt idx="198">
                  <c:v>3075.1083979999999</c:v>
                </c:pt>
                <c:pt idx="199">
                  <c:v>3098.9260250000002</c:v>
                </c:pt>
                <c:pt idx="200">
                  <c:v>3099.318115</c:v>
                </c:pt>
                <c:pt idx="201">
                  <c:v>3094.7114259999998</c:v>
                </c:pt>
                <c:pt idx="202">
                  <c:v>3100.4453130000002</c:v>
                </c:pt>
                <c:pt idx="203">
                  <c:v>3129.7514649999998</c:v>
                </c:pt>
                <c:pt idx="204">
                  <c:v>3194.9802249999998</c:v>
                </c:pt>
                <c:pt idx="205">
                  <c:v>3177.3376459999999</c:v>
                </c:pt>
                <c:pt idx="206">
                  <c:v>3143.0815429999998</c:v>
                </c:pt>
                <c:pt idx="207">
                  <c:v>3153.5200199999999</c:v>
                </c:pt>
                <c:pt idx="208">
                  <c:v>3169.4965820000002</c:v>
                </c:pt>
                <c:pt idx="209">
                  <c:v>3152.1970209999999</c:v>
                </c:pt>
                <c:pt idx="210">
                  <c:v>3142.0034179999998</c:v>
                </c:pt>
                <c:pt idx="211">
                  <c:v>3250.1135250000002</c:v>
                </c:pt>
                <c:pt idx="212">
                  <c:v>3269.2753910000001</c:v>
                </c:pt>
                <c:pt idx="213">
                  <c:v>3266.4331050000001</c:v>
                </c:pt>
                <c:pt idx="214">
                  <c:v>3288.7314449999999</c:v>
                </c:pt>
                <c:pt idx="215">
                  <c:v>3282.5073240000002</c:v>
                </c:pt>
                <c:pt idx="216">
                  <c:v>3277.0673830000001</c:v>
                </c:pt>
                <c:pt idx="217">
                  <c:v>3218.3078609999998</c:v>
                </c:pt>
                <c:pt idx="218">
                  <c:v>3249.1333009999998</c:v>
                </c:pt>
                <c:pt idx="219">
                  <c:v>3242.6154790000001</c:v>
                </c:pt>
                <c:pt idx="220">
                  <c:v>3313.038818</c:v>
                </c:pt>
                <c:pt idx="221">
                  <c:v>3322.3500979999999</c:v>
                </c:pt>
                <c:pt idx="222">
                  <c:v>3327.8391109999998</c:v>
                </c:pt>
                <c:pt idx="223">
                  <c:v>3329.897461</c:v>
                </c:pt>
                <c:pt idx="224">
                  <c:v>3323.477539</c:v>
                </c:pt>
                <c:pt idx="225">
                  <c:v>3406.642578</c:v>
                </c:pt>
                <c:pt idx="226">
                  <c:v>3370.867432</c:v>
                </c:pt>
                <c:pt idx="227">
                  <c:v>3357.8803710000002</c:v>
                </c:pt>
                <c:pt idx="228">
                  <c:v>3318.1357419999999</c:v>
                </c:pt>
                <c:pt idx="229">
                  <c:v>3313.4799800000001</c:v>
                </c:pt>
                <c:pt idx="230">
                  <c:v>3284.0266109999998</c:v>
                </c:pt>
                <c:pt idx="231">
                  <c:v>3227.3740229999999</c:v>
                </c:pt>
                <c:pt idx="232">
                  <c:v>3221.1992190000001</c:v>
                </c:pt>
                <c:pt idx="233">
                  <c:v>3265.9428710000002</c:v>
                </c:pt>
                <c:pt idx="234">
                  <c:v>3298.5327149999998</c:v>
                </c:pt>
                <c:pt idx="235">
                  <c:v>3239.4790039999998</c:v>
                </c:pt>
                <c:pt idx="236">
                  <c:v>3175.9165039999998</c:v>
                </c:pt>
                <c:pt idx="237">
                  <c:v>3138.4750979999999</c:v>
                </c:pt>
                <c:pt idx="238">
                  <c:v>3179.5429690000001</c:v>
                </c:pt>
                <c:pt idx="239">
                  <c:v>3203.6547850000002</c:v>
                </c:pt>
                <c:pt idx="240">
                  <c:v>3194.9802249999998</c:v>
                </c:pt>
                <c:pt idx="241">
                  <c:v>3164.2529300000001</c:v>
                </c:pt>
                <c:pt idx="242">
                  <c:v>3188.3151859999998</c:v>
                </c:pt>
                <c:pt idx="243">
                  <c:v>3194.7844239999999</c:v>
                </c:pt>
                <c:pt idx="244">
                  <c:v>3192.4321289999998</c:v>
                </c:pt>
                <c:pt idx="245">
                  <c:v>3203.850586</c:v>
                </c:pt>
                <c:pt idx="246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A1-7242-9390-397638F9AD13}"/>
            </c:ext>
          </c:extLst>
        </c:ser>
        <c:ser>
          <c:idx val="2"/>
          <c:order val="1"/>
          <c:tx>
            <c:strRef>
              <c:f>'TCS-2'!$D$2:$D$3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'TCS-2'!$D$4:$D$436</c:f>
              <c:numCache>
                <c:formatCode>General</c:formatCode>
                <c:ptCount val="433"/>
                <c:pt idx="9" formatCode="0.0000">
                  <c:v>3765.5174071000001</c:v>
                </c:pt>
                <c:pt idx="10">
                  <c:v>3782.3664705363635</c:v>
                </c:pt>
                <c:pt idx="11">
                  <c:v>3784.0103331661157</c:v>
                </c:pt>
                <c:pt idx="12">
                  <c:v>3769.8414622268219</c:v>
                </c:pt>
                <c:pt idx="13">
                  <c:v>3759.4725600037636</c:v>
                </c:pt>
                <c:pt idx="14">
                  <c:v>3740.0446656394429</c:v>
                </c:pt>
                <c:pt idx="15">
                  <c:v>3723.8937889777258</c:v>
                </c:pt>
                <c:pt idx="16">
                  <c:v>3689.4336522545027</c:v>
                </c:pt>
                <c:pt idx="17">
                  <c:v>3668.4236983900473</c:v>
                </c:pt>
                <c:pt idx="18">
                  <c:v>3659.369211955493</c:v>
                </c:pt>
                <c:pt idx="19">
                  <c:v>3663.3014610544942</c:v>
                </c:pt>
                <c:pt idx="20">
                  <c:v>3676.3007603173132</c:v>
                </c:pt>
                <c:pt idx="21">
                  <c:v>3681.3720088050741</c:v>
                </c:pt>
                <c:pt idx="22">
                  <c:v>3683.8130712041516</c:v>
                </c:pt>
                <c:pt idx="23">
                  <c:v>3679.4885709852147</c:v>
                </c:pt>
                <c:pt idx="24">
                  <c:v>3669.6902228060844</c:v>
                </c:pt>
                <c:pt idx="25">
                  <c:v>3664.6845786595231</c:v>
                </c:pt>
                <c:pt idx="26">
                  <c:v>3662.3148150850639</c:v>
                </c:pt>
                <c:pt idx="27">
                  <c:v>3647.098396342325</c:v>
                </c:pt>
                <c:pt idx="28">
                  <c:v>3641.4810742800837</c:v>
                </c:pt>
                <c:pt idx="29">
                  <c:v>3651.6857315018865</c:v>
                </c:pt>
                <c:pt idx="30">
                  <c:v>3659.2074043197254</c:v>
                </c:pt>
                <c:pt idx="31">
                  <c:v>3660.2723222615932</c:v>
                </c:pt>
                <c:pt idx="32">
                  <c:v>3662.851759850394</c:v>
                </c:pt>
                <c:pt idx="33">
                  <c:v>3651.843156786686</c:v>
                </c:pt>
                <c:pt idx="34">
                  <c:v>3619.4156190072886</c:v>
                </c:pt>
                <c:pt idx="35">
                  <c:v>3588.9042830059634</c:v>
                </c:pt>
                <c:pt idx="36">
                  <c:v>3535.3867517321519</c:v>
                </c:pt>
                <c:pt idx="37">
                  <c:v>3512.5725588717605</c:v>
                </c:pt>
                <c:pt idx="38">
                  <c:v>3499.7967154405314</c:v>
                </c:pt>
                <c:pt idx="39">
                  <c:v>3487.9262277240709</c:v>
                </c:pt>
                <c:pt idx="40">
                  <c:v>3477.9058163196942</c:v>
                </c:pt>
                <c:pt idx="41">
                  <c:v>3466.1766249888406</c:v>
                </c:pt>
                <c:pt idx="42">
                  <c:v>3449.6331033545057</c:v>
                </c:pt>
                <c:pt idx="43">
                  <c:v>3456.3571271082315</c:v>
                </c:pt>
                <c:pt idx="44">
                  <c:v>3467.6081129067347</c:v>
                </c:pt>
                <c:pt idx="45">
                  <c:v>3474.7619291055098</c:v>
                </c:pt>
                <c:pt idx="46">
                  <c:v>3476.7761841772353</c:v>
                </c:pt>
                <c:pt idx="47">
                  <c:v>3486.1459795995561</c:v>
                </c:pt>
                <c:pt idx="48">
                  <c:v>3485.1659133087278</c:v>
                </c:pt>
                <c:pt idx="49">
                  <c:v>3495.2818765253223</c:v>
                </c:pt>
                <c:pt idx="50">
                  <c:v>3506.5257257025364</c:v>
                </c:pt>
                <c:pt idx="51">
                  <c:v>3507.6160855748021</c:v>
                </c:pt>
                <c:pt idx="52">
                  <c:v>3521.583216015747</c:v>
                </c:pt>
                <c:pt idx="53">
                  <c:v>3535.0271589219747</c:v>
                </c:pt>
                <c:pt idx="54">
                  <c:v>3552.6215196634334</c:v>
                </c:pt>
                <c:pt idx="55">
                  <c:v>3559.5505082700815</c:v>
                </c:pt>
                <c:pt idx="56">
                  <c:v>3565.2636704027937</c:v>
                </c:pt>
                <c:pt idx="57">
                  <c:v>3569.5242796022853</c:v>
                </c:pt>
                <c:pt idx="58">
                  <c:v>3577.6239578564155</c:v>
                </c:pt>
                <c:pt idx="59">
                  <c:v>3585.7300600643398</c:v>
                </c:pt>
                <c:pt idx="60">
                  <c:v>3595.672916598096</c:v>
                </c:pt>
                <c:pt idx="61">
                  <c:v>3605.8507279438963</c:v>
                </c:pt>
                <c:pt idx="62">
                  <c:v>3622.0053541359148</c:v>
                </c:pt>
                <c:pt idx="63">
                  <c:v>3624.7540255657482</c:v>
                </c:pt>
                <c:pt idx="64">
                  <c:v>3614.4649858265211</c:v>
                </c:pt>
                <c:pt idx="65">
                  <c:v>3606.3107962216991</c:v>
                </c:pt>
                <c:pt idx="66">
                  <c:v>3601.5322085450262</c:v>
                </c:pt>
                <c:pt idx="67">
                  <c:v>3596.6892164459305</c:v>
                </c:pt>
                <c:pt idx="68">
                  <c:v>3587.5936450921245</c:v>
                </c:pt>
                <c:pt idx="69">
                  <c:v>3556.5728012571926</c:v>
                </c:pt>
                <c:pt idx="70">
                  <c:v>3521.3043266649756</c:v>
                </c:pt>
                <c:pt idx="71">
                  <c:v>3507.3987636349802</c:v>
                </c:pt>
                <c:pt idx="72">
                  <c:v>3508.6738286104382</c:v>
                </c:pt>
                <c:pt idx="73">
                  <c:v>3506.8820139539948</c:v>
                </c:pt>
                <c:pt idx="74">
                  <c:v>3494.0842632350864</c:v>
                </c:pt>
                <c:pt idx="75">
                  <c:v>3483.2788148287068</c:v>
                </c:pt>
                <c:pt idx="76">
                  <c:v>3477.0617504962147</c:v>
                </c:pt>
                <c:pt idx="77">
                  <c:v>3476.0428438605395</c:v>
                </c:pt>
                <c:pt idx="78">
                  <c:v>3468.5880547949869</c:v>
                </c:pt>
                <c:pt idx="79">
                  <c:v>3461.7314908322619</c:v>
                </c:pt>
                <c:pt idx="80">
                  <c:v>3445.0892595900323</c:v>
                </c:pt>
                <c:pt idx="81">
                  <c:v>3437.3984478463899</c:v>
                </c:pt>
                <c:pt idx="82">
                  <c:v>3416.8776275106825</c:v>
                </c:pt>
                <c:pt idx="83">
                  <c:v>3402.289037236013</c:v>
                </c:pt>
                <c:pt idx="84">
                  <c:v>3389.2347093749195</c:v>
                </c:pt>
                <c:pt idx="85">
                  <c:v>3373.8433576703887</c:v>
                </c:pt>
                <c:pt idx="86">
                  <c:v>3360.6605010030453</c:v>
                </c:pt>
                <c:pt idx="87">
                  <c:v>3350.9751133661275</c:v>
                </c:pt>
                <c:pt idx="88">
                  <c:v>3336.3414989359221</c:v>
                </c:pt>
                <c:pt idx="89">
                  <c:v>3337.5404611293907</c:v>
                </c:pt>
                <c:pt idx="90">
                  <c:v>3338.0283105604103</c:v>
                </c:pt>
                <c:pt idx="91">
                  <c:v>3305.5242284585174</c:v>
                </c:pt>
                <c:pt idx="92">
                  <c:v>3284.3977529206049</c:v>
                </c:pt>
                <c:pt idx="93">
                  <c:v>3272.175132389586</c:v>
                </c:pt>
                <c:pt idx="94">
                  <c:v>3256.2316690460248</c:v>
                </c:pt>
                <c:pt idx="95">
                  <c:v>3225.7514703103834</c:v>
                </c:pt>
                <c:pt idx="96">
                  <c:v>3211.3258657084953</c:v>
                </c:pt>
                <c:pt idx="97">
                  <c:v>3205.6126755796777</c:v>
                </c:pt>
                <c:pt idx="98">
                  <c:v>3221.1393303833725</c:v>
                </c:pt>
                <c:pt idx="99">
                  <c:v>3231.9106506773046</c:v>
                </c:pt>
                <c:pt idx="100">
                  <c:v>3239.10143437234</c:v>
                </c:pt>
                <c:pt idx="101">
                  <c:v>3257.0043784864602</c:v>
                </c:pt>
                <c:pt idx="102">
                  <c:v>3274.6925473071033</c:v>
                </c:pt>
                <c:pt idx="103">
                  <c:v>3287.5337816149022</c:v>
                </c:pt>
                <c:pt idx="104">
                  <c:v>3285.9408142303746</c:v>
                </c:pt>
                <c:pt idx="105">
                  <c:v>3291.9857549157609</c:v>
                </c:pt>
                <c:pt idx="106">
                  <c:v>3301.0002412947133</c:v>
                </c:pt>
                <c:pt idx="107">
                  <c:v>3296.4624665138563</c:v>
                </c:pt>
                <c:pt idx="108">
                  <c:v>3267.8773164204276</c:v>
                </c:pt>
                <c:pt idx="109">
                  <c:v>3242.885107253077</c:v>
                </c:pt>
                <c:pt idx="110">
                  <c:v>3221.6835181161537</c:v>
                </c:pt>
                <c:pt idx="111">
                  <c:v>3192.9375713677618</c:v>
                </c:pt>
                <c:pt idx="112">
                  <c:v>3160.0045416645321</c:v>
                </c:pt>
                <c:pt idx="113">
                  <c:v>3137.225439907344</c:v>
                </c:pt>
                <c:pt idx="114">
                  <c:v>3136.2362530150995</c:v>
                </c:pt>
                <c:pt idx="115">
                  <c:v>3137.3770248305359</c:v>
                </c:pt>
                <c:pt idx="116">
                  <c:v>3153.5298881340746</c:v>
                </c:pt>
                <c:pt idx="117">
                  <c:v>3163.9625753824248</c:v>
                </c:pt>
                <c:pt idx="118">
                  <c:v>3176.3276451310749</c:v>
                </c:pt>
                <c:pt idx="119">
                  <c:v>3187.0561149254249</c:v>
                </c:pt>
                <c:pt idx="120">
                  <c:v>3190.9321871208022</c:v>
                </c:pt>
                <c:pt idx="121">
                  <c:v>3189.9551701897472</c:v>
                </c:pt>
                <c:pt idx="122">
                  <c:v>3197.6652919734292</c:v>
                </c:pt>
                <c:pt idx="123">
                  <c:v>3189.7822559782599</c:v>
                </c:pt>
                <c:pt idx="124">
                  <c:v>3180.0085023458487</c:v>
                </c:pt>
                <c:pt idx="125">
                  <c:v>3179.8918997375122</c:v>
                </c:pt>
                <c:pt idx="126">
                  <c:v>3184.6008299670557</c:v>
                </c:pt>
                <c:pt idx="127">
                  <c:v>3184.4824439730455</c:v>
                </c:pt>
                <c:pt idx="128">
                  <c:v>3157.5010390688549</c:v>
                </c:pt>
                <c:pt idx="129">
                  <c:v>3130.2664752381543</c:v>
                </c:pt>
                <c:pt idx="130">
                  <c:v>3099.8376097403075</c:v>
                </c:pt>
                <c:pt idx="131">
                  <c:v>3069.2533657875238</c:v>
                </c:pt>
                <c:pt idx="132">
                  <c:v>3043.4922336443378</c:v>
                </c:pt>
                <c:pt idx="133">
                  <c:v>3034.6617920726399</c:v>
                </c:pt>
                <c:pt idx="134">
                  <c:v>3029.3477073321596</c:v>
                </c:pt>
                <c:pt idx="135">
                  <c:v>3041.0949014535854</c:v>
                </c:pt>
                <c:pt idx="136">
                  <c:v>3052.928099371115</c:v>
                </c:pt>
                <c:pt idx="137">
                  <c:v>3061.4900003945486</c:v>
                </c:pt>
                <c:pt idx="138">
                  <c:v>3067.7397321409944</c:v>
                </c:pt>
                <c:pt idx="139">
                  <c:v>3063.814663569904</c:v>
                </c:pt>
                <c:pt idx="140">
                  <c:v>3073.5699963753759</c:v>
                </c:pt>
                <c:pt idx="141">
                  <c:v>3094.2872503071258</c:v>
                </c:pt>
                <c:pt idx="142">
                  <c:v>3118.5964842512844</c:v>
                </c:pt>
                <c:pt idx="143">
                  <c:v>3137.9348543874144</c:v>
                </c:pt>
                <c:pt idx="144">
                  <c:v>3152.5129721351568</c:v>
                </c:pt>
                <c:pt idx="145">
                  <c:v>3172.9191273833103</c:v>
                </c:pt>
                <c:pt idx="146">
                  <c:v>3192.3612551317992</c:v>
                </c:pt>
                <c:pt idx="147">
                  <c:v>3210.0637276532902</c:v>
                </c:pt>
                <c:pt idx="148">
                  <c:v>3226.2183784436011</c:v>
                </c:pt>
                <c:pt idx="149">
                  <c:v>3235.8453103629463</c:v>
                </c:pt>
                <c:pt idx="150">
                  <c:v>3255.8532386605921</c:v>
                </c:pt>
                <c:pt idx="151">
                  <c:v>3268.4995070859386</c:v>
                </c:pt>
                <c:pt idx="152">
                  <c:v>3277.2733448884951</c:v>
                </c:pt>
                <c:pt idx="153">
                  <c:v>3285.9450590905867</c:v>
                </c:pt>
                <c:pt idx="154">
                  <c:v>3289.5117778013887</c:v>
                </c:pt>
                <c:pt idx="155">
                  <c:v>3293.2298512920452</c:v>
                </c:pt>
                <c:pt idx="156">
                  <c:v>3290.7262348753093</c:v>
                </c:pt>
                <c:pt idx="157">
                  <c:v>3276.2443165343439</c:v>
                </c:pt>
                <c:pt idx="158">
                  <c:v>3259.1963442553724</c:v>
                </c:pt>
                <c:pt idx="159">
                  <c:v>3238.6446207543954</c:v>
                </c:pt>
                <c:pt idx="160">
                  <c:v>3222.5405562535962</c:v>
                </c:pt>
                <c:pt idx="161">
                  <c:v>3193.4294003893056</c:v>
                </c:pt>
                <c:pt idx="162">
                  <c:v>3183.5821957730677</c:v>
                </c:pt>
                <c:pt idx="163">
                  <c:v>3161.4032774506913</c:v>
                </c:pt>
                <c:pt idx="164">
                  <c:v>3143.0257993687474</c:v>
                </c:pt>
                <c:pt idx="165">
                  <c:v>3128.5229285744294</c:v>
                </c:pt>
                <c:pt idx="166">
                  <c:v>3115.528259015442</c:v>
                </c:pt>
                <c:pt idx="167">
                  <c:v>3108.9045130126342</c:v>
                </c:pt>
                <c:pt idx="168">
                  <c:v>3107.0488717376097</c:v>
                </c:pt>
                <c:pt idx="169">
                  <c:v>3114.0625356034989</c:v>
                </c:pt>
                <c:pt idx="170">
                  <c:v>3124.298013857408</c:v>
                </c:pt>
                <c:pt idx="171">
                  <c:v>3130.2551487924243</c:v>
                </c:pt>
                <c:pt idx="172">
                  <c:v>3115.7634899210743</c:v>
                </c:pt>
                <c:pt idx="173">
                  <c:v>3101.0538728445154</c:v>
                </c:pt>
                <c:pt idx="174">
                  <c:v>3072.0170892364217</c:v>
                </c:pt>
                <c:pt idx="175">
                  <c:v>3051.8324746479816</c:v>
                </c:pt>
                <c:pt idx="176">
                  <c:v>3037.3618685301667</c:v>
                </c:pt>
                <c:pt idx="177">
                  <c:v>3018.5723082519544</c:v>
                </c:pt>
                <c:pt idx="178">
                  <c:v>3004.3010380243259</c:v>
                </c:pt>
                <c:pt idx="179">
                  <c:v>2988.1186849289934</c:v>
                </c:pt>
                <c:pt idx="180">
                  <c:v>2977.0737127600851</c:v>
                </c:pt>
                <c:pt idx="181">
                  <c:v>2972.1340409855243</c:v>
                </c:pt>
                <c:pt idx="182">
                  <c:v>2971.3275320790649</c:v>
                </c:pt>
                <c:pt idx="183">
                  <c:v>2963.8510329737801</c:v>
                </c:pt>
                <c:pt idx="184">
                  <c:v>2959.0225604330926</c:v>
                </c:pt>
                <c:pt idx="185">
                  <c:v>2951.5881052634395</c:v>
                </c:pt>
                <c:pt idx="186">
                  <c:v>2964.3821890337231</c:v>
                </c:pt>
                <c:pt idx="187">
                  <c:v>2976.7698201185008</c:v>
                </c:pt>
                <c:pt idx="188">
                  <c:v>2980.3195279151369</c:v>
                </c:pt>
                <c:pt idx="189">
                  <c:v>2992.7600559305665</c:v>
                </c:pt>
                <c:pt idx="190">
                  <c:v>2994.229019397736</c:v>
                </c:pt>
                <c:pt idx="191">
                  <c:v>3000.9766638708747</c:v>
                </c:pt>
                <c:pt idx="192">
                  <c:v>3006.9507220761702</c:v>
                </c:pt>
                <c:pt idx="193">
                  <c:v>3011.1009280623211</c:v>
                </c:pt>
                <c:pt idx="194">
                  <c:v>3018.1676271418992</c:v>
                </c:pt>
                <c:pt idx="195">
                  <c:v>3029.8214534797357</c:v>
                </c:pt>
                <c:pt idx="196">
                  <c:v>3035.284358665238</c:v>
                </c:pt>
                <c:pt idx="197">
                  <c:v>3046.0714798170129</c:v>
                </c:pt>
                <c:pt idx="198">
                  <c:v>3051.3509194866465</c:v>
                </c:pt>
                <c:pt idx="199">
                  <c:v>3060.0009386708925</c:v>
                </c:pt>
                <c:pt idx="200">
                  <c:v>3067.1495161852754</c:v>
                </c:pt>
                <c:pt idx="201">
                  <c:v>3072.1607725152253</c:v>
                </c:pt>
                <c:pt idx="202">
                  <c:v>3077.3034162397298</c:v>
                </c:pt>
                <c:pt idx="203">
                  <c:v>3086.8394251052332</c:v>
                </c:pt>
                <c:pt idx="204">
                  <c:v>3106.5013887224632</c:v>
                </c:pt>
                <c:pt idx="205">
                  <c:v>3119.3807082274698</c:v>
                </c:pt>
                <c:pt idx="206">
                  <c:v>3123.6899509133841</c:v>
                </c:pt>
                <c:pt idx="207">
                  <c:v>3129.1135998382233</c:v>
                </c:pt>
                <c:pt idx="208">
                  <c:v>3136.4559602312734</c:v>
                </c:pt>
                <c:pt idx="209">
                  <c:v>3139.317971280133</c:v>
                </c:pt>
                <c:pt idx="210">
                  <c:v>3139.8062343201086</c:v>
                </c:pt>
                <c:pt idx="211">
                  <c:v>3159.8621053528159</c:v>
                </c:pt>
                <c:pt idx="212">
                  <c:v>3179.7554300159404</c:v>
                </c:pt>
                <c:pt idx="213">
                  <c:v>3195.5150072857691</c:v>
                </c:pt>
                <c:pt idx="214">
                  <c:v>3212.4634505065378</c:v>
                </c:pt>
                <c:pt idx="215">
                  <c:v>3225.1987002326214</c:v>
                </c:pt>
                <c:pt idx="216">
                  <c:v>3234.62936982669</c:v>
                </c:pt>
                <c:pt idx="217">
                  <c:v>3231.6618227672916</c:v>
                </c:pt>
                <c:pt idx="218">
                  <c:v>3234.8384551732383</c:v>
                </c:pt>
                <c:pt idx="219">
                  <c:v>3236.2524595053765</c:v>
                </c:pt>
                <c:pt idx="220">
                  <c:v>3250.2136155953076</c:v>
                </c:pt>
                <c:pt idx="221">
                  <c:v>3263.3293396688878</c:v>
                </c:pt>
                <c:pt idx="222">
                  <c:v>3275.058389001817</c:v>
                </c:pt>
                <c:pt idx="223">
                  <c:v>3285.029129365123</c:v>
                </c:pt>
                <c:pt idx="224">
                  <c:v>3292.0197492987368</c:v>
                </c:pt>
                <c:pt idx="225">
                  <c:v>3312.8602636080573</c:v>
                </c:pt>
                <c:pt idx="226">
                  <c:v>3323.4070214975013</c:v>
                </c:pt>
                <c:pt idx="227">
                  <c:v>3329.6749032252283</c:v>
                </c:pt>
                <c:pt idx="228">
                  <c:v>3327.5768739115501</c:v>
                </c:pt>
                <c:pt idx="229">
                  <c:v>3325.0138022912683</c:v>
                </c:pt>
                <c:pt idx="230">
                  <c:v>3317.5615856928557</c:v>
                </c:pt>
                <c:pt idx="231">
                  <c:v>3301.1638470214275</c:v>
                </c:pt>
                <c:pt idx="232">
                  <c:v>3286.624823744804</c:v>
                </c:pt>
                <c:pt idx="233">
                  <c:v>3282.8644687002939</c:v>
                </c:pt>
                <c:pt idx="234">
                  <c:v>3285.7132407547856</c:v>
                </c:pt>
                <c:pt idx="235">
                  <c:v>3277.3070158902792</c:v>
                </c:pt>
                <c:pt idx="236">
                  <c:v>3258.8723773647735</c:v>
                </c:pt>
                <c:pt idx="237">
                  <c:v>3236.9819629348144</c:v>
                </c:pt>
                <c:pt idx="238">
                  <c:v>3226.5385094921207</c:v>
                </c:pt>
                <c:pt idx="239">
                  <c:v>3222.3778323117349</c:v>
                </c:pt>
                <c:pt idx="240">
                  <c:v>3217.3964491641464</c:v>
                </c:pt>
                <c:pt idx="241">
                  <c:v>3207.733991134301</c:v>
                </c:pt>
                <c:pt idx="242">
                  <c:v>3204.2032992917007</c:v>
                </c:pt>
                <c:pt idx="243">
                  <c:v>3202.4907765113912</c:v>
                </c:pt>
                <c:pt idx="244">
                  <c:v>3200.6619315093199</c:v>
                </c:pt>
                <c:pt idx="245">
                  <c:v>3201.2416868712617</c:v>
                </c:pt>
                <c:pt idx="246">
                  <c:v>3199.5686156219413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1-7242-9390-397638F9A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'TCS-2'!$B$2</c:f>
              <c:strCache>
                <c:ptCount val="1"/>
                <c:pt idx="0">
                  <c:v>TCS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'TCS-2'!$B$4:$B$436</c:f>
              <c:numCache>
                <c:formatCode>0.0000</c:formatCode>
                <c:ptCount val="433"/>
                <c:pt idx="0">
                  <c:v>3755.8496089999999</c:v>
                </c:pt>
                <c:pt idx="1">
                  <c:v>3732.8388669999999</c:v>
                </c:pt>
                <c:pt idx="2">
                  <c:v>3681.1140140000002</c:v>
                </c:pt>
                <c:pt idx="3">
                  <c:v>3725.6362300000001</c:v>
                </c:pt>
                <c:pt idx="4">
                  <c:v>3751.1123050000001</c:v>
                </c:pt>
                <c:pt idx="5">
                  <c:v>3785.9653320000002</c:v>
                </c:pt>
                <c:pt idx="6">
                  <c:v>3731.8237300000001</c:v>
                </c:pt>
                <c:pt idx="7">
                  <c:v>3768.5627439999998</c:v>
                </c:pt>
                <c:pt idx="8">
                  <c:v>3836.4816890000002</c:v>
                </c:pt>
                <c:pt idx="9">
                  <c:v>3885.7895509999998</c:v>
                </c:pt>
                <c:pt idx="10">
                  <c:v>3858.1872560000002</c:v>
                </c:pt>
                <c:pt idx="11">
                  <c:v>3791.4077149999998</c:v>
                </c:pt>
                <c:pt idx="12">
                  <c:v>3706.0815429999998</c:v>
                </c:pt>
                <c:pt idx="13">
                  <c:v>3712.8125</c:v>
                </c:pt>
                <c:pt idx="14">
                  <c:v>3652.6191410000001</c:v>
                </c:pt>
                <c:pt idx="15">
                  <c:v>3651.2148440000001</c:v>
                </c:pt>
                <c:pt idx="16">
                  <c:v>3534.3630370000001</c:v>
                </c:pt>
                <c:pt idx="17">
                  <c:v>3573.8789059999999</c:v>
                </c:pt>
                <c:pt idx="18">
                  <c:v>3618.6240229999999</c:v>
                </c:pt>
                <c:pt idx="19">
                  <c:v>3680.9965820000002</c:v>
                </c:pt>
                <c:pt idx="20">
                  <c:v>3734.797607</c:v>
                </c:pt>
                <c:pt idx="21">
                  <c:v>3704.1926269999999</c:v>
                </c:pt>
                <c:pt idx="22">
                  <c:v>3694.7978520000001</c:v>
                </c:pt>
                <c:pt idx="23">
                  <c:v>3660.0283199999999</c:v>
                </c:pt>
                <c:pt idx="24">
                  <c:v>3625.5976559999999</c:v>
                </c:pt>
                <c:pt idx="25">
                  <c:v>3642.1591800000001</c:v>
                </c:pt>
                <c:pt idx="26">
                  <c:v>3651.6508789999998</c:v>
                </c:pt>
                <c:pt idx="27">
                  <c:v>3578.6245119999999</c:v>
                </c:pt>
                <c:pt idx="28">
                  <c:v>3616.203125</c:v>
                </c:pt>
                <c:pt idx="29">
                  <c:v>3697.6066890000002</c:v>
                </c:pt>
                <c:pt idx="30">
                  <c:v>3693.054932</c:v>
                </c:pt>
                <c:pt idx="31">
                  <c:v>3665.064453</c:v>
                </c:pt>
                <c:pt idx="32">
                  <c:v>3674.4592290000001</c:v>
                </c:pt>
                <c:pt idx="33">
                  <c:v>3602.304443</c:v>
                </c:pt>
                <c:pt idx="34">
                  <c:v>3473.4916990000002</c:v>
                </c:pt>
                <c:pt idx="35">
                  <c:v>3451.6032709999999</c:v>
                </c:pt>
                <c:pt idx="36">
                  <c:v>3294.5578609999998</c:v>
                </c:pt>
                <c:pt idx="37">
                  <c:v>3409.9086910000001</c:v>
                </c:pt>
                <c:pt idx="38">
                  <c:v>3442.3054200000001</c:v>
                </c:pt>
                <c:pt idx="39">
                  <c:v>3434.5090329999998</c:v>
                </c:pt>
                <c:pt idx="40">
                  <c:v>3432.8139649999998</c:v>
                </c:pt>
                <c:pt idx="41">
                  <c:v>3413.3952640000002</c:v>
                </c:pt>
                <c:pt idx="42">
                  <c:v>3375.1872560000002</c:v>
                </c:pt>
                <c:pt idx="43">
                  <c:v>3486.6152339999999</c:v>
                </c:pt>
                <c:pt idx="44">
                  <c:v>3518.2375489999999</c:v>
                </c:pt>
                <c:pt idx="45">
                  <c:v>3506.9541020000001</c:v>
                </c:pt>
                <c:pt idx="46">
                  <c:v>3485.8403320000002</c:v>
                </c:pt>
                <c:pt idx="47">
                  <c:v>3528.3100589999999</c:v>
                </c:pt>
                <c:pt idx="48">
                  <c:v>3480.755615</c:v>
                </c:pt>
                <c:pt idx="49">
                  <c:v>3540.803711</c:v>
                </c:pt>
                <c:pt idx="50">
                  <c:v>3557.123047</c:v>
                </c:pt>
                <c:pt idx="51">
                  <c:v>3512.5227049999999</c:v>
                </c:pt>
                <c:pt idx="52">
                  <c:v>3584.4353030000002</c:v>
                </c:pt>
                <c:pt idx="53">
                  <c:v>3595.5249020000001</c:v>
                </c:pt>
                <c:pt idx="54">
                  <c:v>3631.796143</c:v>
                </c:pt>
                <c:pt idx="55">
                  <c:v>3590.7309570000002</c:v>
                </c:pt>
                <c:pt idx="56">
                  <c:v>3590.9729000000002</c:v>
                </c:pt>
                <c:pt idx="57">
                  <c:v>3588.6970209999999</c:v>
                </c:pt>
                <c:pt idx="58">
                  <c:v>3614.07251</c:v>
                </c:pt>
                <c:pt idx="59">
                  <c:v>3622.2075199999999</c:v>
                </c:pt>
                <c:pt idx="60">
                  <c:v>3640.4157709999999</c:v>
                </c:pt>
                <c:pt idx="61">
                  <c:v>3651.6508789999998</c:v>
                </c:pt>
                <c:pt idx="62">
                  <c:v>3694.701172</c:v>
                </c:pt>
                <c:pt idx="63">
                  <c:v>3637.123047</c:v>
                </c:pt>
                <c:pt idx="64">
                  <c:v>3568.164307</c:v>
                </c:pt>
                <c:pt idx="65">
                  <c:v>3569.616943</c:v>
                </c:pt>
                <c:pt idx="66">
                  <c:v>3580.0285640000002</c:v>
                </c:pt>
                <c:pt idx="67">
                  <c:v>3574.8957519999999</c:v>
                </c:pt>
                <c:pt idx="68">
                  <c:v>3546.6635740000002</c:v>
                </c:pt>
                <c:pt idx="69">
                  <c:v>3416.9790039999998</c:v>
                </c:pt>
                <c:pt idx="70">
                  <c:v>3362.5961910000001</c:v>
                </c:pt>
                <c:pt idx="71">
                  <c:v>3444.8237300000001</c:v>
                </c:pt>
                <c:pt idx="72">
                  <c:v>3514.4116210000002</c:v>
                </c:pt>
                <c:pt idx="73">
                  <c:v>3498.8188479999999</c:v>
                </c:pt>
                <c:pt idx="74">
                  <c:v>3436.494385</c:v>
                </c:pt>
                <c:pt idx="75">
                  <c:v>3434.654297</c:v>
                </c:pt>
                <c:pt idx="76">
                  <c:v>3449.084961</c:v>
                </c:pt>
                <c:pt idx="77">
                  <c:v>3471.4577640000002</c:v>
                </c:pt>
                <c:pt idx="78">
                  <c:v>3435.0415039999998</c:v>
                </c:pt>
                <c:pt idx="79">
                  <c:v>3430.876953</c:v>
                </c:pt>
                <c:pt idx="80">
                  <c:v>3370.1992190000001</c:v>
                </c:pt>
                <c:pt idx="81">
                  <c:v>3402.7897950000001</c:v>
                </c:pt>
                <c:pt idx="82">
                  <c:v>3324.5339359999998</c:v>
                </c:pt>
                <c:pt idx="83">
                  <c:v>3336.6403810000002</c:v>
                </c:pt>
                <c:pt idx="84">
                  <c:v>3330.4902339999999</c:v>
                </c:pt>
                <c:pt idx="85">
                  <c:v>3304.5822750000002</c:v>
                </c:pt>
                <c:pt idx="86">
                  <c:v>3301.3376459999999</c:v>
                </c:pt>
                <c:pt idx="87">
                  <c:v>3307.3908689999998</c:v>
                </c:pt>
                <c:pt idx="88">
                  <c:v>3270.4902339999999</c:v>
                </c:pt>
                <c:pt idx="89">
                  <c:v>3342.9357909999999</c:v>
                </c:pt>
                <c:pt idx="90">
                  <c:v>3340.2236330000001</c:v>
                </c:pt>
                <c:pt idx="91">
                  <c:v>3159.2558589999999</c:v>
                </c:pt>
                <c:pt idx="92">
                  <c:v>3189.3286130000001</c:v>
                </c:pt>
                <c:pt idx="93">
                  <c:v>3217.1733399999998</c:v>
                </c:pt>
                <c:pt idx="94">
                  <c:v>3184.4860840000001</c:v>
                </c:pt>
                <c:pt idx="95">
                  <c:v>3088.5905760000001</c:v>
                </c:pt>
                <c:pt idx="96">
                  <c:v>3146.4106449999999</c:v>
                </c:pt>
                <c:pt idx="97">
                  <c:v>3179.9033199999999</c:v>
                </c:pt>
                <c:pt idx="98">
                  <c:v>3291.0092770000001</c:v>
                </c:pt>
                <c:pt idx="99">
                  <c:v>3280.3815920000002</c:v>
                </c:pt>
                <c:pt idx="100">
                  <c:v>3271.459961</c:v>
                </c:pt>
                <c:pt idx="101">
                  <c:v>3337.5676269999999</c:v>
                </c:pt>
                <c:pt idx="102">
                  <c:v>3354.289307</c:v>
                </c:pt>
                <c:pt idx="103">
                  <c:v>3345.319336</c:v>
                </c:pt>
                <c:pt idx="104">
                  <c:v>3278.772461</c:v>
                </c:pt>
                <c:pt idx="105">
                  <c:v>3319.1879880000001</c:v>
                </c:pt>
                <c:pt idx="106">
                  <c:v>3341.5654300000001</c:v>
                </c:pt>
                <c:pt idx="107">
                  <c:v>3276.0424800000001</c:v>
                </c:pt>
                <c:pt idx="108">
                  <c:v>3139.2441410000001</c:v>
                </c:pt>
                <c:pt idx="109">
                  <c:v>3130.4201659999999</c:v>
                </c:pt>
                <c:pt idx="110">
                  <c:v>3126.2763669999999</c:v>
                </c:pt>
                <c:pt idx="111">
                  <c:v>3063.5808109999998</c:v>
                </c:pt>
                <c:pt idx="112">
                  <c:v>3011.8059079999998</c:v>
                </c:pt>
                <c:pt idx="113">
                  <c:v>3034.719482</c:v>
                </c:pt>
                <c:pt idx="114">
                  <c:v>3131.7849120000001</c:v>
                </c:pt>
                <c:pt idx="115">
                  <c:v>3142.5104980000001</c:v>
                </c:pt>
                <c:pt idx="116">
                  <c:v>3226.2177729999999</c:v>
                </c:pt>
                <c:pt idx="117">
                  <c:v>3210.9096679999998</c:v>
                </c:pt>
                <c:pt idx="118">
                  <c:v>3231.9704590000001</c:v>
                </c:pt>
                <c:pt idx="119">
                  <c:v>3235.3342290000001</c:v>
                </c:pt>
                <c:pt idx="120">
                  <c:v>3208.3745119999999</c:v>
                </c:pt>
                <c:pt idx="121">
                  <c:v>3185.5585940000001</c:v>
                </c:pt>
                <c:pt idx="122">
                  <c:v>3232.3608399999998</c:v>
                </c:pt>
                <c:pt idx="123">
                  <c:v>3154.3085940000001</c:v>
                </c:pt>
                <c:pt idx="124">
                  <c:v>3136.0266109999998</c:v>
                </c:pt>
                <c:pt idx="125">
                  <c:v>3179.3671880000002</c:v>
                </c:pt>
                <c:pt idx="126">
                  <c:v>3205.7910160000001</c:v>
                </c:pt>
                <c:pt idx="127">
                  <c:v>3183.9497070000002</c:v>
                </c:pt>
                <c:pt idx="128">
                  <c:v>3036.0847170000002</c:v>
                </c:pt>
                <c:pt idx="129">
                  <c:v>3007.7109380000002</c:v>
                </c:pt>
                <c:pt idx="130">
                  <c:v>2962.9077149999998</c:v>
                </c:pt>
                <c:pt idx="131">
                  <c:v>2931.624268</c:v>
                </c:pt>
                <c:pt idx="132">
                  <c:v>2927.5671390000002</c:v>
                </c:pt>
                <c:pt idx="133">
                  <c:v>2994.9248050000001</c:v>
                </c:pt>
                <c:pt idx="134">
                  <c:v>3005.4343260000001</c:v>
                </c:pt>
                <c:pt idx="135">
                  <c:v>3093.9572750000002</c:v>
                </c:pt>
                <c:pt idx="136">
                  <c:v>3106.17749</c:v>
                </c:pt>
                <c:pt idx="137">
                  <c:v>3100.0185550000001</c:v>
                </c:pt>
                <c:pt idx="138">
                  <c:v>3095.8635250000002</c:v>
                </c:pt>
                <c:pt idx="139">
                  <c:v>3046.1518550000001</c:v>
                </c:pt>
                <c:pt idx="140">
                  <c:v>3117.4689939999998</c:v>
                </c:pt>
                <c:pt idx="141">
                  <c:v>3187.514893</c:v>
                </c:pt>
                <c:pt idx="142">
                  <c:v>3227.9880370000001</c:v>
                </c:pt>
                <c:pt idx="143">
                  <c:v>3224.9575199999999</c:v>
                </c:pt>
                <c:pt idx="144">
                  <c:v>3218.1145019999999</c:v>
                </c:pt>
                <c:pt idx="145">
                  <c:v>3264.7468260000001</c:v>
                </c:pt>
                <c:pt idx="146">
                  <c:v>3279.8508299999999</c:v>
                </c:pt>
                <c:pt idx="147">
                  <c:v>3289.7248540000001</c:v>
                </c:pt>
                <c:pt idx="148">
                  <c:v>3298.914307</c:v>
                </c:pt>
                <c:pt idx="149">
                  <c:v>3279.1665039999998</c:v>
                </c:pt>
                <c:pt idx="150">
                  <c:v>3345.8889159999999</c:v>
                </c:pt>
                <c:pt idx="151">
                  <c:v>3325.4077149999998</c:v>
                </c:pt>
                <c:pt idx="152">
                  <c:v>3316.755615</c:v>
                </c:pt>
                <c:pt idx="153">
                  <c:v>3324.9677729999999</c:v>
                </c:pt>
                <c:pt idx="154">
                  <c:v>3305.5620119999999</c:v>
                </c:pt>
                <c:pt idx="155">
                  <c:v>3309.961182</c:v>
                </c:pt>
                <c:pt idx="156">
                  <c:v>3279.459961</c:v>
                </c:pt>
                <c:pt idx="157">
                  <c:v>3211.0756839999999</c:v>
                </c:pt>
                <c:pt idx="158">
                  <c:v>3182.4804690000001</c:v>
                </c:pt>
                <c:pt idx="159">
                  <c:v>3146.161865</c:v>
                </c:pt>
                <c:pt idx="160">
                  <c:v>3150.0722660000001</c:v>
                </c:pt>
                <c:pt idx="161">
                  <c:v>3062.4291990000002</c:v>
                </c:pt>
                <c:pt idx="162">
                  <c:v>3139.2697750000002</c:v>
                </c:pt>
                <c:pt idx="163">
                  <c:v>3061.5981449999999</c:v>
                </c:pt>
                <c:pt idx="164">
                  <c:v>3060.3271479999999</c:v>
                </c:pt>
                <c:pt idx="165">
                  <c:v>3063.26001</c:v>
                </c:pt>
                <c:pt idx="166">
                  <c:v>3057.0522460000002</c:v>
                </c:pt>
                <c:pt idx="167">
                  <c:v>3079.0976559999999</c:v>
                </c:pt>
                <c:pt idx="168">
                  <c:v>3098.6984859999998</c:v>
                </c:pt>
                <c:pt idx="169">
                  <c:v>3145.6240229999999</c:v>
                </c:pt>
                <c:pt idx="170">
                  <c:v>3170.3576659999999</c:v>
                </c:pt>
                <c:pt idx="171">
                  <c:v>3157.0622560000002</c:v>
                </c:pt>
                <c:pt idx="172">
                  <c:v>3050.5510250000002</c:v>
                </c:pt>
                <c:pt idx="173">
                  <c:v>3034.860596</c:v>
                </c:pt>
                <c:pt idx="174">
                  <c:v>2941.3515630000002</c:v>
                </c:pt>
                <c:pt idx="175">
                  <c:v>2961.0017090000001</c:v>
                </c:pt>
                <c:pt idx="176">
                  <c:v>2972.2441410000001</c:v>
                </c:pt>
                <c:pt idx="177">
                  <c:v>2934.0192870000001</c:v>
                </c:pt>
                <c:pt idx="178">
                  <c:v>2940.0803219999998</c:v>
                </c:pt>
                <c:pt idx="179">
                  <c:v>2915.298096</c:v>
                </c:pt>
                <c:pt idx="180">
                  <c:v>2927.3713379999999</c:v>
                </c:pt>
                <c:pt idx="181">
                  <c:v>2949.905518</c:v>
                </c:pt>
                <c:pt idx="182">
                  <c:v>2967.6982419999999</c:v>
                </c:pt>
                <c:pt idx="183">
                  <c:v>2930.2067870000001</c:v>
                </c:pt>
                <c:pt idx="184">
                  <c:v>2937.2944339999999</c:v>
                </c:pt>
                <c:pt idx="185">
                  <c:v>2918.133057</c:v>
                </c:pt>
                <c:pt idx="186">
                  <c:v>3021.9555660000001</c:v>
                </c:pt>
                <c:pt idx="187">
                  <c:v>3032.5141600000002</c:v>
                </c:pt>
                <c:pt idx="188">
                  <c:v>2996.2932129999999</c:v>
                </c:pt>
                <c:pt idx="189">
                  <c:v>3048.742432</c:v>
                </c:pt>
                <c:pt idx="190">
                  <c:v>3000.8393550000001</c:v>
                </c:pt>
                <c:pt idx="191">
                  <c:v>3031.3410640000002</c:v>
                </c:pt>
                <c:pt idx="192">
                  <c:v>3033.8339839999999</c:v>
                </c:pt>
                <c:pt idx="193">
                  <c:v>3029.7768550000001</c:v>
                </c:pt>
                <c:pt idx="194">
                  <c:v>3049.9677729999999</c:v>
                </c:pt>
                <c:pt idx="195">
                  <c:v>3082.263672</c:v>
                </c:pt>
                <c:pt idx="196">
                  <c:v>3059.867432</c:v>
                </c:pt>
                <c:pt idx="197">
                  <c:v>3094.6135250000002</c:v>
                </c:pt>
                <c:pt idx="198">
                  <c:v>3075.1083979999999</c:v>
                </c:pt>
                <c:pt idx="199">
                  <c:v>3098.9260250000002</c:v>
                </c:pt>
                <c:pt idx="200">
                  <c:v>3099.318115</c:v>
                </c:pt>
                <c:pt idx="201">
                  <c:v>3094.7114259999998</c:v>
                </c:pt>
                <c:pt idx="202">
                  <c:v>3100.4453130000002</c:v>
                </c:pt>
                <c:pt idx="203">
                  <c:v>3129.7514649999998</c:v>
                </c:pt>
                <c:pt idx="204">
                  <c:v>3194.9802249999998</c:v>
                </c:pt>
                <c:pt idx="205">
                  <c:v>3177.3376459999999</c:v>
                </c:pt>
                <c:pt idx="206">
                  <c:v>3143.0815429999998</c:v>
                </c:pt>
                <c:pt idx="207">
                  <c:v>3153.5200199999999</c:v>
                </c:pt>
                <c:pt idx="208">
                  <c:v>3169.4965820000002</c:v>
                </c:pt>
                <c:pt idx="209">
                  <c:v>3152.1970209999999</c:v>
                </c:pt>
                <c:pt idx="210">
                  <c:v>3142.0034179999998</c:v>
                </c:pt>
                <c:pt idx="211">
                  <c:v>3250.1135250000002</c:v>
                </c:pt>
                <c:pt idx="212">
                  <c:v>3269.2753910000001</c:v>
                </c:pt>
                <c:pt idx="213">
                  <c:v>3266.4331050000001</c:v>
                </c:pt>
                <c:pt idx="214">
                  <c:v>3288.7314449999999</c:v>
                </c:pt>
                <c:pt idx="215">
                  <c:v>3282.5073240000002</c:v>
                </c:pt>
                <c:pt idx="216">
                  <c:v>3277.0673830000001</c:v>
                </c:pt>
                <c:pt idx="217">
                  <c:v>3218.3078609999998</c:v>
                </c:pt>
                <c:pt idx="218">
                  <c:v>3249.1333009999998</c:v>
                </c:pt>
                <c:pt idx="219">
                  <c:v>3242.6154790000001</c:v>
                </c:pt>
                <c:pt idx="220">
                  <c:v>3313.038818</c:v>
                </c:pt>
                <c:pt idx="221">
                  <c:v>3322.3500979999999</c:v>
                </c:pt>
                <c:pt idx="222">
                  <c:v>3327.8391109999998</c:v>
                </c:pt>
                <c:pt idx="223">
                  <c:v>3329.897461</c:v>
                </c:pt>
                <c:pt idx="224">
                  <c:v>3323.477539</c:v>
                </c:pt>
                <c:pt idx="225">
                  <c:v>3406.642578</c:v>
                </c:pt>
                <c:pt idx="226">
                  <c:v>3370.867432</c:v>
                </c:pt>
                <c:pt idx="227">
                  <c:v>3357.8803710000002</c:v>
                </c:pt>
                <c:pt idx="228">
                  <c:v>3318.1357419999999</c:v>
                </c:pt>
                <c:pt idx="229">
                  <c:v>3313.4799800000001</c:v>
                </c:pt>
                <c:pt idx="230">
                  <c:v>3284.0266109999998</c:v>
                </c:pt>
                <c:pt idx="231">
                  <c:v>3227.3740229999999</c:v>
                </c:pt>
                <c:pt idx="232">
                  <c:v>3221.1992190000001</c:v>
                </c:pt>
                <c:pt idx="233">
                  <c:v>3265.9428710000002</c:v>
                </c:pt>
                <c:pt idx="234">
                  <c:v>3298.5327149999998</c:v>
                </c:pt>
                <c:pt idx="235">
                  <c:v>3239.4790039999998</c:v>
                </c:pt>
                <c:pt idx="236">
                  <c:v>3175.9165039999998</c:v>
                </c:pt>
                <c:pt idx="237">
                  <c:v>3138.4750979999999</c:v>
                </c:pt>
                <c:pt idx="238">
                  <c:v>3179.5429690000001</c:v>
                </c:pt>
                <c:pt idx="239">
                  <c:v>3203.6547850000002</c:v>
                </c:pt>
                <c:pt idx="240">
                  <c:v>3194.9802249999998</c:v>
                </c:pt>
                <c:pt idx="241">
                  <c:v>3164.2529300000001</c:v>
                </c:pt>
                <c:pt idx="242">
                  <c:v>3188.3151859999998</c:v>
                </c:pt>
                <c:pt idx="243">
                  <c:v>3194.7844239999999</c:v>
                </c:pt>
                <c:pt idx="244">
                  <c:v>3192.4321289999998</c:v>
                </c:pt>
                <c:pt idx="245">
                  <c:v>3203.850586</c:v>
                </c:pt>
                <c:pt idx="246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5-C746-A5F5-A72F9A75CF0A}"/>
            </c:ext>
          </c:extLst>
        </c:ser>
        <c:ser>
          <c:idx val="1"/>
          <c:order val="1"/>
          <c:tx>
            <c:strRef>
              <c:f>'TCS-2'!$C$2:$C$3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'TCS-2'!$C$4:$C$436</c:f>
              <c:numCache>
                <c:formatCode>General</c:formatCode>
                <c:ptCount val="433"/>
                <c:pt idx="9" formatCode="0.0000">
                  <c:v>3765.5174071000001</c:v>
                </c:pt>
                <c:pt idx="10" formatCode="0.0000">
                  <c:v>3775.7511718000001</c:v>
                </c:pt>
                <c:pt idx="11" formatCode="0.0000">
                  <c:v>3781.6080565999996</c:v>
                </c:pt>
                <c:pt idx="12" formatCode="0.0000">
                  <c:v>3784.1048094999996</c:v>
                </c:pt>
                <c:pt idx="13" formatCode="0.0000">
                  <c:v>3782.8224365000001</c:v>
                </c:pt>
                <c:pt idx="14" formatCode="0.0000">
                  <c:v>3772.9731201000004</c:v>
                </c:pt>
                <c:pt idx="15" formatCode="0.0000">
                  <c:v>3759.4980713000004</c:v>
                </c:pt>
                <c:pt idx="16" formatCode="0.0000">
                  <c:v>3739.7520020000002</c:v>
                </c:pt>
                <c:pt idx="17" formatCode="0.0000">
                  <c:v>3720.2836182000001</c:v>
                </c:pt>
                <c:pt idx="18" formatCode="0.0000">
                  <c:v>3698.4978515999996</c:v>
                </c:pt>
                <c:pt idx="19" formatCode="0.0000">
                  <c:v>3678.0185547000001</c:v>
                </c:pt>
                <c:pt idx="20" formatCode="0.0000">
                  <c:v>3665.6795898000005</c:v>
                </c:pt>
                <c:pt idx="21" formatCode="0.0000">
                  <c:v>3656.9580809999993</c:v>
                </c:pt>
                <c:pt idx="22" formatCode="0.0000">
                  <c:v>3655.8297119000003</c:v>
                </c:pt>
                <c:pt idx="23" formatCode="0.0000">
                  <c:v>3650.5512939</c:v>
                </c:pt>
                <c:pt idx="24" formatCode="0.0000">
                  <c:v>3647.8491453999995</c:v>
                </c:pt>
                <c:pt idx="25" formatCode="0.0000">
                  <c:v>3646.9435790000002</c:v>
                </c:pt>
                <c:pt idx="26" formatCode="0.0000">
                  <c:v>3658.6723632000003</c:v>
                </c:pt>
                <c:pt idx="27" formatCode="0.0000">
                  <c:v>3659.1469238</c:v>
                </c:pt>
                <c:pt idx="28" formatCode="0.0000">
                  <c:v>3658.9048339999999</c:v>
                </c:pt>
                <c:pt idx="29" formatCode="0.0000">
                  <c:v>3660.5658447000001</c:v>
                </c:pt>
                <c:pt idx="30" formatCode="0.0000">
                  <c:v>3656.3915771999991</c:v>
                </c:pt>
                <c:pt idx="31" formatCode="0.0000">
                  <c:v>3652.4787597999994</c:v>
                </c:pt>
                <c:pt idx="32" formatCode="0.0000">
                  <c:v>3650.4448975</c:v>
                </c:pt>
                <c:pt idx="33" formatCode="0.0000">
                  <c:v>3644.6725098000002</c:v>
                </c:pt>
                <c:pt idx="34" formatCode="0.0000">
                  <c:v>3629.4619140999994</c:v>
                </c:pt>
                <c:pt idx="35" formatCode="0.0000">
                  <c:v>3610.4063231999999</c:v>
                </c:pt>
                <c:pt idx="36" formatCode="0.0000">
                  <c:v>3574.6970214000003</c:v>
                </c:pt>
                <c:pt idx="37" formatCode="0.0000">
                  <c:v>3557.8254392999997</c:v>
                </c:pt>
                <c:pt idx="38" formatCode="0.0000">
                  <c:v>3540.4356687999998</c:v>
                </c:pt>
                <c:pt idx="39" formatCode="0.0000">
                  <c:v>3514.1259032000003</c:v>
                </c:pt>
                <c:pt idx="40" formatCode="0.0000">
                  <c:v>3488.1018064999998</c:v>
                </c:pt>
                <c:pt idx="41" formatCode="0.0000">
                  <c:v>3462.9348876000004</c:v>
                </c:pt>
                <c:pt idx="42" formatCode="0.0000">
                  <c:v>3433.0076902999995</c:v>
                </c:pt>
                <c:pt idx="43" formatCode="0.0000">
                  <c:v>3421.4387693999997</c:v>
                </c:pt>
                <c:pt idx="44" formatCode="0.0000">
                  <c:v>3425.9133544000006</c:v>
                </c:pt>
                <c:pt idx="45" formatCode="0.0000">
                  <c:v>3431.4484375000006</c:v>
                </c:pt>
                <c:pt idx="46" formatCode="0.0000">
                  <c:v>3450.5766846000006</c:v>
                </c:pt>
                <c:pt idx="47" formatCode="0.0000">
                  <c:v>3462.4168214000006</c:v>
                </c:pt>
                <c:pt idx="48" formatCode="0.0000">
                  <c:v>3466.2618409000002</c:v>
                </c:pt>
                <c:pt idx="49" formatCode="0.0000">
                  <c:v>3476.8913087000001</c:v>
                </c:pt>
                <c:pt idx="50" formatCode="0.0000">
                  <c:v>3489.3222169000001</c:v>
                </c:pt>
                <c:pt idx="51" formatCode="0.0000">
                  <c:v>3499.2349610000006</c:v>
                </c:pt>
                <c:pt idx="52" formatCode="0.0000">
                  <c:v>3520.1597657000007</c:v>
                </c:pt>
                <c:pt idx="53" formatCode="0.0000">
                  <c:v>3531.0507324999999</c:v>
                </c:pt>
                <c:pt idx="54" formatCode="0.0000">
                  <c:v>3542.4065919000009</c:v>
                </c:pt>
                <c:pt idx="55" formatCode="0.0000">
                  <c:v>3550.7842774000005</c:v>
                </c:pt>
                <c:pt idx="56" formatCode="0.0000">
                  <c:v>3561.2975342</c:v>
                </c:pt>
                <c:pt idx="57" formatCode="0.0000">
                  <c:v>3567.3362303999993</c:v>
                </c:pt>
                <c:pt idx="58" formatCode="0.0000">
                  <c:v>3580.6679199</c:v>
                </c:pt>
                <c:pt idx="59" formatCode="0.0000">
                  <c:v>3588.8083008000003</c:v>
                </c:pt>
                <c:pt idx="60" formatCode="0.0000">
                  <c:v>3597.1375732000001</c:v>
                </c:pt>
                <c:pt idx="61" formatCode="0.0000">
                  <c:v>3611.0503905999999</c:v>
                </c:pt>
                <c:pt idx="62" formatCode="0.0000">
                  <c:v>3622.0769774999999</c:v>
                </c:pt>
                <c:pt idx="63" formatCode="0.0000">
                  <c:v>3626.2367919999997</c:v>
                </c:pt>
                <c:pt idx="64" formatCode="0.0000">
                  <c:v>3619.8736084000002</c:v>
                </c:pt>
                <c:pt idx="65" formatCode="0.0000">
                  <c:v>3617.7622070000007</c:v>
                </c:pt>
                <c:pt idx="66" formatCode="0.0000">
                  <c:v>3616.6677733999995</c:v>
                </c:pt>
                <c:pt idx="67" formatCode="0.0000">
                  <c:v>3615.2876464999999</c:v>
                </c:pt>
                <c:pt idx="68" formatCode="0.0000">
                  <c:v>3608.5467529000002</c:v>
                </c:pt>
                <c:pt idx="69" formatCode="0.0000">
                  <c:v>3588.0239013</c:v>
                </c:pt>
                <c:pt idx="70" formatCode="0.0000">
                  <c:v>3560.2419432999995</c:v>
                </c:pt>
                <c:pt idx="71" formatCode="0.0000">
                  <c:v>3539.5592284000004</c:v>
                </c:pt>
                <c:pt idx="72" formatCode="0.0000">
                  <c:v>3521.5302733000003</c:v>
                </c:pt>
                <c:pt idx="73" formatCode="0.0000">
                  <c:v>3507.6998534000004</c:v>
                </c:pt>
                <c:pt idx="74" formatCode="0.0000">
                  <c:v>3494.5328611999998</c:v>
                </c:pt>
                <c:pt idx="75" formatCode="0.0000">
                  <c:v>3481.0365965999999</c:v>
                </c:pt>
                <c:pt idx="76" formatCode="0.0000">
                  <c:v>3467.9422362999999</c:v>
                </c:pt>
                <c:pt idx="77" formatCode="0.0000">
                  <c:v>3457.5984374999998</c:v>
                </c:pt>
                <c:pt idx="78" formatCode="0.0000">
                  <c:v>3446.4362305000004</c:v>
                </c:pt>
                <c:pt idx="79" formatCode="0.0000">
                  <c:v>3447.8260254000002</c:v>
                </c:pt>
                <c:pt idx="80" formatCode="0.0000">
                  <c:v>3448.5863282</c:v>
                </c:pt>
                <c:pt idx="81" formatCode="0.0000">
                  <c:v>3444.3829347000001</c:v>
                </c:pt>
                <c:pt idx="82" formatCode="0.0000">
                  <c:v>3425.3951662000009</c:v>
                </c:pt>
                <c:pt idx="83" formatCode="0.0000">
                  <c:v>3409.1773195000001</c:v>
                </c:pt>
                <c:pt idx="84" formatCode="0.0000">
                  <c:v>3398.5769043999999</c:v>
                </c:pt>
                <c:pt idx="85" formatCode="0.0000">
                  <c:v>3385.5697021999999</c:v>
                </c:pt>
                <c:pt idx="86" formatCode="0.0000">
                  <c:v>3370.7949706999998</c:v>
                </c:pt>
                <c:pt idx="87" formatCode="0.0000">
                  <c:v>3354.3882812000002</c:v>
                </c:pt>
                <c:pt idx="88" formatCode="0.0000">
                  <c:v>3337.9331542</c:v>
                </c:pt>
                <c:pt idx="89" formatCode="0.0000">
                  <c:v>3329.1390379999998</c:v>
                </c:pt>
                <c:pt idx="90" formatCode="0.0000">
                  <c:v>3326.1414794000002</c:v>
                </c:pt>
                <c:pt idx="91" formatCode="0.0000">
                  <c:v>3301.7880858000003</c:v>
                </c:pt>
                <c:pt idx="92" formatCode="0.0000">
                  <c:v>3288.2675535000003</c:v>
                </c:pt>
                <c:pt idx="93" formatCode="0.0000">
                  <c:v>3276.3208494000005</c:v>
                </c:pt>
                <c:pt idx="94" formatCode="0.0000">
                  <c:v>3261.7204344000006</c:v>
                </c:pt>
                <c:pt idx="95" formatCode="0.0000">
                  <c:v>3240.1212645000005</c:v>
                </c:pt>
                <c:pt idx="96" formatCode="0.0000">
                  <c:v>3224.6285644</c:v>
                </c:pt>
                <c:pt idx="97" formatCode="0.0000">
                  <c:v>3211.8798094999997</c:v>
                </c:pt>
                <c:pt idx="98" formatCode="0.0000">
                  <c:v>3213.9317137999997</c:v>
                </c:pt>
                <c:pt idx="99" formatCode="0.0000">
                  <c:v>3207.6762939000005</c:v>
                </c:pt>
                <c:pt idx="100" formatCode="0.0000">
                  <c:v>3200.7999267000005</c:v>
                </c:pt>
                <c:pt idx="101" formatCode="0.0000">
                  <c:v>3218.6311035000003</c:v>
                </c:pt>
                <c:pt idx="102" formatCode="0.0000">
                  <c:v>3235.1271729</c:v>
                </c:pt>
                <c:pt idx="103" formatCode="0.0000">
                  <c:v>3247.9417725000003</c:v>
                </c:pt>
                <c:pt idx="104" formatCode="0.0000">
                  <c:v>3257.3704102000002</c:v>
                </c:pt>
                <c:pt idx="105" formatCode="0.0000">
                  <c:v>3280.4301513999999</c:v>
                </c:pt>
                <c:pt idx="106" formatCode="0.0000">
                  <c:v>3299.9456299000003</c:v>
                </c:pt>
                <c:pt idx="107" formatCode="0.0000">
                  <c:v>3309.5595459000006</c:v>
                </c:pt>
                <c:pt idx="108" formatCode="0.0000">
                  <c:v>3294.3830323000002</c:v>
                </c:pt>
                <c:pt idx="109" formatCode="0.0000">
                  <c:v>3279.3868897000002</c:v>
                </c:pt>
                <c:pt idx="110" formatCode="0.0000">
                  <c:v>3264.8685302999997</c:v>
                </c:pt>
                <c:pt idx="111" formatCode="0.0000">
                  <c:v>3237.4698486999996</c:v>
                </c:pt>
                <c:pt idx="112" formatCode="0.0000">
                  <c:v>3203.2215087999998</c:v>
                </c:pt>
                <c:pt idx="113" formatCode="0.0000">
                  <c:v>3172.1615233999996</c:v>
                </c:pt>
                <c:pt idx="114" formatCode="0.0000">
                  <c:v>3157.4627684999996</c:v>
                </c:pt>
                <c:pt idx="115" formatCode="0.0000">
                  <c:v>3139.7950195000003</c:v>
                </c:pt>
                <c:pt idx="116" formatCode="0.0000">
                  <c:v>3128.2602538000001</c:v>
                </c:pt>
                <c:pt idx="117" formatCode="0.0000">
                  <c:v>3121.7469725999999</c:v>
                </c:pt>
                <c:pt idx="118" formatCode="0.0000">
                  <c:v>3131.0196043999999</c:v>
                </c:pt>
                <c:pt idx="119" formatCode="0.0000">
                  <c:v>3141.5110107</c:v>
                </c:pt>
                <c:pt idx="120" formatCode="0.0000">
                  <c:v>3149.7208252</c:v>
                </c:pt>
                <c:pt idx="121" formatCode="0.0000">
                  <c:v>3161.9186034999998</c:v>
                </c:pt>
                <c:pt idx="122" formatCode="0.0000">
                  <c:v>3183.9740966999998</c:v>
                </c:pt>
                <c:pt idx="123" formatCode="0.0000">
                  <c:v>3195.9330079000001</c:v>
                </c:pt>
                <c:pt idx="124" formatCode="0.0000">
                  <c:v>3196.3571778000005</c:v>
                </c:pt>
                <c:pt idx="125" formatCode="0.0000">
                  <c:v>3200.0428468</c:v>
                </c:pt>
                <c:pt idx="126" formatCode="0.0000">
                  <c:v>3198.0001711000004</c:v>
                </c:pt>
                <c:pt idx="127" formatCode="0.0000">
                  <c:v>3195.3041750000002</c:v>
                </c:pt>
                <c:pt idx="128" formatCode="0.0000">
                  <c:v>3175.7156008000002</c:v>
                </c:pt>
                <c:pt idx="129" formatCode="0.0000">
                  <c:v>3152.9532716999997</c:v>
                </c:pt>
                <c:pt idx="130" formatCode="0.0000">
                  <c:v>3128.4065920000003</c:v>
                </c:pt>
                <c:pt idx="131" formatCode="0.0000">
                  <c:v>3103.0131594000004</c:v>
                </c:pt>
                <c:pt idx="132" formatCode="0.0000">
                  <c:v>3072.5337893000001</c:v>
                </c:pt>
                <c:pt idx="133" formatCode="0.0000">
                  <c:v>3056.5954104000002</c:v>
                </c:pt>
                <c:pt idx="134" formatCode="0.0000">
                  <c:v>3043.5361819</c:v>
                </c:pt>
                <c:pt idx="135" formatCode="0.0000">
                  <c:v>3034.9951905999997</c:v>
                </c:pt>
                <c:pt idx="136" formatCode="0.0000">
                  <c:v>3025.0338380000003</c:v>
                </c:pt>
                <c:pt idx="137" formatCode="0.0000">
                  <c:v>3016.6407227999998</c:v>
                </c:pt>
                <c:pt idx="138" formatCode="0.0000">
                  <c:v>3022.6186036000004</c:v>
                </c:pt>
                <c:pt idx="139" formatCode="0.0000">
                  <c:v>3026.4626952999997</c:v>
                </c:pt>
                <c:pt idx="140" formatCode="0.0000">
                  <c:v>3041.9188232000001</c:v>
                </c:pt>
                <c:pt idx="141" formatCode="0.0000">
                  <c:v>3067.5078856999999</c:v>
                </c:pt>
                <c:pt idx="142" formatCode="0.0000">
                  <c:v>3097.5499754999996</c:v>
                </c:pt>
                <c:pt idx="143" formatCode="0.0000">
                  <c:v>3120.5532470000003</c:v>
                </c:pt>
                <c:pt idx="144" formatCode="0.0000">
                  <c:v>3141.8212646000002</c:v>
                </c:pt>
                <c:pt idx="145" formatCode="0.0000">
                  <c:v>3158.9002197</c:v>
                </c:pt>
                <c:pt idx="146" formatCode="0.0000">
                  <c:v>3176.2675536999996</c:v>
                </c:pt>
                <c:pt idx="147" formatCode="0.0000">
                  <c:v>3195.2381835999995</c:v>
                </c:pt>
                <c:pt idx="148" formatCode="0.0000">
                  <c:v>3215.5432618</c:v>
                </c:pt>
                <c:pt idx="149" formatCode="0.0000">
                  <c:v>3238.8447267000001</c:v>
                </c:pt>
                <c:pt idx="150" formatCode="0.0000">
                  <c:v>3261.6867189</c:v>
                </c:pt>
                <c:pt idx="151" formatCode="0.0000">
                  <c:v>3275.4760011000003</c:v>
                </c:pt>
                <c:pt idx="152" formatCode="0.0000">
                  <c:v>3284.3527589000005</c:v>
                </c:pt>
                <c:pt idx="153" formatCode="0.0000">
                  <c:v>3294.3537841999996</c:v>
                </c:pt>
                <c:pt idx="154" formatCode="0.0000">
                  <c:v>3303.0985352000002</c:v>
                </c:pt>
                <c:pt idx="155" formatCode="0.0000">
                  <c:v>3307.6199707999999</c:v>
                </c:pt>
                <c:pt idx="156" formatCode="0.0000">
                  <c:v>3307.5808838999997</c:v>
                </c:pt>
                <c:pt idx="157" formatCode="0.0000">
                  <c:v>3299.7159669000002</c:v>
                </c:pt>
                <c:pt idx="158" formatCode="0.0000">
                  <c:v>3288.0725830999995</c:v>
                </c:pt>
                <c:pt idx="159" formatCode="0.0000">
                  <c:v>3274.7721191999999</c:v>
                </c:pt>
                <c:pt idx="160" formatCode="0.0000">
                  <c:v>3255.1904542000002</c:v>
                </c:pt>
                <c:pt idx="161" formatCode="0.0000">
                  <c:v>3228.8926025999999</c:v>
                </c:pt>
                <c:pt idx="162" formatCode="0.0000">
                  <c:v>3211.1440186000009</c:v>
                </c:pt>
                <c:pt idx="163" formatCode="0.0000">
                  <c:v>3184.8070558000004</c:v>
                </c:pt>
                <c:pt idx="164" formatCode="0.0000">
                  <c:v>3160.2835694</c:v>
                </c:pt>
                <c:pt idx="165" formatCode="0.0000">
                  <c:v>3135.6134522000002</c:v>
                </c:pt>
                <c:pt idx="166" formatCode="0.0000">
                  <c:v>3113.3726806999998</c:v>
                </c:pt>
                <c:pt idx="167" formatCode="0.0000">
                  <c:v>3100.1748779</c:v>
                </c:pt>
                <c:pt idx="168" formatCode="0.0000">
                  <c:v>3091.7966796000001</c:v>
                </c:pt>
                <c:pt idx="169" formatCode="0.0000">
                  <c:v>3091.7428953999997</c:v>
                </c:pt>
                <c:pt idx="170" formatCode="0.0000">
                  <c:v>3093.7714354000004</c:v>
                </c:pt>
                <c:pt idx="171" formatCode="0.0000">
                  <c:v>3103.2347411000005</c:v>
                </c:pt>
                <c:pt idx="172" formatCode="0.0000">
                  <c:v>3094.3628661000002</c:v>
                </c:pt>
                <c:pt idx="173" formatCode="0.0000">
                  <c:v>3091.6891112000003</c:v>
                </c:pt>
                <c:pt idx="174" formatCode="0.0000">
                  <c:v>3079.7915526999996</c:v>
                </c:pt>
                <c:pt idx="175" formatCode="0.0000">
                  <c:v>3069.5657225999998</c:v>
                </c:pt>
                <c:pt idx="176" formatCode="0.0000">
                  <c:v>3061.0849121000001</c:v>
                </c:pt>
                <c:pt idx="177" formatCode="0.0000">
                  <c:v>3046.5770751999999</c:v>
                </c:pt>
                <c:pt idx="178" formatCode="0.0000">
                  <c:v>3030.7152587999999</c:v>
                </c:pt>
                <c:pt idx="179" formatCode="0.0000">
                  <c:v>3007.6826661</c:v>
                </c:pt>
                <c:pt idx="180" formatCode="0.0000">
                  <c:v>2983.3840332999998</c:v>
                </c:pt>
                <c:pt idx="181" formatCode="0.0000">
                  <c:v>2962.6683595</c:v>
                </c:pt>
                <c:pt idx="182" formatCode="0.0000">
                  <c:v>2954.3830811999997</c:v>
                </c:pt>
                <c:pt idx="183" formatCode="0.0000">
                  <c:v>2943.9177002999995</c:v>
                </c:pt>
                <c:pt idx="184" formatCode="0.0000">
                  <c:v>2943.5119873999997</c:v>
                </c:pt>
                <c:pt idx="185" formatCode="0.0000">
                  <c:v>2939.2251221999995</c:v>
                </c:pt>
                <c:pt idx="186" formatCode="0.0000">
                  <c:v>2944.1962646999996</c:v>
                </c:pt>
                <c:pt idx="187" formatCode="0.0000">
                  <c:v>2954.045752</c:v>
                </c:pt>
                <c:pt idx="188" formatCode="0.0000">
                  <c:v>2959.6670411</c:v>
                </c:pt>
                <c:pt idx="189" formatCode="0.0000">
                  <c:v>2973.0114746999998</c:v>
                </c:pt>
                <c:pt idx="190" formatCode="0.0000">
                  <c:v>2980.3582763999998</c:v>
                </c:pt>
                <c:pt idx="191" formatCode="0.0000">
                  <c:v>2988.501831</c:v>
                </c:pt>
                <c:pt idx="192" formatCode="0.0000">
                  <c:v>2995.1154052000002</c:v>
                </c:pt>
                <c:pt idx="193" formatCode="0.0000">
                  <c:v>3005.0724120000004</c:v>
                </c:pt>
                <c:pt idx="194" formatCode="0.0000">
                  <c:v>3016.3397458999998</c:v>
                </c:pt>
                <c:pt idx="195" formatCode="0.0000">
                  <c:v>3032.7528074000002</c:v>
                </c:pt>
                <c:pt idx="196" formatCode="0.0000">
                  <c:v>3036.5439940000001</c:v>
                </c:pt>
                <c:pt idx="197" formatCode="0.0000">
                  <c:v>3042.7539305</c:v>
                </c:pt>
                <c:pt idx="198" formatCode="0.0000">
                  <c:v>3050.6354490000003</c:v>
                </c:pt>
                <c:pt idx="199" formatCode="0.0000">
                  <c:v>3055.6538083000005</c:v>
                </c:pt>
                <c:pt idx="200" formatCode="0.0000">
                  <c:v>3065.5016843000003</c:v>
                </c:pt>
                <c:pt idx="201" formatCode="0.0000">
                  <c:v>3071.8387204999999</c:v>
                </c:pt>
                <c:pt idx="202" formatCode="0.0000">
                  <c:v>3078.4998534000001</c:v>
                </c:pt>
                <c:pt idx="203" formatCode="0.0000">
                  <c:v>3088.4973144000005</c:v>
                </c:pt>
                <c:pt idx="204" formatCode="0.0000">
                  <c:v>3102.9985596000001</c:v>
                </c:pt>
                <c:pt idx="205" formatCode="0.0000">
                  <c:v>3112.5059570000003</c:v>
                </c:pt>
                <c:pt idx="206" formatCode="0.0000">
                  <c:v>3120.8273681000001</c:v>
                </c:pt>
                <c:pt idx="207" formatCode="0.0000">
                  <c:v>3126.7180175999997</c:v>
                </c:pt>
                <c:pt idx="208" formatCode="0.0000">
                  <c:v>3136.1568360000001</c:v>
                </c:pt>
                <c:pt idx="209" formatCode="0.0000">
                  <c:v>3141.4839356000002</c:v>
                </c:pt>
                <c:pt idx="210" formatCode="0.0000">
                  <c:v>3145.7524659000001</c:v>
                </c:pt>
                <c:pt idx="211" formatCode="0.0000">
                  <c:v>3161.2926758000003</c:v>
                </c:pt>
                <c:pt idx="212" formatCode="0.0000">
                  <c:v>3178.1756836</c:v>
                </c:pt>
                <c:pt idx="213" formatCode="0.0000">
                  <c:v>3191.8438476000001</c:v>
                </c:pt>
                <c:pt idx="214" formatCode="0.0000">
                  <c:v>3201.2189696</c:v>
                </c:pt>
                <c:pt idx="215" formatCode="0.0000">
                  <c:v>3211.7359373999998</c:v>
                </c:pt>
                <c:pt idx="216" formatCode="0.0000">
                  <c:v>3225.1345214000003</c:v>
                </c:pt>
                <c:pt idx="217" formatCode="0.0000">
                  <c:v>3231.6133055000005</c:v>
                </c:pt>
                <c:pt idx="218" formatCode="0.0000">
                  <c:v>3239.5769774000009</c:v>
                </c:pt>
                <c:pt idx="219" formatCode="0.0000">
                  <c:v>3248.6188232</c:v>
                </c:pt>
                <c:pt idx="220" formatCode="0.0000">
                  <c:v>3265.7223632</c:v>
                </c:pt>
                <c:pt idx="221" formatCode="0.0000">
                  <c:v>3272.9460205</c:v>
                </c:pt>
                <c:pt idx="222" formatCode="0.0000">
                  <c:v>3278.8023924999993</c:v>
                </c:pt>
                <c:pt idx="223" formatCode="0.0000">
                  <c:v>3285.1488280999997</c:v>
                </c:pt>
                <c:pt idx="224" formatCode="0.0000">
                  <c:v>3288.6234374999999</c:v>
                </c:pt>
                <c:pt idx="225" formatCode="0.0000">
                  <c:v>3301.0369629000002</c:v>
                </c:pt>
                <c:pt idx="226" formatCode="0.0000">
                  <c:v>3310.4169677999998</c:v>
                </c:pt>
                <c:pt idx="227" formatCode="0.0000">
                  <c:v>3324.3742187999997</c:v>
                </c:pt>
                <c:pt idx="228" formatCode="0.0000">
                  <c:v>3331.2744628999994</c:v>
                </c:pt>
                <c:pt idx="229" formatCode="0.0000">
                  <c:v>3338.3609129999995</c:v>
                </c:pt>
                <c:pt idx="230" formatCode="0.0000">
                  <c:v>3335.4596922999999</c:v>
                </c:pt>
                <c:pt idx="231" formatCode="0.0000">
                  <c:v>3325.9620848</c:v>
                </c:pt>
                <c:pt idx="232" formatCode="0.0000">
                  <c:v>3315.2980956000001</c:v>
                </c:pt>
                <c:pt idx="233" formatCode="0.0000">
                  <c:v>3308.9026365999998</c:v>
                </c:pt>
                <c:pt idx="234" formatCode="0.0000">
                  <c:v>3306.4081541999999</c:v>
                </c:pt>
                <c:pt idx="235" formatCode="0.0000">
                  <c:v>3289.6917968000002</c:v>
                </c:pt>
                <c:pt idx="236" formatCode="0.0000">
                  <c:v>3270.1967040000004</c:v>
                </c:pt>
                <c:pt idx="237" formatCode="0.0000">
                  <c:v>3248.2561767000002</c:v>
                </c:pt>
                <c:pt idx="238" formatCode="0.0000">
                  <c:v>3234.3968994000002</c:v>
                </c:pt>
                <c:pt idx="239" formatCode="0.0000">
                  <c:v>3223.4143798999999</c:v>
                </c:pt>
                <c:pt idx="240" formatCode="0.0000">
                  <c:v>3214.5097412999994</c:v>
                </c:pt>
                <c:pt idx="241" formatCode="0.0000">
                  <c:v>3208.1976319999999</c:v>
                </c:pt>
                <c:pt idx="242" formatCode="0.0000">
                  <c:v>3204.9092286999994</c:v>
                </c:pt>
                <c:pt idx="243" formatCode="0.0000">
                  <c:v>3197.7933839999996</c:v>
                </c:pt>
                <c:pt idx="244" formatCode="0.0000">
                  <c:v>3187.1833254000003</c:v>
                </c:pt>
                <c:pt idx="245" formatCode="0.0000">
                  <c:v>3183.6204836000002</c:v>
                </c:pt>
                <c:pt idx="246" formatCode="0.0000">
                  <c:v>3185.2328127000001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5-C746-A5F5-A72F9A75CF0A}"/>
            </c:ext>
          </c:extLst>
        </c:ser>
        <c:ser>
          <c:idx val="2"/>
          <c:order val="2"/>
          <c:tx>
            <c:strRef>
              <c:f>'TCS-2'!$D$2:$D$3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'TCS-2'!$A$4:$A$436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'TCS-2'!$D$4:$D$436</c:f>
              <c:numCache>
                <c:formatCode>General</c:formatCode>
                <c:ptCount val="433"/>
                <c:pt idx="9" formatCode="0.0000">
                  <c:v>3765.5174071000001</c:v>
                </c:pt>
                <c:pt idx="10">
                  <c:v>3782.3664705363635</c:v>
                </c:pt>
                <c:pt idx="11">
                  <c:v>3784.0103331661157</c:v>
                </c:pt>
                <c:pt idx="12">
                  <c:v>3769.8414622268219</c:v>
                </c:pt>
                <c:pt idx="13">
                  <c:v>3759.4725600037636</c:v>
                </c:pt>
                <c:pt idx="14">
                  <c:v>3740.0446656394429</c:v>
                </c:pt>
                <c:pt idx="15">
                  <c:v>3723.8937889777258</c:v>
                </c:pt>
                <c:pt idx="16">
                  <c:v>3689.4336522545027</c:v>
                </c:pt>
                <c:pt idx="17">
                  <c:v>3668.4236983900473</c:v>
                </c:pt>
                <c:pt idx="18">
                  <c:v>3659.369211955493</c:v>
                </c:pt>
                <c:pt idx="19">
                  <c:v>3663.3014610544942</c:v>
                </c:pt>
                <c:pt idx="20">
                  <c:v>3676.3007603173132</c:v>
                </c:pt>
                <c:pt idx="21">
                  <c:v>3681.3720088050741</c:v>
                </c:pt>
                <c:pt idx="22">
                  <c:v>3683.8130712041516</c:v>
                </c:pt>
                <c:pt idx="23">
                  <c:v>3679.4885709852147</c:v>
                </c:pt>
                <c:pt idx="24">
                  <c:v>3669.6902228060844</c:v>
                </c:pt>
                <c:pt idx="25">
                  <c:v>3664.6845786595231</c:v>
                </c:pt>
                <c:pt idx="26">
                  <c:v>3662.3148150850639</c:v>
                </c:pt>
                <c:pt idx="27">
                  <c:v>3647.098396342325</c:v>
                </c:pt>
                <c:pt idx="28">
                  <c:v>3641.4810742800837</c:v>
                </c:pt>
                <c:pt idx="29">
                  <c:v>3651.6857315018865</c:v>
                </c:pt>
                <c:pt idx="30">
                  <c:v>3659.2074043197254</c:v>
                </c:pt>
                <c:pt idx="31">
                  <c:v>3660.2723222615932</c:v>
                </c:pt>
                <c:pt idx="32">
                  <c:v>3662.851759850394</c:v>
                </c:pt>
                <c:pt idx="33">
                  <c:v>3651.843156786686</c:v>
                </c:pt>
                <c:pt idx="34">
                  <c:v>3619.4156190072886</c:v>
                </c:pt>
                <c:pt idx="35">
                  <c:v>3588.9042830059634</c:v>
                </c:pt>
                <c:pt idx="36">
                  <c:v>3535.3867517321519</c:v>
                </c:pt>
                <c:pt idx="37">
                  <c:v>3512.5725588717605</c:v>
                </c:pt>
                <c:pt idx="38">
                  <c:v>3499.7967154405314</c:v>
                </c:pt>
                <c:pt idx="39">
                  <c:v>3487.9262277240709</c:v>
                </c:pt>
                <c:pt idx="40">
                  <c:v>3477.9058163196942</c:v>
                </c:pt>
                <c:pt idx="41">
                  <c:v>3466.1766249888406</c:v>
                </c:pt>
                <c:pt idx="42">
                  <c:v>3449.6331033545057</c:v>
                </c:pt>
                <c:pt idx="43">
                  <c:v>3456.3571271082315</c:v>
                </c:pt>
                <c:pt idx="44">
                  <c:v>3467.6081129067347</c:v>
                </c:pt>
                <c:pt idx="45">
                  <c:v>3474.7619291055098</c:v>
                </c:pt>
                <c:pt idx="46">
                  <c:v>3476.7761841772353</c:v>
                </c:pt>
                <c:pt idx="47">
                  <c:v>3486.1459795995561</c:v>
                </c:pt>
                <c:pt idx="48">
                  <c:v>3485.1659133087278</c:v>
                </c:pt>
                <c:pt idx="49">
                  <c:v>3495.2818765253223</c:v>
                </c:pt>
                <c:pt idx="50">
                  <c:v>3506.5257257025364</c:v>
                </c:pt>
                <c:pt idx="51">
                  <c:v>3507.6160855748021</c:v>
                </c:pt>
                <c:pt idx="52">
                  <c:v>3521.583216015747</c:v>
                </c:pt>
                <c:pt idx="53">
                  <c:v>3535.0271589219747</c:v>
                </c:pt>
                <c:pt idx="54">
                  <c:v>3552.6215196634334</c:v>
                </c:pt>
                <c:pt idx="55">
                  <c:v>3559.5505082700815</c:v>
                </c:pt>
                <c:pt idx="56">
                  <c:v>3565.2636704027937</c:v>
                </c:pt>
                <c:pt idx="57">
                  <c:v>3569.5242796022853</c:v>
                </c:pt>
                <c:pt idx="58">
                  <c:v>3577.6239578564155</c:v>
                </c:pt>
                <c:pt idx="59">
                  <c:v>3585.7300600643398</c:v>
                </c:pt>
                <c:pt idx="60">
                  <c:v>3595.672916598096</c:v>
                </c:pt>
                <c:pt idx="61">
                  <c:v>3605.8507279438963</c:v>
                </c:pt>
                <c:pt idx="62">
                  <c:v>3622.0053541359148</c:v>
                </c:pt>
                <c:pt idx="63">
                  <c:v>3624.7540255657482</c:v>
                </c:pt>
                <c:pt idx="64">
                  <c:v>3614.4649858265211</c:v>
                </c:pt>
                <c:pt idx="65">
                  <c:v>3606.3107962216991</c:v>
                </c:pt>
                <c:pt idx="66">
                  <c:v>3601.5322085450262</c:v>
                </c:pt>
                <c:pt idx="67">
                  <c:v>3596.6892164459305</c:v>
                </c:pt>
                <c:pt idx="68">
                  <c:v>3587.5936450921245</c:v>
                </c:pt>
                <c:pt idx="69">
                  <c:v>3556.5728012571926</c:v>
                </c:pt>
                <c:pt idx="70">
                  <c:v>3521.3043266649756</c:v>
                </c:pt>
                <c:pt idx="71">
                  <c:v>3507.3987636349802</c:v>
                </c:pt>
                <c:pt idx="72">
                  <c:v>3508.6738286104382</c:v>
                </c:pt>
                <c:pt idx="73">
                  <c:v>3506.8820139539948</c:v>
                </c:pt>
                <c:pt idx="74">
                  <c:v>3494.0842632350864</c:v>
                </c:pt>
                <c:pt idx="75">
                  <c:v>3483.2788148287068</c:v>
                </c:pt>
                <c:pt idx="76">
                  <c:v>3477.0617504962147</c:v>
                </c:pt>
                <c:pt idx="77">
                  <c:v>3476.0428438605395</c:v>
                </c:pt>
                <c:pt idx="78">
                  <c:v>3468.5880547949869</c:v>
                </c:pt>
                <c:pt idx="79">
                  <c:v>3461.7314908322619</c:v>
                </c:pt>
                <c:pt idx="80">
                  <c:v>3445.0892595900323</c:v>
                </c:pt>
                <c:pt idx="81">
                  <c:v>3437.3984478463899</c:v>
                </c:pt>
                <c:pt idx="82">
                  <c:v>3416.8776275106825</c:v>
                </c:pt>
                <c:pt idx="83">
                  <c:v>3402.289037236013</c:v>
                </c:pt>
                <c:pt idx="84">
                  <c:v>3389.2347093749195</c:v>
                </c:pt>
                <c:pt idx="85">
                  <c:v>3373.8433576703887</c:v>
                </c:pt>
                <c:pt idx="86">
                  <c:v>3360.6605010030453</c:v>
                </c:pt>
                <c:pt idx="87">
                  <c:v>3350.9751133661275</c:v>
                </c:pt>
                <c:pt idx="88">
                  <c:v>3336.3414989359221</c:v>
                </c:pt>
                <c:pt idx="89">
                  <c:v>3337.5404611293907</c:v>
                </c:pt>
                <c:pt idx="90">
                  <c:v>3338.0283105604103</c:v>
                </c:pt>
                <c:pt idx="91">
                  <c:v>3305.5242284585174</c:v>
                </c:pt>
                <c:pt idx="92">
                  <c:v>3284.3977529206049</c:v>
                </c:pt>
                <c:pt idx="93">
                  <c:v>3272.175132389586</c:v>
                </c:pt>
                <c:pt idx="94">
                  <c:v>3256.2316690460248</c:v>
                </c:pt>
                <c:pt idx="95">
                  <c:v>3225.7514703103834</c:v>
                </c:pt>
                <c:pt idx="96">
                  <c:v>3211.3258657084953</c:v>
                </c:pt>
                <c:pt idx="97">
                  <c:v>3205.6126755796777</c:v>
                </c:pt>
                <c:pt idx="98">
                  <c:v>3221.1393303833725</c:v>
                </c:pt>
                <c:pt idx="99">
                  <c:v>3231.9106506773046</c:v>
                </c:pt>
                <c:pt idx="100">
                  <c:v>3239.10143437234</c:v>
                </c:pt>
                <c:pt idx="101">
                  <c:v>3257.0043784864602</c:v>
                </c:pt>
                <c:pt idx="102">
                  <c:v>3274.6925473071033</c:v>
                </c:pt>
                <c:pt idx="103">
                  <c:v>3287.5337816149022</c:v>
                </c:pt>
                <c:pt idx="104">
                  <c:v>3285.9408142303746</c:v>
                </c:pt>
                <c:pt idx="105">
                  <c:v>3291.9857549157609</c:v>
                </c:pt>
                <c:pt idx="106">
                  <c:v>3301.0002412947133</c:v>
                </c:pt>
                <c:pt idx="107">
                  <c:v>3296.4624665138563</c:v>
                </c:pt>
                <c:pt idx="108">
                  <c:v>3267.8773164204276</c:v>
                </c:pt>
                <c:pt idx="109">
                  <c:v>3242.885107253077</c:v>
                </c:pt>
                <c:pt idx="110">
                  <c:v>3221.6835181161537</c:v>
                </c:pt>
                <c:pt idx="111">
                  <c:v>3192.9375713677618</c:v>
                </c:pt>
                <c:pt idx="112">
                  <c:v>3160.0045416645321</c:v>
                </c:pt>
                <c:pt idx="113">
                  <c:v>3137.225439907344</c:v>
                </c:pt>
                <c:pt idx="114">
                  <c:v>3136.2362530150995</c:v>
                </c:pt>
                <c:pt idx="115">
                  <c:v>3137.3770248305359</c:v>
                </c:pt>
                <c:pt idx="116">
                  <c:v>3153.5298881340746</c:v>
                </c:pt>
                <c:pt idx="117">
                  <c:v>3163.9625753824248</c:v>
                </c:pt>
                <c:pt idx="118">
                  <c:v>3176.3276451310749</c:v>
                </c:pt>
                <c:pt idx="119">
                  <c:v>3187.0561149254249</c:v>
                </c:pt>
                <c:pt idx="120">
                  <c:v>3190.9321871208022</c:v>
                </c:pt>
                <c:pt idx="121">
                  <c:v>3189.9551701897472</c:v>
                </c:pt>
                <c:pt idx="122">
                  <c:v>3197.6652919734292</c:v>
                </c:pt>
                <c:pt idx="123">
                  <c:v>3189.7822559782599</c:v>
                </c:pt>
                <c:pt idx="124">
                  <c:v>3180.0085023458487</c:v>
                </c:pt>
                <c:pt idx="125">
                  <c:v>3179.8918997375122</c:v>
                </c:pt>
                <c:pt idx="126">
                  <c:v>3184.6008299670557</c:v>
                </c:pt>
                <c:pt idx="127">
                  <c:v>3184.4824439730455</c:v>
                </c:pt>
                <c:pt idx="128">
                  <c:v>3157.5010390688549</c:v>
                </c:pt>
                <c:pt idx="129">
                  <c:v>3130.2664752381543</c:v>
                </c:pt>
                <c:pt idx="130">
                  <c:v>3099.8376097403075</c:v>
                </c:pt>
                <c:pt idx="131">
                  <c:v>3069.2533657875238</c:v>
                </c:pt>
                <c:pt idx="132">
                  <c:v>3043.4922336443378</c:v>
                </c:pt>
                <c:pt idx="133">
                  <c:v>3034.6617920726399</c:v>
                </c:pt>
                <c:pt idx="134">
                  <c:v>3029.3477073321596</c:v>
                </c:pt>
                <c:pt idx="135">
                  <c:v>3041.0949014535854</c:v>
                </c:pt>
                <c:pt idx="136">
                  <c:v>3052.928099371115</c:v>
                </c:pt>
                <c:pt idx="137">
                  <c:v>3061.4900003945486</c:v>
                </c:pt>
                <c:pt idx="138">
                  <c:v>3067.7397321409944</c:v>
                </c:pt>
                <c:pt idx="139">
                  <c:v>3063.814663569904</c:v>
                </c:pt>
                <c:pt idx="140">
                  <c:v>3073.5699963753759</c:v>
                </c:pt>
                <c:pt idx="141">
                  <c:v>3094.2872503071258</c:v>
                </c:pt>
                <c:pt idx="142">
                  <c:v>3118.5964842512844</c:v>
                </c:pt>
                <c:pt idx="143">
                  <c:v>3137.9348543874144</c:v>
                </c:pt>
                <c:pt idx="144">
                  <c:v>3152.5129721351568</c:v>
                </c:pt>
                <c:pt idx="145">
                  <c:v>3172.9191273833103</c:v>
                </c:pt>
                <c:pt idx="146">
                  <c:v>3192.3612551317992</c:v>
                </c:pt>
                <c:pt idx="147">
                  <c:v>3210.0637276532902</c:v>
                </c:pt>
                <c:pt idx="148">
                  <c:v>3226.2183784436011</c:v>
                </c:pt>
                <c:pt idx="149">
                  <c:v>3235.8453103629463</c:v>
                </c:pt>
                <c:pt idx="150">
                  <c:v>3255.8532386605921</c:v>
                </c:pt>
                <c:pt idx="151">
                  <c:v>3268.4995070859386</c:v>
                </c:pt>
                <c:pt idx="152">
                  <c:v>3277.2733448884951</c:v>
                </c:pt>
                <c:pt idx="153">
                  <c:v>3285.9450590905867</c:v>
                </c:pt>
                <c:pt idx="154">
                  <c:v>3289.5117778013887</c:v>
                </c:pt>
                <c:pt idx="155">
                  <c:v>3293.2298512920452</c:v>
                </c:pt>
                <c:pt idx="156">
                  <c:v>3290.7262348753093</c:v>
                </c:pt>
                <c:pt idx="157">
                  <c:v>3276.2443165343439</c:v>
                </c:pt>
                <c:pt idx="158">
                  <c:v>3259.1963442553724</c:v>
                </c:pt>
                <c:pt idx="159">
                  <c:v>3238.6446207543954</c:v>
                </c:pt>
                <c:pt idx="160">
                  <c:v>3222.5405562535962</c:v>
                </c:pt>
                <c:pt idx="161">
                  <c:v>3193.4294003893056</c:v>
                </c:pt>
                <c:pt idx="162">
                  <c:v>3183.5821957730677</c:v>
                </c:pt>
                <c:pt idx="163">
                  <c:v>3161.4032774506913</c:v>
                </c:pt>
                <c:pt idx="164">
                  <c:v>3143.0257993687474</c:v>
                </c:pt>
                <c:pt idx="165">
                  <c:v>3128.5229285744294</c:v>
                </c:pt>
                <c:pt idx="166">
                  <c:v>3115.528259015442</c:v>
                </c:pt>
                <c:pt idx="167">
                  <c:v>3108.9045130126342</c:v>
                </c:pt>
                <c:pt idx="168">
                  <c:v>3107.0488717376097</c:v>
                </c:pt>
                <c:pt idx="169">
                  <c:v>3114.0625356034989</c:v>
                </c:pt>
                <c:pt idx="170">
                  <c:v>3124.298013857408</c:v>
                </c:pt>
                <c:pt idx="171">
                  <c:v>3130.2551487924243</c:v>
                </c:pt>
                <c:pt idx="172">
                  <c:v>3115.7634899210743</c:v>
                </c:pt>
                <c:pt idx="173">
                  <c:v>3101.0538728445154</c:v>
                </c:pt>
                <c:pt idx="174">
                  <c:v>3072.0170892364217</c:v>
                </c:pt>
                <c:pt idx="175">
                  <c:v>3051.8324746479816</c:v>
                </c:pt>
                <c:pt idx="176">
                  <c:v>3037.3618685301667</c:v>
                </c:pt>
                <c:pt idx="177">
                  <c:v>3018.5723082519544</c:v>
                </c:pt>
                <c:pt idx="178">
                  <c:v>3004.3010380243259</c:v>
                </c:pt>
                <c:pt idx="179">
                  <c:v>2988.1186849289934</c:v>
                </c:pt>
                <c:pt idx="180">
                  <c:v>2977.0737127600851</c:v>
                </c:pt>
                <c:pt idx="181">
                  <c:v>2972.1340409855243</c:v>
                </c:pt>
                <c:pt idx="182">
                  <c:v>2971.3275320790649</c:v>
                </c:pt>
                <c:pt idx="183">
                  <c:v>2963.8510329737801</c:v>
                </c:pt>
                <c:pt idx="184">
                  <c:v>2959.0225604330926</c:v>
                </c:pt>
                <c:pt idx="185">
                  <c:v>2951.5881052634395</c:v>
                </c:pt>
                <c:pt idx="186">
                  <c:v>2964.3821890337231</c:v>
                </c:pt>
                <c:pt idx="187">
                  <c:v>2976.7698201185008</c:v>
                </c:pt>
                <c:pt idx="188">
                  <c:v>2980.3195279151369</c:v>
                </c:pt>
                <c:pt idx="189">
                  <c:v>2992.7600559305665</c:v>
                </c:pt>
                <c:pt idx="190">
                  <c:v>2994.229019397736</c:v>
                </c:pt>
                <c:pt idx="191">
                  <c:v>3000.9766638708747</c:v>
                </c:pt>
                <c:pt idx="192">
                  <c:v>3006.9507220761702</c:v>
                </c:pt>
                <c:pt idx="193">
                  <c:v>3011.1009280623211</c:v>
                </c:pt>
                <c:pt idx="194">
                  <c:v>3018.1676271418992</c:v>
                </c:pt>
                <c:pt idx="195">
                  <c:v>3029.8214534797357</c:v>
                </c:pt>
                <c:pt idx="196">
                  <c:v>3035.284358665238</c:v>
                </c:pt>
                <c:pt idx="197">
                  <c:v>3046.0714798170129</c:v>
                </c:pt>
                <c:pt idx="198">
                  <c:v>3051.3509194866465</c:v>
                </c:pt>
                <c:pt idx="199">
                  <c:v>3060.0009386708925</c:v>
                </c:pt>
                <c:pt idx="200">
                  <c:v>3067.1495161852754</c:v>
                </c:pt>
                <c:pt idx="201">
                  <c:v>3072.1607725152253</c:v>
                </c:pt>
                <c:pt idx="202">
                  <c:v>3077.3034162397298</c:v>
                </c:pt>
                <c:pt idx="203">
                  <c:v>3086.8394251052332</c:v>
                </c:pt>
                <c:pt idx="204">
                  <c:v>3106.5013887224632</c:v>
                </c:pt>
                <c:pt idx="205">
                  <c:v>3119.3807082274698</c:v>
                </c:pt>
                <c:pt idx="206">
                  <c:v>3123.6899509133841</c:v>
                </c:pt>
                <c:pt idx="207">
                  <c:v>3129.1135998382233</c:v>
                </c:pt>
                <c:pt idx="208">
                  <c:v>3136.4559602312734</c:v>
                </c:pt>
                <c:pt idx="209">
                  <c:v>3139.317971280133</c:v>
                </c:pt>
                <c:pt idx="210">
                  <c:v>3139.8062343201086</c:v>
                </c:pt>
                <c:pt idx="211">
                  <c:v>3159.8621053528159</c:v>
                </c:pt>
                <c:pt idx="212">
                  <c:v>3179.7554300159404</c:v>
                </c:pt>
                <c:pt idx="213">
                  <c:v>3195.5150072857691</c:v>
                </c:pt>
                <c:pt idx="214">
                  <c:v>3212.4634505065378</c:v>
                </c:pt>
                <c:pt idx="215">
                  <c:v>3225.1987002326214</c:v>
                </c:pt>
                <c:pt idx="216">
                  <c:v>3234.62936982669</c:v>
                </c:pt>
                <c:pt idx="217">
                  <c:v>3231.6618227672916</c:v>
                </c:pt>
                <c:pt idx="218">
                  <c:v>3234.8384551732383</c:v>
                </c:pt>
                <c:pt idx="219">
                  <c:v>3236.2524595053765</c:v>
                </c:pt>
                <c:pt idx="220">
                  <c:v>3250.2136155953076</c:v>
                </c:pt>
                <c:pt idx="221">
                  <c:v>3263.3293396688878</c:v>
                </c:pt>
                <c:pt idx="222">
                  <c:v>3275.058389001817</c:v>
                </c:pt>
                <c:pt idx="223">
                  <c:v>3285.029129365123</c:v>
                </c:pt>
                <c:pt idx="224">
                  <c:v>3292.0197492987368</c:v>
                </c:pt>
                <c:pt idx="225">
                  <c:v>3312.8602636080573</c:v>
                </c:pt>
                <c:pt idx="226">
                  <c:v>3323.4070214975013</c:v>
                </c:pt>
                <c:pt idx="227">
                  <c:v>3329.6749032252283</c:v>
                </c:pt>
                <c:pt idx="228">
                  <c:v>3327.5768739115501</c:v>
                </c:pt>
                <c:pt idx="229">
                  <c:v>3325.0138022912683</c:v>
                </c:pt>
                <c:pt idx="230">
                  <c:v>3317.5615856928557</c:v>
                </c:pt>
                <c:pt idx="231">
                  <c:v>3301.1638470214275</c:v>
                </c:pt>
                <c:pt idx="232">
                  <c:v>3286.624823744804</c:v>
                </c:pt>
                <c:pt idx="233">
                  <c:v>3282.8644687002939</c:v>
                </c:pt>
                <c:pt idx="234">
                  <c:v>3285.7132407547856</c:v>
                </c:pt>
                <c:pt idx="235">
                  <c:v>3277.3070158902792</c:v>
                </c:pt>
                <c:pt idx="236">
                  <c:v>3258.8723773647735</c:v>
                </c:pt>
                <c:pt idx="237">
                  <c:v>3236.9819629348144</c:v>
                </c:pt>
                <c:pt idx="238">
                  <c:v>3226.5385094921207</c:v>
                </c:pt>
                <c:pt idx="239">
                  <c:v>3222.3778323117349</c:v>
                </c:pt>
                <c:pt idx="240">
                  <c:v>3217.3964491641464</c:v>
                </c:pt>
                <c:pt idx="241">
                  <c:v>3207.733991134301</c:v>
                </c:pt>
                <c:pt idx="242">
                  <c:v>3204.2032992917007</c:v>
                </c:pt>
                <c:pt idx="243">
                  <c:v>3202.4907765113912</c:v>
                </c:pt>
                <c:pt idx="244">
                  <c:v>3200.6619315093199</c:v>
                </c:pt>
                <c:pt idx="245">
                  <c:v>3201.2416868712617</c:v>
                </c:pt>
                <c:pt idx="246">
                  <c:v>3199.5686156219413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5-C746-A5F5-A72F9A75C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</a:t>
            </a:r>
            <a:r>
              <a:rPr lang="en-GB" baseline="0"/>
              <a:t> CANDLE STICK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'TCS-3-BB'!$B$1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'TCS-3-BB'!$B$2:$B$249</c:f>
              <c:numCache>
                <c:formatCode>0.00</c:formatCode>
                <c:ptCount val="248"/>
                <c:pt idx="0">
                  <c:v>3750</c:v>
                </c:pt>
                <c:pt idx="1">
                  <c:v>3831.1000979999999</c:v>
                </c:pt>
                <c:pt idx="2">
                  <c:v>3865</c:v>
                </c:pt>
                <c:pt idx="3">
                  <c:v>3812</c:v>
                </c:pt>
                <c:pt idx="4">
                  <c:v>3820</c:v>
                </c:pt>
                <c:pt idx="5">
                  <c:v>3978</c:v>
                </c:pt>
                <c:pt idx="6">
                  <c:v>3856</c:v>
                </c:pt>
                <c:pt idx="7">
                  <c:v>3925</c:v>
                </c:pt>
                <c:pt idx="8">
                  <c:v>3918</c:v>
                </c:pt>
                <c:pt idx="9">
                  <c:v>3877.8500979999999</c:v>
                </c:pt>
                <c:pt idx="10">
                  <c:v>3992.6999510000001</c:v>
                </c:pt>
                <c:pt idx="11">
                  <c:v>4033.9499510000001</c:v>
                </c:pt>
                <c:pt idx="12">
                  <c:v>4012</c:v>
                </c:pt>
                <c:pt idx="13">
                  <c:v>3910</c:v>
                </c:pt>
                <c:pt idx="14">
                  <c:v>3807</c:v>
                </c:pt>
                <c:pt idx="15">
                  <c:v>3840</c:v>
                </c:pt>
                <c:pt idx="16">
                  <c:v>3769.5</c:v>
                </c:pt>
                <c:pt idx="17">
                  <c:v>3731</c:v>
                </c:pt>
                <c:pt idx="18">
                  <c:v>3646</c:v>
                </c:pt>
                <c:pt idx="19">
                  <c:v>3749</c:v>
                </c:pt>
                <c:pt idx="20">
                  <c:v>3770</c:v>
                </c:pt>
                <c:pt idx="21">
                  <c:v>3827.8999020000001</c:v>
                </c:pt>
                <c:pt idx="22">
                  <c:v>3851</c:v>
                </c:pt>
                <c:pt idx="23">
                  <c:v>3815.3000489999999</c:v>
                </c:pt>
                <c:pt idx="24">
                  <c:v>3791</c:v>
                </c:pt>
                <c:pt idx="25">
                  <c:v>3791.5500489999999</c:v>
                </c:pt>
                <c:pt idx="26">
                  <c:v>3750</c:v>
                </c:pt>
                <c:pt idx="27">
                  <c:v>3789.8000489999999</c:v>
                </c:pt>
                <c:pt idx="28">
                  <c:v>3752.5</c:v>
                </c:pt>
                <c:pt idx="29">
                  <c:v>3724</c:v>
                </c:pt>
                <c:pt idx="30">
                  <c:v>3786</c:v>
                </c:pt>
                <c:pt idx="31">
                  <c:v>3844</c:v>
                </c:pt>
                <c:pt idx="32">
                  <c:v>3825</c:v>
                </c:pt>
                <c:pt idx="33">
                  <c:v>3769</c:v>
                </c:pt>
                <c:pt idx="34">
                  <c:v>3810</c:v>
                </c:pt>
                <c:pt idx="35">
                  <c:v>3650</c:v>
                </c:pt>
                <c:pt idx="36">
                  <c:v>3611</c:v>
                </c:pt>
                <c:pt idx="37">
                  <c:v>3474</c:v>
                </c:pt>
                <c:pt idx="38">
                  <c:v>3468</c:v>
                </c:pt>
                <c:pt idx="39">
                  <c:v>3490</c:v>
                </c:pt>
                <c:pt idx="40">
                  <c:v>3552.5</c:v>
                </c:pt>
                <c:pt idx="41">
                  <c:v>3562.8500979999999</c:v>
                </c:pt>
                <c:pt idx="42">
                  <c:v>3501.5</c:v>
                </c:pt>
                <c:pt idx="43">
                  <c:v>3450</c:v>
                </c:pt>
                <c:pt idx="44">
                  <c:v>3460</c:v>
                </c:pt>
                <c:pt idx="45">
                  <c:v>3605</c:v>
                </c:pt>
                <c:pt idx="46">
                  <c:v>3684</c:v>
                </c:pt>
                <c:pt idx="47">
                  <c:v>3603.25</c:v>
                </c:pt>
                <c:pt idx="48">
                  <c:v>3580</c:v>
                </c:pt>
                <c:pt idx="49">
                  <c:v>3659</c:v>
                </c:pt>
                <c:pt idx="50">
                  <c:v>3640.5</c:v>
                </c:pt>
                <c:pt idx="51">
                  <c:v>3696.6000979999999</c:v>
                </c:pt>
                <c:pt idx="52">
                  <c:v>3696</c:v>
                </c:pt>
                <c:pt idx="53">
                  <c:v>3640</c:v>
                </c:pt>
                <c:pt idx="54">
                  <c:v>3708</c:v>
                </c:pt>
                <c:pt idx="55">
                  <c:v>3700</c:v>
                </c:pt>
                <c:pt idx="56">
                  <c:v>3759.8999020000001</c:v>
                </c:pt>
                <c:pt idx="57">
                  <c:v>3695</c:v>
                </c:pt>
                <c:pt idx="58">
                  <c:v>3694.75</c:v>
                </c:pt>
                <c:pt idx="59">
                  <c:v>3738</c:v>
                </c:pt>
                <c:pt idx="60">
                  <c:v>3740</c:v>
                </c:pt>
                <c:pt idx="61">
                  <c:v>3748</c:v>
                </c:pt>
                <c:pt idx="62">
                  <c:v>3762</c:v>
                </c:pt>
                <c:pt idx="63">
                  <c:v>3772</c:v>
                </c:pt>
                <c:pt idx="64">
                  <c:v>3809.3000489999999</c:v>
                </c:pt>
                <c:pt idx="65">
                  <c:v>3745.5</c:v>
                </c:pt>
                <c:pt idx="66">
                  <c:v>3690</c:v>
                </c:pt>
                <c:pt idx="67">
                  <c:v>3690</c:v>
                </c:pt>
                <c:pt idx="68">
                  <c:v>3683</c:v>
                </c:pt>
                <c:pt idx="69">
                  <c:v>3707</c:v>
                </c:pt>
                <c:pt idx="70">
                  <c:v>3610</c:v>
                </c:pt>
                <c:pt idx="71">
                  <c:v>3550</c:v>
                </c:pt>
                <c:pt idx="72">
                  <c:v>3500</c:v>
                </c:pt>
                <c:pt idx="73">
                  <c:v>3580</c:v>
                </c:pt>
                <c:pt idx="74">
                  <c:v>3581.1000979999999</c:v>
                </c:pt>
                <c:pt idx="75">
                  <c:v>3558</c:v>
                </c:pt>
                <c:pt idx="76">
                  <c:v>3575.1499020000001</c:v>
                </c:pt>
                <c:pt idx="77">
                  <c:v>3546</c:v>
                </c:pt>
                <c:pt idx="78">
                  <c:v>3588</c:v>
                </c:pt>
                <c:pt idx="79">
                  <c:v>3597</c:v>
                </c:pt>
                <c:pt idx="80">
                  <c:v>3519.8999020000001</c:v>
                </c:pt>
                <c:pt idx="81">
                  <c:v>3538.5</c:v>
                </c:pt>
                <c:pt idx="82">
                  <c:v>3512.1000979999999</c:v>
                </c:pt>
                <c:pt idx="83">
                  <c:v>3459</c:v>
                </c:pt>
                <c:pt idx="84">
                  <c:v>3398</c:v>
                </c:pt>
                <c:pt idx="85">
                  <c:v>3434</c:v>
                </c:pt>
                <c:pt idx="86">
                  <c:v>3435</c:v>
                </c:pt>
                <c:pt idx="87">
                  <c:v>3378</c:v>
                </c:pt>
                <c:pt idx="88">
                  <c:v>3435</c:v>
                </c:pt>
                <c:pt idx="89">
                  <c:v>3415</c:v>
                </c:pt>
                <c:pt idx="90">
                  <c:v>3370</c:v>
                </c:pt>
                <c:pt idx="91">
                  <c:v>3465</c:v>
                </c:pt>
                <c:pt idx="92">
                  <c:v>3397</c:v>
                </c:pt>
                <c:pt idx="93">
                  <c:v>3310</c:v>
                </c:pt>
                <c:pt idx="94">
                  <c:v>3304.8000489999999</c:v>
                </c:pt>
                <c:pt idx="95">
                  <c:v>3315.1499020000001</c:v>
                </c:pt>
                <c:pt idx="96">
                  <c:v>3292.8500979999999</c:v>
                </c:pt>
                <c:pt idx="97">
                  <c:v>3191</c:v>
                </c:pt>
                <c:pt idx="98">
                  <c:v>3253.1999510000001</c:v>
                </c:pt>
                <c:pt idx="99">
                  <c:v>3297</c:v>
                </c:pt>
                <c:pt idx="100">
                  <c:v>3354.1499020000001</c:v>
                </c:pt>
                <c:pt idx="101">
                  <c:v>3388</c:v>
                </c:pt>
                <c:pt idx="102">
                  <c:v>3355</c:v>
                </c:pt>
                <c:pt idx="103">
                  <c:v>3459.3999020000001</c:v>
                </c:pt>
                <c:pt idx="104">
                  <c:v>3418</c:v>
                </c:pt>
                <c:pt idx="105">
                  <c:v>3401.0500489999999</c:v>
                </c:pt>
                <c:pt idx="106">
                  <c:v>3380.1499020000001</c:v>
                </c:pt>
                <c:pt idx="107">
                  <c:v>3385</c:v>
                </c:pt>
                <c:pt idx="108">
                  <c:v>3382</c:v>
                </c:pt>
                <c:pt idx="109">
                  <c:v>3290</c:v>
                </c:pt>
                <c:pt idx="110">
                  <c:v>3190</c:v>
                </c:pt>
                <c:pt idx="111">
                  <c:v>3218.5</c:v>
                </c:pt>
                <c:pt idx="112">
                  <c:v>3240</c:v>
                </c:pt>
                <c:pt idx="113">
                  <c:v>3092</c:v>
                </c:pt>
                <c:pt idx="114">
                  <c:v>3094</c:v>
                </c:pt>
                <c:pt idx="115">
                  <c:v>3130</c:v>
                </c:pt>
                <c:pt idx="116">
                  <c:v>3199.8999020000001</c:v>
                </c:pt>
                <c:pt idx="117">
                  <c:v>3222.9499510000001</c:v>
                </c:pt>
                <c:pt idx="118">
                  <c:v>3339</c:v>
                </c:pt>
                <c:pt idx="119">
                  <c:v>3350</c:v>
                </c:pt>
                <c:pt idx="120">
                  <c:v>3307</c:v>
                </c:pt>
                <c:pt idx="121">
                  <c:v>3271</c:v>
                </c:pt>
                <c:pt idx="122">
                  <c:v>3272</c:v>
                </c:pt>
                <c:pt idx="123">
                  <c:v>3260</c:v>
                </c:pt>
                <c:pt idx="124">
                  <c:v>3312</c:v>
                </c:pt>
                <c:pt idx="125">
                  <c:v>3255</c:v>
                </c:pt>
                <c:pt idx="126">
                  <c:v>3218.5</c:v>
                </c:pt>
                <c:pt idx="127">
                  <c:v>3271</c:v>
                </c:pt>
                <c:pt idx="128">
                  <c:v>3300</c:v>
                </c:pt>
                <c:pt idx="129">
                  <c:v>3206.1499020000001</c:v>
                </c:pt>
                <c:pt idx="130">
                  <c:v>3114.8999020000001</c:v>
                </c:pt>
                <c:pt idx="131">
                  <c:v>3104</c:v>
                </c:pt>
                <c:pt idx="132">
                  <c:v>3056</c:v>
                </c:pt>
                <c:pt idx="133">
                  <c:v>3018.5500489999999</c:v>
                </c:pt>
                <c:pt idx="134">
                  <c:v>3023</c:v>
                </c:pt>
                <c:pt idx="135">
                  <c:v>3030.0500489999999</c:v>
                </c:pt>
                <c:pt idx="136">
                  <c:v>3107.8000489999999</c:v>
                </c:pt>
                <c:pt idx="137">
                  <c:v>3167</c:v>
                </c:pt>
                <c:pt idx="138">
                  <c:v>3185</c:v>
                </c:pt>
                <c:pt idx="139">
                  <c:v>3165</c:v>
                </c:pt>
                <c:pt idx="140">
                  <c:v>3164.6999510000001</c:v>
                </c:pt>
                <c:pt idx="141">
                  <c:v>3115</c:v>
                </c:pt>
                <c:pt idx="142">
                  <c:v>3216</c:v>
                </c:pt>
                <c:pt idx="143">
                  <c:v>3290</c:v>
                </c:pt>
                <c:pt idx="144">
                  <c:v>3327</c:v>
                </c:pt>
                <c:pt idx="145">
                  <c:v>3290</c:v>
                </c:pt>
                <c:pt idx="146">
                  <c:v>3280</c:v>
                </c:pt>
                <c:pt idx="147">
                  <c:v>3350</c:v>
                </c:pt>
                <c:pt idx="148">
                  <c:v>3361.1999510000001</c:v>
                </c:pt>
                <c:pt idx="149">
                  <c:v>3365</c:v>
                </c:pt>
                <c:pt idx="150">
                  <c:v>3385</c:v>
                </c:pt>
                <c:pt idx="151">
                  <c:v>3400</c:v>
                </c:pt>
                <c:pt idx="152">
                  <c:v>3419</c:v>
                </c:pt>
                <c:pt idx="153">
                  <c:v>3411</c:v>
                </c:pt>
                <c:pt idx="154">
                  <c:v>3385.1000979999999</c:v>
                </c:pt>
                <c:pt idx="155">
                  <c:v>3390</c:v>
                </c:pt>
                <c:pt idx="156">
                  <c:v>3387</c:v>
                </c:pt>
                <c:pt idx="157">
                  <c:v>3365</c:v>
                </c:pt>
                <c:pt idx="158">
                  <c:v>3319.9499510000001</c:v>
                </c:pt>
                <c:pt idx="159">
                  <c:v>3292</c:v>
                </c:pt>
                <c:pt idx="160">
                  <c:v>3276</c:v>
                </c:pt>
                <c:pt idx="161">
                  <c:v>3234.3000489999999</c:v>
                </c:pt>
                <c:pt idx="162">
                  <c:v>3125</c:v>
                </c:pt>
                <c:pt idx="163">
                  <c:v>3155</c:v>
                </c:pt>
                <c:pt idx="164">
                  <c:v>3190</c:v>
                </c:pt>
                <c:pt idx="165">
                  <c:v>3163</c:v>
                </c:pt>
                <c:pt idx="166">
                  <c:v>3123.6499020000001</c:v>
                </c:pt>
                <c:pt idx="167">
                  <c:v>3135.5</c:v>
                </c:pt>
                <c:pt idx="168">
                  <c:v>3102</c:v>
                </c:pt>
                <c:pt idx="169">
                  <c:v>3170</c:v>
                </c:pt>
                <c:pt idx="170">
                  <c:v>3195</c:v>
                </c:pt>
                <c:pt idx="171">
                  <c:v>3239.8999020000001</c:v>
                </c:pt>
                <c:pt idx="172">
                  <c:v>3263.4499510000001</c:v>
                </c:pt>
                <c:pt idx="173">
                  <c:v>3135</c:v>
                </c:pt>
                <c:pt idx="174">
                  <c:v>3130</c:v>
                </c:pt>
                <c:pt idx="175">
                  <c:v>3076</c:v>
                </c:pt>
                <c:pt idx="176">
                  <c:v>3036</c:v>
                </c:pt>
                <c:pt idx="177">
                  <c:v>3050</c:v>
                </c:pt>
                <c:pt idx="178">
                  <c:v>3028</c:v>
                </c:pt>
                <c:pt idx="179">
                  <c:v>2990</c:v>
                </c:pt>
                <c:pt idx="180">
                  <c:v>3004</c:v>
                </c:pt>
                <c:pt idx="181">
                  <c:v>2959.8500979999999</c:v>
                </c:pt>
                <c:pt idx="182">
                  <c:v>3009.3999020000001</c:v>
                </c:pt>
                <c:pt idx="183">
                  <c:v>2980</c:v>
                </c:pt>
                <c:pt idx="184">
                  <c:v>3054</c:v>
                </c:pt>
                <c:pt idx="185">
                  <c:v>2990.8500979999999</c:v>
                </c:pt>
                <c:pt idx="186">
                  <c:v>2995</c:v>
                </c:pt>
                <c:pt idx="187">
                  <c:v>3029.9499510000001</c:v>
                </c:pt>
                <c:pt idx="188">
                  <c:v>3111</c:v>
                </c:pt>
                <c:pt idx="189">
                  <c:v>3097.3999020000001</c:v>
                </c:pt>
                <c:pt idx="190">
                  <c:v>3010</c:v>
                </c:pt>
                <c:pt idx="191">
                  <c:v>3100</c:v>
                </c:pt>
                <c:pt idx="192">
                  <c:v>3084.8999020000001</c:v>
                </c:pt>
                <c:pt idx="193">
                  <c:v>3100.75</c:v>
                </c:pt>
                <c:pt idx="194">
                  <c:v>3145</c:v>
                </c:pt>
                <c:pt idx="195">
                  <c:v>3072.6499020000001</c:v>
                </c:pt>
                <c:pt idx="196">
                  <c:v>3150</c:v>
                </c:pt>
                <c:pt idx="197">
                  <c:v>3159</c:v>
                </c:pt>
                <c:pt idx="198">
                  <c:v>3105</c:v>
                </c:pt>
                <c:pt idx="199">
                  <c:v>3157.8000489999999</c:v>
                </c:pt>
                <c:pt idx="200">
                  <c:v>3170.1000979999999</c:v>
                </c:pt>
                <c:pt idx="201">
                  <c:v>3180.5</c:v>
                </c:pt>
                <c:pt idx="202">
                  <c:v>3160.6999510000001</c:v>
                </c:pt>
                <c:pt idx="203">
                  <c:v>3150</c:v>
                </c:pt>
                <c:pt idx="204">
                  <c:v>3199</c:v>
                </c:pt>
                <c:pt idx="205">
                  <c:v>3214.5</c:v>
                </c:pt>
                <c:pt idx="206">
                  <c:v>3270</c:v>
                </c:pt>
                <c:pt idx="207">
                  <c:v>3228.0500489999999</c:v>
                </c:pt>
                <c:pt idx="208">
                  <c:v>3217</c:v>
                </c:pt>
                <c:pt idx="209">
                  <c:v>3229</c:v>
                </c:pt>
                <c:pt idx="210">
                  <c:v>3249.8000489999999</c:v>
                </c:pt>
                <c:pt idx="211">
                  <c:v>3170</c:v>
                </c:pt>
                <c:pt idx="212">
                  <c:v>3269.6000979999999</c:v>
                </c:pt>
                <c:pt idx="213">
                  <c:v>3324</c:v>
                </c:pt>
                <c:pt idx="214">
                  <c:v>3321</c:v>
                </c:pt>
                <c:pt idx="215">
                  <c:v>3338.8999020000001</c:v>
                </c:pt>
                <c:pt idx="216">
                  <c:v>3340</c:v>
                </c:pt>
                <c:pt idx="217">
                  <c:v>3350</c:v>
                </c:pt>
                <c:pt idx="218">
                  <c:v>3322.5</c:v>
                </c:pt>
                <c:pt idx="219">
                  <c:v>3280</c:v>
                </c:pt>
                <c:pt idx="220">
                  <c:v>3330</c:v>
                </c:pt>
                <c:pt idx="221">
                  <c:v>3316.25</c:v>
                </c:pt>
                <c:pt idx="222">
                  <c:v>3383</c:v>
                </c:pt>
                <c:pt idx="223">
                  <c:v>3366</c:v>
                </c:pt>
                <c:pt idx="224">
                  <c:v>3383</c:v>
                </c:pt>
                <c:pt idx="225">
                  <c:v>3383</c:v>
                </c:pt>
                <c:pt idx="226">
                  <c:v>3425</c:v>
                </c:pt>
                <c:pt idx="227">
                  <c:v>3458.1000979999999</c:v>
                </c:pt>
                <c:pt idx="228">
                  <c:v>3433</c:v>
                </c:pt>
                <c:pt idx="229">
                  <c:v>3400.0500489999999</c:v>
                </c:pt>
                <c:pt idx="230">
                  <c:v>3368.3000489999999</c:v>
                </c:pt>
                <c:pt idx="231">
                  <c:v>3360</c:v>
                </c:pt>
                <c:pt idx="232">
                  <c:v>3374.1000979999999</c:v>
                </c:pt>
                <c:pt idx="233">
                  <c:v>3255.5</c:v>
                </c:pt>
                <c:pt idx="234">
                  <c:v>3277.1999510000001</c:v>
                </c:pt>
                <c:pt idx="235">
                  <c:v>3348.8000489999999</c:v>
                </c:pt>
                <c:pt idx="236">
                  <c:v>3358.8000489999999</c:v>
                </c:pt>
                <c:pt idx="237">
                  <c:v>3275</c:v>
                </c:pt>
                <c:pt idx="238">
                  <c:v>3227</c:v>
                </c:pt>
                <c:pt idx="239">
                  <c:v>3198.8999020000001</c:v>
                </c:pt>
                <c:pt idx="240">
                  <c:v>3249</c:v>
                </c:pt>
                <c:pt idx="241">
                  <c:v>3294</c:v>
                </c:pt>
                <c:pt idx="242">
                  <c:v>3217</c:v>
                </c:pt>
                <c:pt idx="243">
                  <c:v>3228.3500979999999</c:v>
                </c:pt>
                <c:pt idx="244">
                  <c:v>3269.1999510000001</c:v>
                </c:pt>
                <c:pt idx="245">
                  <c:v>3249.8000489999999</c:v>
                </c:pt>
                <c:pt idx="246">
                  <c:v>3231.1000979999999</c:v>
                </c:pt>
                <c:pt idx="247">
                  <c:v>3286.0500489999999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C-1144-A24F-7EE9081E85CD}"/>
            </c:ext>
          </c:extLst>
        </c:ser>
        <c:ser>
          <c:idx val="1"/>
          <c:order val="1"/>
          <c:tx>
            <c:strRef>
              <c:f>'TCS-3-BB'!$C$1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'TCS-3-BB'!$C$2:$C$249</c:f>
              <c:numCache>
                <c:formatCode>0.00</c:formatCode>
                <c:ptCount val="248"/>
                <c:pt idx="0">
                  <c:v>3830</c:v>
                </c:pt>
                <c:pt idx="1">
                  <c:v>3889.1499020000001</c:v>
                </c:pt>
                <c:pt idx="2">
                  <c:v>3870</c:v>
                </c:pt>
                <c:pt idx="3">
                  <c:v>3835</c:v>
                </c:pt>
                <c:pt idx="4">
                  <c:v>3864.8999020000001</c:v>
                </c:pt>
                <c:pt idx="5">
                  <c:v>3978</c:v>
                </c:pt>
                <c:pt idx="6">
                  <c:v>3925</c:v>
                </c:pt>
                <c:pt idx="7">
                  <c:v>3929</c:v>
                </c:pt>
                <c:pt idx="8">
                  <c:v>3923</c:v>
                </c:pt>
                <c:pt idx="9">
                  <c:v>3977</c:v>
                </c:pt>
                <c:pt idx="10">
                  <c:v>4043</c:v>
                </c:pt>
                <c:pt idx="11">
                  <c:v>4041.6999510000001</c:v>
                </c:pt>
                <c:pt idx="12">
                  <c:v>4012</c:v>
                </c:pt>
                <c:pt idx="13">
                  <c:v>3920</c:v>
                </c:pt>
                <c:pt idx="14">
                  <c:v>3851.5500489999999</c:v>
                </c:pt>
                <c:pt idx="15">
                  <c:v>3849.6499020000001</c:v>
                </c:pt>
                <c:pt idx="16">
                  <c:v>3809.3999020000001</c:v>
                </c:pt>
                <c:pt idx="17">
                  <c:v>3733.3999020000001</c:v>
                </c:pt>
                <c:pt idx="18">
                  <c:v>3729.8000489999999</c:v>
                </c:pt>
                <c:pt idx="19">
                  <c:v>3758</c:v>
                </c:pt>
                <c:pt idx="20">
                  <c:v>3808</c:v>
                </c:pt>
                <c:pt idx="21">
                  <c:v>3864</c:v>
                </c:pt>
                <c:pt idx="22">
                  <c:v>3882.5</c:v>
                </c:pt>
                <c:pt idx="23">
                  <c:v>3824.6999510000001</c:v>
                </c:pt>
                <c:pt idx="24">
                  <c:v>3831.8000489999999</c:v>
                </c:pt>
                <c:pt idx="25">
                  <c:v>3799.6999510000001</c:v>
                </c:pt>
                <c:pt idx="26">
                  <c:v>3777.9499510000001</c:v>
                </c:pt>
                <c:pt idx="27">
                  <c:v>3789.8000489999999</c:v>
                </c:pt>
                <c:pt idx="28">
                  <c:v>3752.5</c:v>
                </c:pt>
                <c:pt idx="29">
                  <c:v>3793.25</c:v>
                </c:pt>
                <c:pt idx="30">
                  <c:v>3835</c:v>
                </c:pt>
                <c:pt idx="31">
                  <c:v>3854.1000979999999</c:v>
                </c:pt>
                <c:pt idx="32">
                  <c:v>3835</c:v>
                </c:pt>
                <c:pt idx="33">
                  <c:v>3815.9499510000001</c:v>
                </c:pt>
                <c:pt idx="34">
                  <c:v>3827.8000489999999</c:v>
                </c:pt>
                <c:pt idx="35">
                  <c:v>3667.8999020000001</c:v>
                </c:pt>
                <c:pt idx="36">
                  <c:v>3622.8999020000001</c:v>
                </c:pt>
                <c:pt idx="37">
                  <c:v>3483.8500979999999</c:v>
                </c:pt>
                <c:pt idx="38">
                  <c:v>3530</c:v>
                </c:pt>
                <c:pt idx="39">
                  <c:v>3563.75</c:v>
                </c:pt>
                <c:pt idx="40">
                  <c:v>3571.9499510000001</c:v>
                </c:pt>
                <c:pt idx="41">
                  <c:v>3578.6000979999999</c:v>
                </c:pt>
                <c:pt idx="42">
                  <c:v>3561.1999510000001</c:v>
                </c:pt>
                <c:pt idx="43">
                  <c:v>3548</c:v>
                </c:pt>
                <c:pt idx="44">
                  <c:v>3609</c:v>
                </c:pt>
                <c:pt idx="45">
                  <c:v>3654</c:v>
                </c:pt>
                <c:pt idx="46">
                  <c:v>3684</c:v>
                </c:pt>
                <c:pt idx="47">
                  <c:v>3639.8500979999999</c:v>
                </c:pt>
                <c:pt idx="48">
                  <c:v>3648.3500979999999</c:v>
                </c:pt>
                <c:pt idx="49">
                  <c:v>3659</c:v>
                </c:pt>
                <c:pt idx="50">
                  <c:v>3668</c:v>
                </c:pt>
                <c:pt idx="51">
                  <c:v>3710</c:v>
                </c:pt>
                <c:pt idx="52">
                  <c:v>3713.9499510000001</c:v>
                </c:pt>
                <c:pt idx="53">
                  <c:v>3711</c:v>
                </c:pt>
                <c:pt idx="54">
                  <c:v>3729.8000489999999</c:v>
                </c:pt>
                <c:pt idx="55">
                  <c:v>3758.1999510000001</c:v>
                </c:pt>
                <c:pt idx="56">
                  <c:v>3779.5</c:v>
                </c:pt>
                <c:pt idx="57">
                  <c:v>3713</c:v>
                </c:pt>
                <c:pt idx="58">
                  <c:v>3722</c:v>
                </c:pt>
                <c:pt idx="59">
                  <c:v>3738</c:v>
                </c:pt>
                <c:pt idx="60">
                  <c:v>3754.6499020000001</c:v>
                </c:pt>
                <c:pt idx="61">
                  <c:v>3763</c:v>
                </c:pt>
                <c:pt idx="62">
                  <c:v>3780</c:v>
                </c:pt>
                <c:pt idx="63">
                  <c:v>3835.6000979999999</c:v>
                </c:pt>
                <c:pt idx="64">
                  <c:v>3809.3000489999999</c:v>
                </c:pt>
                <c:pt idx="65">
                  <c:v>3745.5</c:v>
                </c:pt>
                <c:pt idx="66">
                  <c:v>3705</c:v>
                </c:pt>
                <c:pt idx="67">
                  <c:v>3712.3500979999999</c:v>
                </c:pt>
                <c:pt idx="68">
                  <c:v>3739</c:v>
                </c:pt>
                <c:pt idx="69">
                  <c:v>3709.8500979999999</c:v>
                </c:pt>
                <c:pt idx="70">
                  <c:v>3610</c:v>
                </c:pt>
                <c:pt idx="71">
                  <c:v>3563.5500489999999</c:v>
                </c:pt>
                <c:pt idx="72">
                  <c:v>3569.1499020000001</c:v>
                </c:pt>
                <c:pt idx="73">
                  <c:v>3644</c:v>
                </c:pt>
                <c:pt idx="74">
                  <c:v>3617</c:v>
                </c:pt>
                <c:pt idx="75">
                  <c:v>3584</c:v>
                </c:pt>
                <c:pt idx="76">
                  <c:v>3587.8999020000001</c:v>
                </c:pt>
                <c:pt idx="77">
                  <c:v>3568.4499510000001</c:v>
                </c:pt>
                <c:pt idx="78">
                  <c:v>3604.3999020000001</c:v>
                </c:pt>
                <c:pt idx="79">
                  <c:v>3623.25</c:v>
                </c:pt>
                <c:pt idx="80">
                  <c:v>3547.9499510000001</c:v>
                </c:pt>
                <c:pt idx="81">
                  <c:v>3545.4499510000001</c:v>
                </c:pt>
                <c:pt idx="82">
                  <c:v>3533</c:v>
                </c:pt>
                <c:pt idx="83">
                  <c:v>3474.5</c:v>
                </c:pt>
                <c:pt idx="84">
                  <c:v>3456</c:v>
                </c:pt>
                <c:pt idx="85">
                  <c:v>3464.8000489999999</c:v>
                </c:pt>
                <c:pt idx="86">
                  <c:v>3448.4499510000001</c:v>
                </c:pt>
                <c:pt idx="87">
                  <c:v>3449.6999510000001</c:v>
                </c:pt>
                <c:pt idx="88">
                  <c:v>3439.8999020000001</c:v>
                </c:pt>
                <c:pt idx="89">
                  <c:v>3430</c:v>
                </c:pt>
                <c:pt idx="90">
                  <c:v>3467</c:v>
                </c:pt>
                <c:pt idx="91">
                  <c:v>3495</c:v>
                </c:pt>
                <c:pt idx="92">
                  <c:v>3405</c:v>
                </c:pt>
                <c:pt idx="93">
                  <c:v>3313.8999020000001</c:v>
                </c:pt>
                <c:pt idx="94">
                  <c:v>3338.8999020000001</c:v>
                </c:pt>
                <c:pt idx="95">
                  <c:v>3324.8500979999999</c:v>
                </c:pt>
                <c:pt idx="96">
                  <c:v>3292.8500979999999</c:v>
                </c:pt>
                <c:pt idx="97">
                  <c:v>3241.5</c:v>
                </c:pt>
                <c:pt idx="98">
                  <c:v>3278.8999020000001</c:v>
                </c:pt>
                <c:pt idx="99">
                  <c:v>3386.6000979999999</c:v>
                </c:pt>
                <c:pt idx="100">
                  <c:v>3383.3999020000001</c:v>
                </c:pt>
                <c:pt idx="101">
                  <c:v>3388</c:v>
                </c:pt>
                <c:pt idx="102">
                  <c:v>3432</c:v>
                </c:pt>
                <c:pt idx="103">
                  <c:v>3477.3000489999999</c:v>
                </c:pt>
                <c:pt idx="104">
                  <c:v>3453</c:v>
                </c:pt>
                <c:pt idx="105">
                  <c:v>3418.8500979999999</c:v>
                </c:pt>
                <c:pt idx="106">
                  <c:v>3413.9499510000001</c:v>
                </c:pt>
                <c:pt idx="107">
                  <c:v>3437</c:v>
                </c:pt>
                <c:pt idx="108">
                  <c:v>3393</c:v>
                </c:pt>
                <c:pt idx="109">
                  <c:v>3293</c:v>
                </c:pt>
                <c:pt idx="110">
                  <c:v>3238.8999020000001</c:v>
                </c:pt>
                <c:pt idx="111">
                  <c:v>3234</c:v>
                </c:pt>
                <c:pt idx="112">
                  <c:v>3244.8500979999999</c:v>
                </c:pt>
                <c:pt idx="113">
                  <c:v>3118.75</c:v>
                </c:pt>
                <c:pt idx="114">
                  <c:v>3138.75</c:v>
                </c:pt>
                <c:pt idx="115">
                  <c:v>3237.75</c:v>
                </c:pt>
                <c:pt idx="116">
                  <c:v>3250.5500489999999</c:v>
                </c:pt>
                <c:pt idx="117">
                  <c:v>3318</c:v>
                </c:pt>
                <c:pt idx="118">
                  <c:v>3345</c:v>
                </c:pt>
                <c:pt idx="119">
                  <c:v>3362.8999020000001</c:v>
                </c:pt>
                <c:pt idx="120">
                  <c:v>3330</c:v>
                </c:pt>
                <c:pt idx="121">
                  <c:v>3333</c:v>
                </c:pt>
                <c:pt idx="122">
                  <c:v>3310.8999020000001</c:v>
                </c:pt>
                <c:pt idx="123">
                  <c:v>3333</c:v>
                </c:pt>
                <c:pt idx="124">
                  <c:v>3317.9499510000001</c:v>
                </c:pt>
                <c:pt idx="125">
                  <c:v>3272</c:v>
                </c:pt>
                <c:pt idx="126">
                  <c:v>3268.5</c:v>
                </c:pt>
                <c:pt idx="127">
                  <c:v>3319.3999020000001</c:v>
                </c:pt>
                <c:pt idx="128">
                  <c:v>3305</c:v>
                </c:pt>
                <c:pt idx="129">
                  <c:v>3225</c:v>
                </c:pt>
                <c:pt idx="130">
                  <c:v>3136.1999510000001</c:v>
                </c:pt>
                <c:pt idx="131">
                  <c:v>3110</c:v>
                </c:pt>
                <c:pt idx="132">
                  <c:v>3057</c:v>
                </c:pt>
                <c:pt idx="133">
                  <c:v>3028.8999020000001</c:v>
                </c:pt>
                <c:pt idx="134">
                  <c:v>3076.9499510000001</c:v>
                </c:pt>
                <c:pt idx="135">
                  <c:v>3078.9499510000001</c:v>
                </c:pt>
                <c:pt idx="136">
                  <c:v>3171.9499510000001</c:v>
                </c:pt>
                <c:pt idx="137">
                  <c:v>3184</c:v>
                </c:pt>
                <c:pt idx="138">
                  <c:v>3197</c:v>
                </c:pt>
                <c:pt idx="139">
                  <c:v>3186.4499510000001</c:v>
                </c:pt>
                <c:pt idx="140">
                  <c:v>3168.8999020000001</c:v>
                </c:pt>
                <c:pt idx="141">
                  <c:v>3194.1000979999999</c:v>
                </c:pt>
                <c:pt idx="142">
                  <c:v>3264</c:v>
                </c:pt>
                <c:pt idx="143">
                  <c:v>3317.3000489999999</c:v>
                </c:pt>
                <c:pt idx="144">
                  <c:v>3327</c:v>
                </c:pt>
                <c:pt idx="145">
                  <c:v>3312.8999020000001</c:v>
                </c:pt>
                <c:pt idx="146">
                  <c:v>3349</c:v>
                </c:pt>
                <c:pt idx="147">
                  <c:v>3387.8999020000001</c:v>
                </c:pt>
                <c:pt idx="148">
                  <c:v>3377</c:v>
                </c:pt>
                <c:pt idx="149">
                  <c:v>3378.8999020000001</c:v>
                </c:pt>
                <c:pt idx="150">
                  <c:v>3385</c:v>
                </c:pt>
                <c:pt idx="151">
                  <c:v>3428.6999510000001</c:v>
                </c:pt>
                <c:pt idx="152">
                  <c:v>3419</c:v>
                </c:pt>
                <c:pt idx="153">
                  <c:v>3414.8500979999999</c:v>
                </c:pt>
                <c:pt idx="154">
                  <c:v>3417.9499510000001</c:v>
                </c:pt>
                <c:pt idx="155">
                  <c:v>3392</c:v>
                </c:pt>
                <c:pt idx="156">
                  <c:v>3421.5</c:v>
                </c:pt>
                <c:pt idx="157">
                  <c:v>3384.1000979999999</c:v>
                </c:pt>
                <c:pt idx="158">
                  <c:v>3341.8999020000001</c:v>
                </c:pt>
                <c:pt idx="159">
                  <c:v>3308</c:v>
                </c:pt>
                <c:pt idx="160">
                  <c:v>3278.1499020000001</c:v>
                </c:pt>
                <c:pt idx="161">
                  <c:v>3257</c:v>
                </c:pt>
                <c:pt idx="162">
                  <c:v>3142.6999510000001</c:v>
                </c:pt>
                <c:pt idx="163">
                  <c:v>3226.5</c:v>
                </c:pt>
                <c:pt idx="164">
                  <c:v>3190</c:v>
                </c:pt>
                <c:pt idx="165">
                  <c:v>3163</c:v>
                </c:pt>
                <c:pt idx="166">
                  <c:v>3147.9499510000001</c:v>
                </c:pt>
                <c:pt idx="167">
                  <c:v>3140.8500979999999</c:v>
                </c:pt>
                <c:pt idx="168">
                  <c:v>3161.8999020000001</c:v>
                </c:pt>
                <c:pt idx="169">
                  <c:v>3183.5</c:v>
                </c:pt>
                <c:pt idx="170">
                  <c:v>3233.5</c:v>
                </c:pt>
                <c:pt idx="171">
                  <c:v>3269.8000489999999</c:v>
                </c:pt>
                <c:pt idx="172">
                  <c:v>3263.4499510000001</c:v>
                </c:pt>
                <c:pt idx="173">
                  <c:v>3141.3999020000001</c:v>
                </c:pt>
                <c:pt idx="174">
                  <c:v>3137.75</c:v>
                </c:pt>
                <c:pt idx="175">
                  <c:v>3094.3500979999999</c:v>
                </c:pt>
                <c:pt idx="176">
                  <c:v>3042</c:v>
                </c:pt>
                <c:pt idx="177">
                  <c:v>3079.9499510000001</c:v>
                </c:pt>
                <c:pt idx="178">
                  <c:v>3041.3999020000001</c:v>
                </c:pt>
                <c:pt idx="179">
                  <c:v>3029.9499510000001</c:v>
                </c:pt>
                <c:pt idx="180">
                  <c:v>3022.5</c:v>
                </c:pt>
                <c:pt idx="181">
                  <c:v>3025.8500979999999</c:v>
                </c:pt>
                <c:pt idx="182">
                  <c:v>3025</c:v>
                </c:pt>
                <c:pt idx="183">
                  <c:v>3049.9499510000001</c:v>
                </c:pt>
                <c:pt idx="184">
                  <c:v>3055.8500979999999</c:v>
                </c:pt>
                <c:pt idx="185">
                  <c:v>3019.6999510000001</c:v>
                </c:pt>
                <c:pt idx="186">
                  <c:v>3020.6999510000001</c:v>
                </c:pt>
                <c:pt idx="187">
                  <c:v>3098</c:v>
                </c:pt>
                <c:pt idx="188">
                  <c:v>3124</c:v>
                </c:pt>
                <c:pt idx="189">
                  <c:v>3105</c:v>
                </c:pt>
                <c:pt idx="190">
                  <c:v>3127</c:v>
                </c:pt>
                <c:pt idx="191">
                  <c:v>3145</c:v>
                </c:pt>
                <c:pt idx="192">
                  <c:v>3109.8999020000001</c:v>
                </c:pt>
                <c:pt idx="193">
                  <c:v>3110</c:v>
                </c:pt>
                <c:pt idx="194">
                  <c:v>3150</c:v>
                </c:pt>
                <c:pt idx="195">
                  <c:v>3128.3999020000001</c:v>
                </c:pt>
                <c:pt idx="196">
                  <c:v>3155.3500979999999</c:v>
                </c:pt>
                <c:pt idx="197">
                  <c:v>3159</c:v>
                </c:pt>
                <c:pt idx="198">
                  <c:v>3160</c:v>
                </c:pt>
                <c:pt idx="199">
                  <c:v>3160.3999020000001</c:v>
                </c:pt>
                <c:pt idx="200">
                  <c:v>3178</c:v>
                </c:pt>
                <c:pt idx="201">
                  <c:v>3184.25</c:v>
                </c:pt>
                <c:pt idx="202">
                  <c:v>3174</c:v>
                </c:pt>
                <c:pt idx="203">
                  <c:v>3178.5</c:v>
                </c:pt>
                <c:pt idx="204">
                  <c:v>3199</c:v>
                </c:pt>
                <c:pt idx="205">
                  <c:v>3262.6000979999999</c:v>
                </c:pt>
                <c:pt idx="206">
                  <c:v>3270</c:v>
                </c:pt>
                <c:pt idx="207">
                  <c:v>3228.0500489999999</c:v>
                </c:pt>
                <c:pt idx="208">
                  <c:v>3220.0500489999999</c:v>
                </c:pt>
                <c:pt idx="209">
                  <c:v>3242.8000489999999</c:v>
                </c:pt>
                <c:pt idx="210">
                  <c:v>3249.8000489999999</c:v>
                </c:pt>
                <c:pt idx="211">
                  <c:v>3225</c:v>
                </c:pt>
                <c:pt idx="212">
                  <c:v>3341.6000979999999</c:v>
                </c:pt>
                <c:pt idx="213">
                  <c:v>3349</c:v>
                </c:pt>
                <c:pt idx="214">
                  <c:v>3339.9499510000001</c:v>
                </c:pt>
                <c:pt idx="215">
                  <c:v>3367.8999020000001</c:v>
                </c:pt>
                <c:pt idx="216">
                  <c:v>3360</c:v>
                </c:pt>
                <c:pt idx="217">
                  <c:v>3362.75</c:v>
                </c:pt>
                <c:pt idx="218">
                  <c:v>3333.6999510000001</c:v>
                </c:pt>
                <c:pt idx="219">
                  <c:v>3318.9499510000001</c:v>
                </c:pt>
                <c:pt idx="220">
                  <c:v>3330</c:v>
                </c:pt>
                <c:pt idx="221">
                  <c:v>3392.9499510000001</c:v>
                </c:pt>
                <c:pt idx="222">
                  <c:v>3403.3500979999999</c:v>
                </c:pt>
                <c:pt idx="223">
                  <c:v>3417</c:v>
                </c:pt>
                <c:pt idx="224">
                  <c:v>3429</c:v>
                </c:pt>
                <c:pt idx="225">
                  <c:v>3414.8999020000001</c:v>
                </c:pt>
                <c:pt idx="226">
                  <c:v>3480</c:v>
                </c:pt>
                <c:pt idx="227">
                  <c:v>3468.8999020000001</c:v>
                </c:pt>
                <c:pt idx="228">
                  <c:v>3439.1499020000001</c:v>
                </c:pt>
                <c:pt idx="229">
                  <c:v>3407.9499510000001</c:v>
                </c:pt>
                <c:pt idx="230">
                  <c:v>3393.6999510000001</c:v>
                </c:pt>
                <c:pt idx="231">
                  <c:v>3380.6000979999999</c:v>
                </c:pt>
                <c:pt idx="232">
                  <c:v>3374.1000979999999</c:v>
                </c:pt>
                <c:pt idx="233">
                  <c:v>3296</c:v>
                </c:pt>
                <c:pt idx="234">
                  <c:v>3336.4499510000001</c:v>
                </c:pt>
                <c:pt idx="235">
                  <c:v>3377</c:v>
                </c:pt>
                <c:pt idx="236">
                  <c:v>3364.75</c:v>
                </c:pt>
                <c:pt idx="237">
                  <c:v>3292</c:v>
                </c:pt>
                <c:pt idx="238">
                  <c:v>3245.5</c:v>
                </c:pt>
                <c:pt idx="239">
                  <c:v>3249</c:v>
                </c:pt>
                <c:pt idx="240">
                  <c:v>3283.0500489999999</c:v>
                </c:pt>
                <c:pt idx="241">
                  <c:v>3294</c:v>
                </c:pt>
                <c:pt idx="242">
                  <c:v>3266.8500979999999</c:v>
                </c:pt>
                <c:pt idx="243">
                  <c:v>3272</c:v>
                </c:pt>
                <c:pt idx="244">
                  <c:v>3273.8000489999999</c:v>
                </c:pt>
                <c:pt idx="245">
                  <c:v>3266.1000979999999</c:v>
                </c:pt>
                <c:pt idx="246">
                  <c:v>3271.5</c:v>
                </c:pt>
                <c:pt idx="247">
                  <c:v>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C-1144-A24F-7EE9081E85CD}"/>
            </c:ext>
          </c:extLst>
        </c:ser>
        <c:ser>
          <c:idx val="2"/>
          <c:order val="2"/>
          <c:tx>
            <c:strRef>
              <c:f>'TCS-3-BB'!$D$1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'TCS-3-BB'!$D$2:$D$249</c:f>
              <c:numCache>
                <c:formatCode>0.00</c:formatCode>
                <c:ptCount val="248"/>
                <c:pt idx="0">
                  <c:v>3745</c:v>
                </c:pt>
                <c:pt idx="1">
                  <c:v>3811.6999510000001</c:v>
                </c:pt>
                <c:pt idx="2">
                  <c:v>3812.3999020000001</c:v>
                </c:pt>
                <c:pt idx="3">
                  <c:v>3772</c:v>
                </c:pt>
                <c:pt idx="4">
                  <c:v>3796.3999020000001</c:v>
                </c:pt>
                <c:pt idx="5">
                  <c:v>3861</c:v>
                </c:pt>
                <c:pt idx="6">
                  <c:v>3856</c:v>
                </c:pt>
                <c:pt idx="7">
                  <c:v>3836.5500489999999</c:v>
                </c:pt>
                <c:pt idx="8">
                  <c:v>3857</c:v>
                </c:pt>
                <c:pt idx="9">
                  <c:v>3860.0500489999999</c:v>
                </c:pt>
                <c:pt idx="10">
                  <c:v>3962.3000489999999</c:v>
                </c:pt>
                <c:pt idx="11">
                  <c:v>3980</c:v>
                </c:pt>
                <c:pt idx="12">
                  <c:v>3910.5</c:v>
                </c:pt>
                <c:pt idx="13">
                  <c:v>3811</c:v>
                </c:pt>
                <c:pt idx="14">
                  <c:v>3771.1000979999999</c:v>
                </c:pt>
                <c:pt idx="15">
                  <c:v>3740.1000979999999</c:v>
                </c:pt>
                <c:pt idx="16">
                  <c:v>3722.1999510000001</c:v>
                </c:pt>
                <c:pt idx="17">
                  <c:v>3625.1000979999999</c:v>
                </c:pt>
                <c:pt idx="18">
                  <c:v>3646</c:v>
                </c:pt>
                <c:pt idx="19">
                  <c:v>3721.3999020000001</c:v>
                </c:pt>
                <c:pt idx="20">
                  <c:v>3736.3999020000001</c:v>
                </c:pt>
                <c:pt idx="21">
                  <c:v>3800.6499020000001</c:v>
                </c:pt>
                <c:pt idx="22">
                  <c:v>3816.0500489999999</c:v>
                </c:pt>
                <c:pt idx="23">
                  <c:v>3769</c:v>
                </c:pt>
                <c:pt idx="24">
                  <c:v>3756.1499020000001</c:v>
                </c:pt>
                <c:pt idx="25">
                  <c:v>3721</c:v>
                </c:pt>
                <c:pt idx="26">
                  <c:v>3746.1000979999999</c:v>
                </c:pt>
                <c:pt idx="27">
                  <c:v>3758</c:v>
                </c:pt>
                <c:pt idx="28">
                  <c:v>3690</c:v>
                </c:pt>
                <c:pt idx="29">
                  <c:v>3710</c:v>
                </c:pt>
                <c:pt idx="30">
                  <c:v>3748</c:v>
                </c:pt>
                <c:pt idx="31">
                  <c:v>3806</c:v>
                </c:pt>
                <c:pt idx="32">
                  <c:v>3779</c:v>
                </c:pt>
                <c:pt idx="33">
                  <c:v>3757.6000979999999</c:v>
                </c:pt>
                <c:pt idx="34">
                  <c:v>3705.5500489999999</c:v>
                </c:pt>
                <c:pt idx="35">
                  <c:v>3570</c:v>
                </c:pt>
                <c:pt idx="36">
                  <c:v>3555.6499020000001</c:v>
                </c:pt>
                <c:pt idx="37">
                  <c:v>3391.1000979999999</c:v>
                </c:pt>
                <c:pt idx="38">
                  <c:v>3462</c:v>
                </c:pt>
                <c:pt idx="39">
                  <c:v>3455.8999020000001</c:v>
                </c:pt>
                <c:pt idx="40">
                  <c:v>3506</c:v>
                </c:pt>
                <c:pt idx="41">
                  <c:v>3530.1000979999999</c:v>
                </c:pt>
                <c:pt idx="42">
                  <c:v>3487.0500489999999</c:v>
                </c:pt>
                <c:pt idx="43">
                  <c:v>3431.5500489999999</c:v>
                </c:pt>
                <c:pt idx="44">
                  <c:v>3460</c:v>
                </c:pt>
                <c:pt idx="45">
                  <c:v>3597.0500489999999</c:v>
                </c:pt>
                <c:pt idx="46">
                  <c:v>3615</c:v>
                </c:pt>
                <c:pt idx="47">
                  <c:v>3592.8500979999999</c:v>
                </c:pt>
                <c:pt idx="48">
                  <c:v>3580</c:v>
                </c:pt>
                <c:pt idx="49">
                  <c:v>3585.3999020000001</c:v>
                </c:pt>
                <c:pt idx="50">
                  <c:v>3616.25</c:v>
                </c:pt>
                <c:pt idx="51">
                  <c:v>3660.3000489999999</c:v>
                </c:pt>
                <c:pt idx="52">
                  <c:v>3615</c:v>
                </c:pt>
                <c:pt idx="53">
                  <c:v>3625</c:v>
                </c:pt>
                <c:pt idx="54">
                  <c:v>3690</c:v>
                </c:pt>
                <c:pt idx="55">
                  <c:v>3695</c:v>
                </c:pt>
                <c:pt idx="56">
                  <c:v>3672</c:v>
                </c:pt>
                <c:pt idx="57">
                  <c:v>3661.1999510000001</c:v>
                </c:pt>
                <c:pt idx="58">
                  <c:v>3691</c:v>
                </c:pt>
                <c:pt idx="59">
                  <c:v>3706.1999510000001</c:v>
                </c:pt>
                <c:pt idx="60">
                  <c:v>3720.1999510000001</c:v>
                </c:pt>
                <c:pt idx="61">
                  <c:v>3728.0500489999999</c:v>
                </c:pt>
                <c:pt idx="62">
                  <c:v>3737.1000979999999</c:v>
                </c:pt>
                <c:pt idx="63">
                  <c:v>3772</c:v>
                </c:pt>
                <c:pt idx="64">
                  <c:v>3731.1499020000001</c:v>
                </c:pt>
                <c:pt idx="65">
                  <c:v>3679</c:v>
                </c:pt>
                <c:pt idx="66">
                  <c:v>3642.5</c:v>
                </c:pt>
                <c:pt idx="67">
                  <c:v>3656.1000979999999</c:v>
                </c:pt>
                <c:pt idx="68">
                  <c:v>3648.3500979999999</c:v>
                </c:pt>
                <c:pt idx="69">
                  <c:v>3655.5500489999999</c:v>
                </c:pt>
                <c:pt idx="70">
                  <c:v>3522.5</c:v>
                </c:pt>
                <c:pt idx="71">
                  <c:v>3439.1499020000001</c:v>
                </c:pt>
                <c:pt idx="72">
                  <c:v>3480</c:v>
                </c:pt>
                <c:pt idx="73">
                  <c:v>3567.3999020000001</c:v>
                </c:pt>
                <c:pt idx="74">
                  <c:v>3571.5</c:v>
                </c:pt>
                <c:pt idx="75">
                  <c:v>3533.1000979999999</c:v>
                </c:pt>
                <c:pt idx="76">
                  <c:v>3518.1499020000001</c:v>
                </c:pt>
                <c:pt idx="77">
                  <c:v>3506.3000489999999</c:v>
                </c:pt>
                <c:pt idx="78">
                  <c:v>3538.0500489999999</c:v>
                </c:pt>
                <c:pt idx="79">
                  <c:v>3536.8500979999999</c:v>
                </c:pt>
                <c:pt idx="80">
                  <c:v>3492.75</c:v>
                </c:pt>
                <c:pt idx="81">
                  <c:v>3465.3000489999999</c:v>
                </c:pt>
                <c:pt idx="82">
                  <c:v>3485.3500979999999</c:v>
                </c:pt>
                <c:pt idx="83">
                  <c:v>3424.5</c:v>
                </c:pt>
                <c:pt idx="84">
                  <c:v>3346.8500979999999</c:v>
                </c:pt>
                <c:pt idx="85">
                  <c:v>3422</c:v>
                </c:pt>
                <c:pt idx="86">
                  <c:v>3382.1499020000001</c:v>
                </c:pt>
                <c:pt idx="87">
                  <c:v>3350.1000979999999</c:v>
                </c:pt>
                <c:pt idx="88">
                  <c:v>3382.1499020000001</c:v>
                </c:pt>
                <c:pt idx="89">
                  <c:v>3366.6000979999999</c:v>
                </c:pt>
                <c:pt idx="90">
                  <c:v>3350.3999020000001</c:v>
                </c:pt>
                <c:pt idx="91">
                  <c:v>3443.0500489999999</c:v>
                </c:pt>
                <c:pt idx="92">
                  <c:v>3230</c:v>
                </c:pt>
                <c:pt idx="93">
                  <c:v>3270.0500489999999</c:v>
                </c:pt>
                <c:pt idx="94">
                  <c:v>3267</c:v>
                </c:pt>
                <c:pt idx="95">
                  <c:v>3275.6000979999999</c:v>
                </c:pt>
                <c:pt idx="96">
                  <c:v>3154.0500489999999</c:v>
                </c:pt>
                <c:pt idx="97">
                  <c:v>3180.5500489999999</c:v>
                </c:pt>
                <c:pt idx="98">
                  <c:v>3229.1999510000001</c:v>
                </c:pt>
                <c:pt idx="99">
                  <c:v>3286.3500979999999</c:v>
                </c:pt>
                <c:pt idx="100">
                  <c:v>3325</c:v>
                </c:pt>
                <c:pt idx="101">
                  <c:v>3340.0500489999999</c:v>
                </c:pt>
                <c:pt idx="102">
                  <c:v>3346.3000489999999</c:v>
                </c:pt>
                <c:pt idx="103">
                  <c:v>3431.1999510000001</c:v>
                </c:pt>
                <c:pt idx="104">
                  <c:v>3377.1499020000001</c:v>
                </c:pt>
                <c:pt idx="105">
                  <c:v>3356</c:v>
                </c:pt>
                <c:pt idx="106">
                  <c:v>3346.5</c:v>
                </c:pt>
                <c:pt idx="107">
                  <c:v>3353.1000979999999</c:v>
                </c:pt>
                <c:pt idx="108">
                  <c:v>3352</c:v>
                </c:pt>
                <c:pt idx="109">
                  <c:v>3192.4499510000001</c:v>
                </c:pt>
                <c:pt idx="110">
                  <c:v>3174.6999510000001</c:v>
                </c:pt>
                <c:pt idx="111">
                  <c:v>3201</c:v>
                </c:pt>
                <c:pt idx="112">
                  <c:v>3133.0500489999999</c:v>
                </c:pt>
                <c:pt idx="113">
                  <c:v>3023.8500979999999</c:v>
                </c:pt>
                <c:pt idx="114">
                  <c:v>3069</c:v>
                </c:pt>
                <c:pt idx="115">
                  <c:v>3125.3999020000001</c:v>
                </c:pt>
                <c:pt idx="116">
                  <c:v>3183</c:v>
                </c:pt>
                <c:pt idx="117">
                  <c:v>3222.9499510000001</c:v>
                </c:pt>
                <c:pt idx="118">
                  <c:v>3277.5</c:v>
                </c:pt>
                <c:pt idx="119">
                  <c:v>3306.5</c:v>
                </c:pt>
                <c:pt idx="120">
                  <c:v>3272.6000979999999</c:v>
                </c:pt>
                <c:pt idx="121">
                  <c:v>3271</c:v>
                </c:pt>
                <c:pt idx="122">
                  <c:v>3255</c:v>
                </c:pt>
                <c:pt idx="123">
                  <c:v>3252.0500489999999</c:v>
                </c:pt>
                <c:pt idx="124">
                  <c:v>3225.0500489999999</c:v>
                </c:pt>
                <c:pt idx="125">
                  <c:v>3206.9499510000001</c:v>
                </c:pt>
                <c:pt idx="126">
                  <c:v>3202.25</c:v>
                </c:pt>
                <c:pt idx="127">
                  <c:v>3265.0500489999999</c:v>
                </c:pt>
                <c:pt idx="128">
                  <c:v>3250</c:v>
                </c:pt>
                <c:pt idx="129">
                  <c:v>3106</c:v>
                </c:pt>
                <c:pt idx="130">
                  <c:v>3080.25</c:v>
                </c:pt>
                <c:pt idx="131">
                  <c:v>3035</c:v>
                </c:pt>
                <c:pt idx="132">
                  <c:v>2967</c:v>
                </c:pt>
                <c:pt idx="133">
                  <c:v>2953</c:v>
                </c:pt>
                <c:pt idx="134">
                  <c:v>3014.3000489999999</c:v>
                </c:pt>
                <c:pt idx="135">
                  <c:v>3030.0500489999999</c:v>
                </c:pt>
                <c:pt idx="136">
                  <c:v>3098.0500489999999</c:v>
                </c:pt>
                <c:pt idx="137">
                  <c:v>3144.0500489999999</c:v>
                </c:pt>
                <c:pt idx="138">
                  <c:v>3143.5</c:v>
                </c:pt>
                <c:pt idx="139">
                  <c:v>3149.1000979999999</c:v>
                </c:pt>
                <c:pt idx="140">
                  <c:v>3096.5</c:v>
                </c:pt>
                <c:pt idx="141">
                  <c:v>3110</c:v>
                </c:pt>
                <c:pt idx="142">
                  <c:v>3201.6499020000001</c:v>
                </c:pt>
                <c:pt idx="143">
                  <c:v>3275</c:v>
                </c:pt>
                <c:pt idx="144">
                  <c:v>3271</c:v>
                </c:pt>
                <c:pt idx="145">
                  <c:v>3271.6499020000001</c:v>
                </c:pt>
                <c:pt idx="146">
                  <c:v>3277.0500489999999</c:v>
                </c:pt>
                <c:pt idx="147">
                  <c:v>3307.3500979999999</c:v>
                </c:pt>
                <c:pt idx="148">
                  <c:v>3355</c:v>
                </c:pt>
                <c:pt idx="149">
                  <c:v>3336</c:v>
                </c:pt>
                <c:pt idx="150">
                  <c:v>3335</c:v>
                </c:pt>
                <c:pt idx="151">
                  <c:v>3375.0500489999999</c:v>
                </c:pt>
                <c:pt idx="152">
                  <c:v>3381.25</c:v>
                </c:pt>
                <c:pt idx="153">
                  <c:v>3387.5</c:v>
                </c:pt>
                <c:pt idx="154">
                  <c:v>3371.1000979999999</c:v>
                </c:pt>
                <c:pt idx="155">
                  <c:v>3362</c:v>
                </c:pt>
                <c:pt idx="156">
                  <c:v>3371.25</c:v>
                </c:pt>
                <c:pt idx="157">
                  <c:v>3347.3999020000001</c:v>
                </c:pt>
                <c:pt idx="158">
                  <c:v>3270</c:v>
                </c:pt>
                <c:pt idx="159">
                  <c:v>3250.1999510000001</c:v>
                </c:pt>
                <c:pt idx="160">
                  <c:v>3214.75</c:v>
                </c:pt>
                <c:pt idx="161">
                  <c:v>3216.8000489999999</c:v>
                </c:pt>
                <c:pt idx="162">
                  <c:v>3081</c:v>
                </c:pt>
                <c:pt idx="163">
                  <c:v>3142.1000979999999</c:v>
                </c:pt>
                <c:pt idx="164">
                  <c:v>3121</c:v>
                </c:pt>
                <c:pt idx="165">
                  <c:v>3120.3000489999999</c:v>
                </c:pt>
                <c:pt idx="166">
                  <c:v>3112.25</c:v>
                </c:pt>
                <c:pt idx="167">
                  <c:v>3106.3500979999999</c:v>
                </c:pt>
                <c:pt idx="168">
                  <c:v>3102</c:v>
                </c:pt>
                <c:pt idx="169">
                  <c:v>3160.1000979999999</c:v>
                </c:pt>
                <c:pt idx="170">
                  <c:v>3168.5</c:v>
                </c:pt>
                <c:pt idx="171">
                  <c:v>3225</c:v>
                </c:pt>
                <c:pt idx="172">
                  <c:v>3225</c:v>
                </c:pt>
                <c:pt idx="173">
                  <c:v>3113.8000489999999</c:v>
                </c:pt>
                <c:pt idx="174">
                  <c:v>3100</c:v>
                </c:pt>
                <c:pt idx="175">
                  <c:v>3000</c:v>
                </c:pt>
                <c:pt idx="176">
                  <c:v>2987.8000489999999</c:v>
                </c:pt>
                <c:pt idx="177">
                  <c:v>3030</c:v>
                </c:pt>
                <c:pt idx="178">
                  <c:v>2998.1499020000001</c:v>
                </c:pt>
                <c:pt idx="179">
                  <c:v>2979.3000489999999</c:v>
                </c:pt>
                <c:pt idx="180">
                  <c:v>2979</c:v>
                </c:pt>
                <c:pt idx="181">
                  <c:v>2926.1000979999999</c:v>
                </c:pt>
                <c:pt idx="182">
                  <c:v>2976</c:v>
                </c:pt>
                <c:pt idx="183">
                  <c:v>2980</c:v>
                </c:pt>
                <c:pt idx="184">
                  <c:v>2990</c:v>
                </c:pt>
                <c:pt idx="185">
                  <c:v>2950.1000979999999</c:v>
                </c:pt>
                <c:pt idx="186">
                  <c:v>2974</c:v>
                </c:pt>
                <c:pt idx="187">
                  <c:v>3023</c:v>
                </c:pt>
                <c:pt idx="188">
                  <c:v>3092.4499510000001</c:v>
                </c:pt>
                <c:pt idx="189">
                  <c:v>3058.1000979999999</c:v>
                </c:pt>
                <c:pt idx="190">
                  <c:v>3005</c:v>
                </c:pt>
                <c:pt idx="191">
                  <c:v>3053.3500979999999</c:v>
                </c:pt>
                <c:pt idx="192">
                  <c:v>3062.0500489999999</c:v>
                </c:pt>
                <c:pt idx="193">
                  <c:v>3052.3500979999999</c:v>
                </c:pt>
                <c:pt idx="194">
                  <c:v>3071</c:v>
                </c:pt>
                <c:pt idx="195">
                  <c:v>3071.4499510000001</c:v>
                </c:pt>
                <c:pt idx="196">
                  <c:v>3128.5500489999999</c:v>
                </c:pt>
                <c:pt idx="197">
                  <c:v>3112</c:v>
                </c:pt>
                <c:pt idx="198">
                  <c:v>3105</c:v>
                </c:pt>
                <c:pt idx="199">
                  <c:v>3127</c:v>
                </c:pt>
                <c:pt idx="200">
                  <c:v>3155</c:v>
                </c:pt>
                <c:pt idx="201">
                  <c:v>3151.1499020000001</c:v>
                </c:pt>
                <c:pt idx="202">
                  <c:v>3134.3500979999999</c:v>
                </c:pt>
                <c:pt idx="203">
                  <c:v>3145</c:v>
                </c:pt>
                <c:pt idx="204">
                  <c:v>3177.8000489999999</c:v>
                </c:pt>
                <c:pt idx="205">
                  <c:v>3203.4499510000001</c:v>
                </c:pt>
                <c:pt idx="206">
                  <c:v>3222.0500489999999</c:v>
                </c:pt>
                <c:pt idx="207">
                  <c:v>3195</c:v>
                </c:pt>
                <c:pt idx="208">
                  <c:v>3166.1499020000001</c:v>
                </c:pt>
                <c:pt idx="209">
                  <c:v>3195.1000979999999</c:v>
                </c:pt>
                <c:pt idx="210">
                  <c:v>3201.6499020000001</c:v>
                </c:pt>
                <c:pt idx="211">
                  <c:v>3170</c:v>
                </c:pt>
                <c:pt idx="212">
                  <c:v>3255.0500489999999</c:v>
                </c:pt>
                <c:pt idx="213">
                  <c:v>3309</c:v>
                </c:pt>
                <c:pt idx="214">
                  <c:v>3292</c:v>
                </c:pt>
                <c:pt idx="215">
                  <c:v>3321.4499510000001</c:v>
                </c:pt>
                <c:pt idx="216">
                  <c:v>3317.75</c:v>
                </c:pt>
                <c:pt idx="217">
                  <c:v>3321</c:v>
                </c:pt>
                <c:pt idx="218">
                  <c:v>3273</c:v>
                </c:pt>
                <c:pt idx="219">
                  <c:v>3255.25</c:v>
                </c:pt>
                <c:pt idx="220">
                  <c:v>3291</c:v>
                </c:pt>
                <c:pt idx="221">
                  <c:v>3308.3000489999999</c:v>
                </c:pt>
                <c:pt idx="222">
                  <c:v>3348</c:v>
                </c:pt>
                <c:pt idx="223">
                  <c:v>3365.5500489999999</c:v>
                </c:pt>
                <c:pt idx="224">
                  <c:v>3383</c:v>
                </c:pt>
                <c:pt idx="225">
                  <c:v>3375</c:v>
                </c:pt>
                <c:pt idx="226">
                  <c:v>3420</c:v>
                </c:pt>
                <c:pt idx="227">
                  <c:v>3413</c:v>
                </c:pt>
                <c:pt idx="228">
                  <c:v>3407</c:v>
                </c:pt>
                <c:pt idx="229">
                  <c:v>3368</c:v>
                </c:pt>
                <c:pt idx="230">
                  <c:v>3354</c:v>
                </c:pt>
                <c:pt idx="231">
                  <c:v>3339.4499510000001</c:v>
                </c:pt>
                <c:pt idx="232">
                  <c:v>3276.3500979999999</c:v>
                </c:pt>
                <c:pt idx="233">
                  <c:v>3236.1000979999999</c:v>
                </c:pt>
                <c:pt idx="234">
                  <c:v>3267.8000489999999</c:v>
                </c:pt>
                <c:pt idx="235">
                  <c:v>3340.8999020000001</c:v>
                </c:pt>
                <c:pt idx="236">
                  <c:v>3298.9499510000001</c:v>
                </c:pt>
                <c:pt idx="237">
                  <c:v>3225.1999510000001</c:v>
                </c:pt>
                <c:pt idx="238">
                  <c:v>3194.5</c:v>
                </c:pt>
                <c:pt idx="239">
                  <c:v>3163.6499020000001</c:v>
                </c:pt>
                <c:pt idx="240">
                  <c:v>3240</c:v>
                </c:pt>
                <c:pt idx="241">
                  <c:v>3245.1000979999999</c:v>
                </c:pt>
                <c:pt idx="242">
                  <c:v>3217</c:v>
                </c:pt>
                <c:pt idx="243">
                  <c:v>3225.0500489999999</c:v>
                </c:pt>
                <c:pt idx="244">
                  <c:v>3231.5</c:v>
                </c:pt>
                <c:pt idx="245">
                  <c:v>3226</c:v>
                </c:pt>
                <c:pt idx="246">
                  <c:v>3228</c:v>
                </c:pt>
                <c:pt idx="247">
                  <c:v>3246.1999510000001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C-1144-A24F-7EE9081E85CD}"/>
            </c:ext>
          </c:extLst>
        </c:ser>
        <c:ser>
          <c:idx val="3"/>
          <c:order val="3"/>
          <c:tx>
            <c:strRef>
              <c:f>'TCS-3-BB'!$E$1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'TCS-3-BB'!$E$2:$E$249</c:f>
              <c:numCache>
                <c:formatCode>0.00</c:formatCode>
                <c:ptCount val="248"/>
                <c:pt idx="0">
                  <c:v>3817.75</c:v>
                </c:pt>
                <c:pt idx="1">
                  <c:v>3884.75</c:v>
                </c:pt>
                <c:pt idx="2">
                  <c:v>3860.9499510000001</c:v>
                </c:pt>
                <c:pt idx="3">
                  <c:v>3807.4499510000001</c:v>
                </c:pt>
                <c:pt idx="4">
                  <c:v>3853.5</c:v>
                </c:pt>
                <c:pt idx="5">
                  <c:v>3879.8500979999999</c:v>
                </c:pt>
                <c:pt idx="6">
                  <c:v>3915.8999020000001</c:v>
                </c:pt>
                <c:pt idx="7">
                  <c:v>3859.8999020000001</c:v>
                </c:pt>
                <c:pt idx="8">
                  <c:v>3897.8999020000001</c:v>
                </c:pt>
                <c:pt idx="9">
                  <c:v>3968.1499020000001</c:v>
                </c:pt>
                <c:pt idx="10">
                  <c:v>4019.1499020000001</c:v>
                </c:pt>
                <c:pt idx="11">
                  <c:v>3990.6000979999999</c:v>
                </c:pt>
                <c:pt idx="12">
                  <c:v>3914.6499020000001</c:v>
                </c:pt>
                <c:pt idx="13">
                  <c:v>3826.5500489999999</c:v>
                </c:pt>
                <c:pt idx="14">
                  <c:v>3833.5</c:v>
                </c:pt>
                <c:pt idx="15">
                  <c:v>3771.3500979999999</c:v>
                </c:pt>
                <c:pt idx="16">
                  <c:v>3769.8999020000001</c:v>
                </c:pt>
                <c:pt idx="17">
                  <c:v>3649.25</c:v>
                </c:pt>
                <c:pt idx="18">
                  <c:v>3690.0500489999999</c:v>
                </c:pt>
                <c:pt idx="19">
                  <c:v>3736.25</c:v>
                </c:pt>
                <c:pt idx="20">
                  <c:v>3800.6499020000001</c:v>
                </c:pt>
                <c:pt idx="21">
                  <c:v>3856.1999510000001</c:v>
                </c:pt>
                <c:pt idx="22">
                  <c:v>3824.6000979999999</c:v>
                </c:pt>
                <c:pt idx="23">
                  <c:v>3814.8999020000001</c:v>
                </c:pt>
                <c:pt idx="24">
                  <c:v>3779</c:v>
                </c:pt>
                <c:pt idx="25">
                  <c:v>3743.4499510000001</c:v>
                </c:pt>
                <c:pt idx="26">
                  <c:v>3760.5500489999999</c:v>
                </c:pt>
                <c:pt idx="27">
                  <c:v>3770.3500979999999</c:v>
                </c:pt>
                <c:pt idx="28">
                  <c:v>3694.9499510000001</c:v>
                </c:pt>
                <c:pt idx="29">
                  <c:v>3733.75</c:v>
                </c:pt>
                <c:pt idx="30">
                  <c:v>3817.8000489999999</c:v>
                </c:pt>
                <c:pt idx="31">
                  <c:v>3813.1000979999999</c:v>
                </c:pt>
                <c:pt idx="32">
                  <c:v>3784.1999510000001</c:v>
                </c:pt>
                <c:pt idx="33">
                  <c:v>3793.8999020000001</c:v>
                </c:pt>
                <c:pt idx="34">
                  <c:v>3719.3999020000001</c:v>
                </c:pt>
                <c:pt idx="35">
                  <c:v>3586.3999020000001</c:v>
                </c:pt>
                <c:pt idx="36">
                  <c:v>3563.8000489999999</c:v>
                </c:pt>
                <c:pt idx="37">
                  <c:v>3401.6499020000001</c:v>
                </c:pt>
                <c:pt idx="38">
                  <c:v>3520.75</c:v>
                </c:pt>
                <c:pt idx="39">
                  <c:v>3554.1999510000001</c:v>
                </c:pt>
                <c:pt idx="40">
                  <c:v>3546.1499020000001</c:v>
                </c:pt>
                <c:pt idx="41">
                  <c:v>3544.3999020000001</c:v>
                </c:pt>
                <c:pt idx="42">
                  <c:v>3524.3500979999999</c:v>
                </c:pt>
                <c:pt idx="43">
                  <c:v>3484.8999020000001</c:v>
                </c:pt>
                <c:pt idx="44">
                  <c:v>3599.9499510000001</c:v>
                </c:pt>
                <c:pt idx="45">
                  <c:v>3632.6000979999999</c:v>
                </c:pt>
                <c:pt idx="46">
                  <c:v>3620.9499510000001</c:v>
                </c:pt>
                <c:pt idx="47">
                  <c:v>3599.1499020000001</c:v>
                </c:pt>
                <c:pt idx="48">
                  <c:v>3643</c:v>
                </c:pt>
                <c:pt idx="49">
                  <c:v>3593.8999020000001</c:v>
                </c:pt>
                <c:pt idx="50">
                  <c:v>3655.8999020000001</c:v>
                </c:pt>
                <c:pt idx="51">
                  <c:v>3672.75</c:v>
                </c:pt>
                <c:pt idx="52">
                  <c:v>3626.6999510000001</c:v>
                </c:pt>
                <c:pt idx="53">
                  <c:v>3700.9499510000001</c:v>
                </c:pt>
                <c:pt idx="54">
                  <c:v>3712.3999020000001</c:v>
                </c:pt>
                <c:pt idx="55">
                  <c:v>3749.8500979999999</c:v>
                </c:pt>
                <c:pt idx="56">
                  <c:v>3707.4499510000001</c:v>
                </c:pt>
                <c:pt idx="57">
                  <c:v>3707.6999510000001</c:v>
                </c:pt>
                <c:pt idx="58">
                  <c:v>3705.3500979999999</c:v>
                </c:pt>
                <c:pt idx="59">
                  <c:v>3731.5500489999999</c:v>
                </c:pt>
                <c:pt idx="60">
                  <c:v>3739.9499510000001</c:v>
                </c:pt>
                <c:pt idx="61">
                  <c:v>3758.75</c:v>
                </c:pt>
                <c:pt idx="62">
                  <c:v>3770.3500979999999</c:v>
                </c:pt>
                <c:pt idx="63">
                  <c:v>3814.8000489999999</c:v>
                </c:pt>
                <c:pt idx="64">
                  <c:v>3755.3500979999999</c:v>
                </c:pt>
                <c:pt idx="65">
                  <c:v>3684.1499020000001</c:v>
                </c:pt>
                <c:pt idx="66">
                  <c:v>3685.6499020000001</c:v>
                </c:pt>
                <c:pt idx="67">
                  <c:v>3696.3999020000001</c:v>
                </c:pt>
                <c:pt idx="68">
                  <c:v>3691.1000979999999</c:v>
                </c:pt>
                <c:pt idx="69">
                  <c:v>3661.9499510000001</c:v>
                </c:pt>
                <c:pt idx="70">
                  <c:v>3528.0500489999999</c:v>
                </c:pt>
                <c:pt idx="71">
                  <c:v>3471.8999020000001</c:v>
                </c:pt>
                <c:pt idx="72">
                  <c:v>3556.8000489999999</c:v>
                </c:pt>
                <c:pt idx="73">
                  <c:v>3628.6499020000001</c:v>
                </c:pt>
                <c:pt idx="74">
                  <c:v>3612.5500489999999</c:v>
                </c:pt>
                <c:pt idx="75">
                  <c:v>3548.1999510000001</c:v>
                </c:pt>
                <c:pt idx="76">
                  <c:v>3546.3000489999999</c:v>
                </c:pt>
                <c:pt idx="77">
                  <c:v>3561.1999510000001</c:v>
                </c:pt>
                <c:pt idx="78">
                  <c:v>3584.3000489999999</c:v>
                </c:pt>
                <c:pt idx="79">
                  <c:v>3546.6999510000001</c:v>
                </c:pt>
                <c:pt idx="80">
                  <c:v>3542.3999020000001</c:v>
                </c:pt>
                <c:pt idx="81">
                  <c:v>3479.75</c:v>
                </c:pt>
                <c:pt idx="82">
                  <c:v>3513.3999020000001</c:v>
                </c:pt>
                <c:pt idx="83">
                  <c:v>3432.6000979999999</c:v>
                </c:pt>
                <c:pt idx="84">
                  <c:v>3445.1000979999999</c:v>
                </c:pt>
                <c:pt idx="85">
                  <c:v>3438.75</c:v>
                </c:pt>
                <c:pt idx="86">
                  <c:v>3412</c:v>
                </c:pt>
                <c:pt idx="87">
                  <c:v>3408.6499020000001</c:v>
                </c:pt>
                <c:pt idx="88">
                  <c:v>3414.8999020000001</c:v>
                </c:pt>
                <c:pt idx="89">
                  <c:v>3376.8000489999999</c:v>
                </c:pt>
                <c:pt idx="90">
                  <c:v>3451.6000979999999</c:v>
                </c:pt>
                <c:pt idx="91">
                  <c:v>3448.8000489999999</c:v>
                </c:pt>
                <c:pt idx="92">
                  <c:v>3261.9499510000001</c:v>
                </c:pt>
                <c:pt idx="93">
                  <c:v>3293</c:v>
                </c:pt>
                <c:pt idx="94">
                  <c:v>3321.75</c:v>
                </c:pt>
                <c:pt idx="95">
                  <c:v>3288</c:v>
                </c:pt>
                <c:pt idx="96">
                  <c:v>3167.6499020000001</c:v>
                </c:pt>
                <c:pt idx="97">
                  <c:v>3226.9499510000001</c:v>
                </c:pt>
                <c:pt idx="98">
                  <c:v>3261.3000489999999</c:v>
                </c:pt>
                <c:pt idx="99">
                  <c:v>3375.25</c:v>
                </c:pt>
                <c:pt idx="100">
                  <c:v>3364.3500979999999</c:v>
                </c:pt>
                <c:pt idx="101">
                  <c:v>3355.1999510000001</c:v>
                </c:pt>
                <c:pt idx="102">
                  <c:v>3423</c:v>
                </c:pt>
                <c:pt idx="103">
                  <c:v>3440.1499020000001</c:v>
                </c:pt>
                <c:pt idx="104">
                  <c:v>3430.9499510000001</c:v>
                </c:pt>
                <c:pt idx="105">
                  <c:v>3362.6999510000001</c:v>
                </c:pt>
                <c:pt idx="106">
                  <c:v>3404.1499020000001</c:v>
                </c:pt>
                <c:pt idx="107">
                  <c:v>3427.1000979999999</c:v>
                </c:pt>
                <c:pt idx="108">
                  <c:v>3359.8999020000001</c:v>
                </c:pt>
                <c:pt idx="109">
                  <c:v>3219.6000979999999</c:v>
                </c:pt>
                <c:pt idx="110">
                  <c:v>3210.5500489999999</c:v>
                </c:pt>
                <c:pt idx="111">
                  <c:v>3206.3000489999999</c:v>
                </c:pt>
                <c:pt idx="112">
                  <c:v>3142</c:v>
                </c:pt>
                <c:pt idx="113">
                  <c:v>3088.8999020000001</c:v>
                </c:pt>
                <c:pt idx="114">
                  <c:v>3112.3999020000001</c:v>
                </c:pt>
                <c:pt idx="115">
                  <c:v>3211.9499510000001</c:v>
                </c:pt>
                <c:pt idx="116">
                  <c:v>3222.9499510000001</c:v>
                </c:pt>
                <c:pt idx="117">
                  <c:v>3308.8000489999999</c:v>
                </c:pt>
                <c:pt idx="118">
                  <c:v>3293.1000979999999</c:v>
                </c:pt>
                <c:pt idx="119">
                  <c:v>3314.6999510000001</c:v>
                </c:pt>
                <c:pt idx="120">
                  <c:v>3318.1499020000001</c:v>
                </c:pt>
                <c:pt idx="121">
                  <c:v>3290.5</c:v>
                </c:pt>
                <c:pt idx="122">
                  <c:v>3267.1000979999999</c:v>
                </c:pt>
                <c:pt idx="123">
                  <c:v>3315.1000979999999</c:v>
                </c:pt>
                <c:pt idx="124">
                  <c:v>3235.0500489999999</c:v>
                </c:pt>
                <c:pt idx="125">
                  <c:v>3216.3000489999999</c:v>
                </c:pt>
                <c:pt idx="126">
                  <c:v>3260.75</c:v>
                </c:pt>
                <c:pt idx="127">
                  <c:v>3287.8500979999999</c:v>
                </c:pt>
                <c:pt idx="128">
                  <c:v>3265.4499510000001</c:v>
                </c:pt>
                <c:pt idx="129">
                  <c:v>3113.8000489999999</c:v>
                </c:pt>
                <c:pt idx="130">
                  <c:v>3084.6999510000001</c:v>
                </c:pt>
                <c:pt idx="131">
                  <c:v>3038.75</c:v>
                </c:pt>
                <c:pt idx="132">
                  <c:v>2998.75</c:v>
                </c:pt>
                <c:pt idx="133">
                  <c:v>2994.6000979999999</c:v>
                </c:pt>
                <c:pt idx="134">
                  <c:v>3063.5</c:v>
                </c:pt>
                <c:pt idx="135">
                  <c:v>3074.25</c:v>
                </c:pt>
                <c:pt idx="136">
                  <c:v>3164.8000489999999</c:v>
                </c:pt>
                <c:pt idx="137">
                  <c:v>3177.3000489999999</c:v>
                </c:pt>
                <c:pt idx="138">
                  <c:v>3171</c:v>
                </c:pt>
                <c:pt idx="139">
                  <c:v>3166.75</c:v>
                </c:pt>
                <c:pt idx="140">
                  <c:v>3115.8999020000001</c:v>
                </c:pt>
                <c:pt idx="141">
                  <c:v>3188.8500979999999</c:v>
                </c:pt>
                <c:pt idx="142">
                  <c:v>3260.5</c:v>
                </c:pt>
                <c:pt idx="143">
                  <c:v>3301.8999020000001</c:v>
                </c:pt>
                <c:pt idx="144">
                  <c:v>3298.8000489999999</c:v>
                </c:pt>
                <c:pt idx="145">
                  <c:v>3291.8000489999999</c:v>
                </c:pt>
                <c:pt idx="146">
                  <c:v>3339.5</c:v>
                </c:pt>
                <c:pt idx="147">
                  <c:v>3354.9499510000001</c:v>
                </c:pt>
                <c:pt idx="148">
                  <c:v>3365.0500489999999</c:v>
                </c:pt>
                <c:pt idx="149">
                  <c:v>3374.4499510000001</c:v>
                </c:pt>
                <c:pt idx="150">
                  <c:v>3354.25</c:v>
                </c:pt>
                <c:pt idx="151">
                  <c:v>3422.5</c:v>
                </c:pt>
                <c:pt idx="152">
                  <c:v>3401.5500489999999</c:v>
                </c:pt>
                <c:pt idx="153">
                  <c:v>3392.6999510000001</c:v>
                </c:pt>
                <c:pt idx="154">
                  <c:v>3401.1000979999999</c:v>
                </c:pt>
                <c:pt idx="155">
                  <c:v>3381.25</c:v>
                </c:pt>
                <c:pt idx="156">
                  <c:v>3385.75</c:v>
                </c:pt>
                <c:pt idx="157">
                  <c:v>3354.5500489999999</c:v>
                </c:pt>
                <c:pt idx="158">
                  <c:v>3284.6000979999999</c:v>
                </c:pt>
                <c:pt idx="159">
                  <c:v>3255.3500979999999</c:v>
                </c:pt>
                <c:pt idx="160">
                  <c:v>3218.1999510000001</c:v>
                </c:pt>
                <c:pt idx="161">
                  <c:v>3222.1999510000001</c:v>
                </c:pt>
                <c:pt idx="162">
                  <c:v>3132.5500489999999</c:v>
                </c:pt>
                <c:pt idx="163">
                  <c:v>3211.1499020000001</c:v>
                </c:pt>
                <c:pt idx="164">
                  <c:v>3131.6999510000001</c:v>
                </c:pt>
                <c:pt idx="165">
                  <c:v>3130.3999020000001</c:v>
                </c:pt>
                <c:pt idx="166">
                  <c:v>3133.3999020000001</c:v>
                </c:pt>
                <c:pt idx="167">
                  <c:v>3127.0500489999999</c:v>
                </c:pt>
                <c:pt idx="168">
                  <c:v>3149.6000979999999</c:v>
                </c:pt>
                <c:pt idx="169">
                  <c:v>3169.6499020000001</c:v>
                </c:pt>
                <c:pt idx="170">
                  <c:v>3217.6499020000001</c:v>
                </c:pt>
                <c:pt idx="171">
                  <c:v>3242.9499510000001</c:v>
                </c:pt>
                <c:pt idx="172">
                  <c:v>3229.3500979999999</c:v>
                </c:pt>
                <c:pt idx="173">
                  <c:v>3120.3999020000001</c:v>
                </c:pt>
                <c:pt idx="174">
                  <c:v>3104.3500979999999</c:v>
                </c:pt>
                <c:pt idx="175">
                  <c:v>3008.6999510000001</c:v>
                </c:pt>
                <c:pt idx="176">
                  <c:v>3028.8000489999999</c:v>
                </c:pt>
                <c:pt idx="177">
                  <c:v>3040.3000489999999</c:v>
                </c:pt>
                <c:pt idx="178">
                  <c:v>3001.1999510000001</c:v>
                </c:pt>
                <c:pt idx="179">
                  <c:v>3007.3999020000001</c:v>
                </c:pt>
                <c:pt idx="180">
                  <c:v>2982.0500489999999</c:v>
                </c:pt>
                <c:pt idx="181">
                  <c:v>2994.3999020000001</c:v>
                </c:pt>
                <c:pt idx="182">
                  <c:v>3017.4499510000001</c:v>
                </c:pt>
                <c:pt idx="183">
                  <c:v>3035.6499020000001</c:v>
                </c:pt>
                <c:pt idx="184">
                  <c:v>2997.3000489999999</c:v>
                </c:pt>
                <c:pt idx="185">
                  <c:v>3004.5500489999999</c:v>
                </c:pt>
                <c:pt idx="186">
                  <c:v>2984.9499510000001</c:v>
                </c:pt>
                <c:pt idx="187">
                  <c:v>3091.1499020000001</c:v>
                </c:pt>
                <c:pt idx="188">
                  <c:v>3101.9499510000001</c:v>
                </c:pt>
                <c:pt idx="189">
                  <c:v>3064.8999020000001</c:v>
                </c:pt>
                <c:pt idx="190">
                  <c:v>3118.5500489999999</c:v>
                </c:pt>
                <c:pt idx="191">
                  <c:v>3069.5500489999999</c:v>
                </c:pt>
                <c:pt idx="192">
                  <c:v>3100.75</c:v>
                </c:pt>
                <c:pt idx="193">
                  <c:v>3103.3000489999999</c:v>
                </c:pt>
                <c:pt idx="194">
                  <c:v>3099.1499020000001</c:v>
                </c:pt>
                <c:pt idx="195">
                  <c:v>3111.75</c:v>
                </c:pt>
                <c:pt idx="196">
                  <c:v>3144.6999510000001</c:v>
                </c:pt>
                <c:pt idx="197">
                  <c:v>3121.8500979999999</c:v>
                </c:pt>
                <c:pt idx="198">
                  <c:v>3157.3000489999999</c:v>
                </c:pt>
                <c:pt idx="199">
                  <c:v>3137.3999020000001</c:v>
                </c:pt>
                <c:pt idx="200">
                  <c:v>3161.6999510000001</c:v>
                </c:pt>
                <c:pt idx="201">
                  <c:v>3162.1000979999999</c:v>
                </c:pt>
                <c:pt idx="202">
                  <c:v>3157.3999020000001</c:v>
                </c:pt>
                <c:pt idx="203">
                  <c:v>3163.25</c:v>
                </c:pt>
                <c:pt idx="204">
                  <c:v>3193.1499020000001</c:v>
                </c:pt>
                <c:pt idx="205">
                  <c:v>3259.6999510000001</c:v>
                </c:pt>
                <c:pt idx="206">
                  <c:v>3241.6999510000001</c:v>
                </c:pt>
                <c:pt idx="207">
                  <c:v>3206.75</c:v>
                </c:pt>
                <c:pt idx="208">
                  <c:v>3217.3999020000001</c:v>
                </c:pt>
                <c:pt idx="209">
                  <c:v>3233.6999510000001</c:v>
                </c:pt>
                <c:pt idx="210">
                  <c:v>3216.0500489999999</c:v>
                </c:pt>
                <c:pt idx="211">
                  <c:v>3205.6499020000001</c:v>
                </c:pt>
                <c:pt idx="212">
                  <c:v>3315.9499510000001</c:v>
                </c:pt>
                <c:pt idx="213">
                  <c:v>3335.5</c:v>
                </c:pt>
                <c:pt idx="214">
                  <c:v>3332.6000979999999</c:v>
                </c:pt>
                <c:pt idx="215">
                  <c:v>3355.3500979999999</c:v>
                </c:pt>
                <c:pt idx="216">
                  <c:v>3349</c:v>
                </c:pt>
                <c:pt idx="217">
                  <c:v>3343.4499510000001</c:v>
                </c:pt>
                <c:pt idx="218">
                  <c:v>3283.5</c:v>
                </c:pt>
                <c:pt idx="219">
                  <c:v>3314.9499510000001</c:v>
                </c:pt>
                <c:pt idx="220">
                  <c:v>3308.3000489999999</c:v>
                </c:pt>
                <c:pt idx="221">
                  <c:v>3380.1499020000001</c:v>
                </c:pt>
                <c:pt idx="222">
                  <c:v>3389.6499020000001</c:v>
                </c:pt>
                <c:pt idx="223">
                  <c:v>3395.25</c:v>
                </c:pt>
                <c:pt idx="224">
                  <c:v>3397.3500979999999</c:v>
                </c:pt>
                <c:pt idx="225">
                  <c:v>3390.8000489999999</c:v>
                </c:pt>
                <c:pt idx="226">
                  <c:v>3475.6499020000001</c:v>
                </c:pt>
                <c:pt idx="227">
                  <c:v>3439.1499020000001</c:v>
                </c:pt>
                <c:pt idx="228">
                  <c:v>3425.8999020000001</c:v>
                </c:pt>
                <c:pt idx="229">
                  <c:v>3385.3500979999999</c:v>
                </c:pt>
                <c:pt idx="230">
                  <c:v>3380.6000979999999</c:v>
                </c:pt>
                <c:pt idx="231">
                  <c:v>3350.5500489999999</c:v>
                </c:pt>
                <c:pt idx="232">
                  <c:v>3292.75</c:v>
                </c:pt>
                <c:pt idx="233">
                  <c:v>3286.4499510000001</c:v>
                </c:pt>
                <c:pt idx="234">
                  <c:v>3332.1000979999999</c:v>
                </c:pt>
                <c:pt idx="235">
                  <c:v>3365.3500979999999</c:v>
                </c:pt>
                <c:pt idx="236">
                  <c:v>3305.1000979999999</c:v>
                </c:pt>
                <c:pt idx="237">
                  <c:v>3240.25</c:v>
                </c:pt>
                <c:pt idx="238">
                  <c:v>3202.0500489999999</c:v>
                </c:pt>
                <c:pt idx="239">
                  <c:v>3243.9499510000001</c:v>
                </c:pt>
                <c:pt idx="240">
                  <c:v>3268.5500489999999</c:v>
                </c:pt>
                <c:pt idx="241">
                  <c:v>3259.6999510000001</c:v>
                </c:pt>
                <c:pt idx="242">
                  <c:v>3228.3500979999999</c:v>
                </c:pt>
                <c:pt idx="243">
                  <c:v>3252.8999020000001</c:v>
                </c:pt>
                <c:pt idx="244">
                  <c:v>3259.5</c:v>
                </c:pt>
                <c:pt idx="245">
                  <c:v>3257.1000979999999</c:v>
                </c:pt>
                <c:pt idx="246">
                  <c:v>3268.75</c:v>
                </c:pt>
                <c:pt idx="247">
                  <c:v>3256.6999510000001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0C-1144-A24F-7EE9081E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00B050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downBars>
        </c:upDownBars>
        <c:axId val="604582272"/>
        <c:axId val="604583920"/>
      </c:stockChart>
      <c:dateAx>
        <c:axId val="6045822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3920"/>
        <c:crosses val="autoZero"/>
        <c:auto val="1"/>
        <c:lblOffset val="100"/>
        <c:baseTimeUnit val="days"/>
      </c:dateAx>
      <c:valAx>
        <c:axId val="604583920"/>
        <c:scaling>
          <c:orientation val="minMax"/>
          <c:max val="4100"/>
          <c:min val="2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BOLLINGER BANDS 50-DAY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'TCS-3-BB'!$E$2:$E$249</c:f>
              <c:numCache>
                <c:formatCode>0.00</c:formatCode>
                <c:ptCount val="248"/>
                <c:pt idx="0">
                  <c:v>3817.75</c:v>
                </c:pt>
                <c:pt idx="1">
                  <c:v>3884.75</c:v>
                </c:pt>
                <c:pt idx="2">
                  <c:v>3860.9499510000001</c:v>
                </c:pt>
                <c:pt idx="3">
                  <c:v>3807.4499510000001</c:v>
                </c:pt>
                <c:pt idx="4">
                  <c:v>3853.5</c:v>
                </c:pt>
                <c:pt idx="5">
                  <c:v>3879.8500979999999</c:v>
                </c:pt>
                <c:pt idx="6">
                  <c:v>3915.8999020000001</c:v>
                </c:pt>
                <c:pt idx="7">
                  <c:v>3859.8999020000001</c:v>
                </c:pt>
                <c:pt idx="8">
                  <c:v>3897.8999020000001</c:v>
                </c:pt>
                <c:pt idx="9">
                  <c:v>3968.1499020000001</c:v>
                </c:pt>
                <c:pt idx="10">
                  <c:v>4019.1499020000001</c:v>
                </c:pt>
                <c:pt idx="11">
                  <c:v>3990.6000979999999</c:v>
                </c:pt>
                <c:pt idx="12">
                  <c:v>3914.6499020000001</c:v>
                </c:pt>
                <c:pt idx="13">
                  <c:v>3826.5500489999999</c:v>
                </c:pt>
                <c:pt idx="14">
                  <c:v>3833.5</c:v>
                </c:pt>
                <c:pt idx="15">
                  <c:v>3771.3500979999999</c:v>
                </c:pt>
                <c:pt idx="16">
                  <c:v>3769.8999020000001</c:v>
                </c:pt>
                <c:pt idx="17">
                  <c:v>3649.25</c:v>
                </c:pt>
                <c:pt idx="18">
                  <c:v>3690.0500489999999</c:v>
                </c:pt>
                <c:pt idx="19">
                  <c:v>3736.25</c:v>
                </c:pt>
                <c:pt idx="20">
                  <c:v>3800.6499020000001</c:v>
                </c:pt>
                <c:pt idx="21">
                  <c:v>3856.1999510000001</c:v>
                </c:pt>
                <c:pt idx="22">
                  <c:v>3824.6000979999999</c:v>
                </c:pt>
                <c:pt idx="23">
                  <c:v>3814.8999020000001</c:v>
                </c:pt>
                <c:pt idx="24">
                  <c:v>3779</c:v>
                </c:pt>
                <c:pt idx="25">
                  <c:v>3743.4499510000001</c:v>
                </c:pt>
                <c:pt idx="26">
                  <c:v>3760.5500489999999</c:v>
                </c:pt>
                <c:pt idx="27">
                  <c:v>3770.3500979999999</c:v>
                </c:pt>
                <c:pt idx="28">
                  <c:v>3694.9499510000001</c:v>
                </c:pt>
                <c:pt idx="29">
                  <c:v>3733.75</c:v>
                </c:pt>
                <c:pt idx="30">
                  <c:v>3817.8000489999999</c:v>
                </c:pt>
                <c:pt idx="31">
                  <c:v>3813.1000979999999</c:v>
                </c:pt>
                <c:pt idx="32">
                  <c:v>3784.1999510000001</c:v>
                </c:pt>
                <c:pt idx="33">
                  <c:v>3793.8999020000001</c:v>
                </c:pt>
                <c:pt idx="34">
                  <c:v>3719.3999020000001</c:v>
                </c:pt>
                <c:pt idx="35">
                  <c:v>3586.3999020000001</c:v>
                </c:pt>
                <c:pt idx="36">
                  <c:v>3563.8000489999999</c:v>
                </c:pt>
                <c:pt idx="37">
                  <c:v>3401.6499020000001</c:v>
                </c:pt>
                <c:pt idx="38">
                  <c:v>3520.75</c:v>
                </c:pt>
                <c:pt idx="39">
                  <c:v>3554.1999510000001</c:v>
                </c:pt>
                <c:pt idx="40">
                  <c:v>3546.1499020000001</c:v>
                </c:pt>
                <c:pt idx="41">
                  <c:v>3544.3999020000001</c:v>
                </c:pt>
                <c:pt idx="42">
                  <c:v>3524.3500979999999</c:v>
                </c:pt>
                <c:pt idx="43">
                  <c:v>3484.8999020000001</c:v>
                </c:pt>
                <c:pt idx="44">
                  <c:v>3599.9499510000001</c:v>
                </c:pt>
                <c:pt idx="45">
                  <c:v>3632.6000979999999</c:v>
                </c:pt>
                <c:pt idx="46">
                  <c:v>3620.9499510000001</c:v>
                </c:pt>
                <c:pt idx="47">
                  <c:v>3599.1499020000001</c:v>
                </c:pt>
                <c:pt idx="48">
                  <c:v>3643</c:v>
                </c:pt>
                <c:pt idx="49">
                  <c:v>3593.8999020000001</c:v>
                </c:pt>
                <c:pt idx="50">
                  <c:v>3655.8999020000001</c:v>
                </c:pt>
                <c:pt idx="51">
                  <c:v>3672.75</c:v>
                </c:pt>
                <c:pt idx="52">
                  <c:v>3626.6999510000001</c:v>
                </c:pt>
                <c:pt idx="53">
                  <c:v>3700.9499510000001</c:v>
                </c:pt>
                <c:pt idx="54">
                  <c:v>3712.3999020000001</c:v>
                </c:pt>
                <c:pt idx="55">
                  <c:v>3749.8500979999999</c:v>
                </c:pt>
                <c:pt idx="56">
                  <c:v>3707.4499510000001</c:v>
                </c:pt>
                <c:pt idx="57">
                  <c:v>3707.6999510000001</c:v>
                </c:pt>
                <c:pt idx="58">
                  <c:v>3705.3500979999999</c:v>
                </c:pt>
                <c:pt idx="59">
                  <c:v>3731.5500489999999</c:v>
                </c:pt>
                <c:pt idx="60">
                  <c:v>3739.9499510000001</c:v>
                </c:pt>
                <c:pt idx="61">
                  <c:v>3758.75</c:v>
                </c:pt>
                <c:pt idx="62">
                  <c:v>3770.3500979999999</c:v>
                </c:pt>
                <c:pt idx="63">
                  <c:v>3814.8000489999999</c:v>
                </c:pt>
                <c:pt idx="64">
                  <c:v>3755.3500979999999</c:v>
                </c:pt>
                <c:pt idx="65">
                  <c:v>3684.1499020000001</c:v>
                </c:pt>
                <c:pt idx="66">
                  <c:v>3685.6499020000001</c:v>
                </c:pt>
                <c:pt idx="67">
                  <c:v>3696.3999020000001</c:v>
                </c:pt>
                <c:pt idx="68">
                  <c:v>3691.1000979999999</c:v>
                </c:pt>
                <c:pt idx="69">
                  <c:v>3661.9499510000001</c:v>
                </c:pt>
                <c:pt idx="70">
                  <c:v>3528.0500489999999</c:v>
                </c:pt>
                <c:pt idx="71">
                  <c:v>3471.8999020000001</c:v>
                </c:pt>
                <c:pt idx="72">
                  <c:v>3556.8000489999999</c:v>
                </c:pt>
                <c:pt idx="73">
                  <c:v>3628.6499020000001</c:v>
                </c:pt>
                <c:pt idx="74">
                  <c:v>3612.5500489999999</c:v>
                </c:pt>
                <c:pt idx="75">
                  <c:v>3548.1999510000001</c:v>
                </c:pt>
                <c:pt idx="76">
                  <c:v>3546.3000489999999</c:v>
                </c:pt>
                <c:pt idx="77">
                  <c:v>3561.1999510000001</c:v>
                </c:pt>
                <c:pt idx="78">
                  <c:v>3584.3000489999999</c:v>
                </c:pt>
                <c:pt idx="79">
                  <c:v>3546.6999510000001</c:v>
                </c:pt>
                <c:pt idx="80">
                  <c:v>3542.3999020000001</c:v>
                </c:pt>
                <c:pt idx="81">
                  <c:v>3479.75</c:v>
                </c:pt>
                <c:pt idx="82">
                  <c:v>3513.3999020000001</c:v>
                </c:pt>
                <c:pt idx="83">
                  <c:v>3432.6000979999999</c:v>
                </c:pt>
                <c:pt idx="84">
                  <c:v>3445.1000979999999</c:v>
                </c:pt>
                <c:pt idx="85">
                  <c:v>3438.75</c:v>
                </c:pt>
                <c:pt idx="86">
                  <c:v>3412</c:v>
                </c:pt>
                <c:pt idx="87">
                  <c:v>3408.6499020000001</c:v>
                </c:pt>
                <c:pt idx="88">
                  <c:v>3414.8999020000001</c:v>
                </c:pt>
                <c:pt idx="89">
                  <c:v>3376.8000489999999</c:v>
                </c:pt>
                <c:pt idx="90">
                  <c:v>3451.6000979999999</c:v>
                </c:pt>
                <c:pt idx="91">
                  <c:v>3448.8000489999999</c:v>
                </c:pt>
                <c:pt idx="92">
                  <c:v>3261.9499510000001</c:v>
                </c:pt>
                <c:pt idx="93">
                  <c:v>3293</c:v>
                </c:pt>
                <c:pt idx="94">
                  <c:v>3321.75</c:v>
                </c:pt>
                <c:pt idx="95">
                  <c:v>3288</c:v>
                </c:pt>
                <c:pt idx="96">
                  <c:v>3167.6499020000001</c:v>
                </c:pt>
                <c:pt idx="97">
                  <c:v>3226.9499510000001</c:v>
                </c:pt>
                <c:pt idx="98">
                  <c:v>3261.3000489999999</c:v>
                </c:pt>
                <c:pt idx="99">
                  <c:v>3375.25</c:v>
                </c:pt>
                <c:pt idx="100">
                  <c:v>3364.3500979999999</c:v>
                </c:pt>
                <c:pt idx="101">
                  <c:v>3355.1999510000001</c:v>
                </c:pt>
                <c:pt idx="102">
                  <c:v>3423</c:v>
                </c:pt>
                <c:pt idx="103">
                  <c:v>3440.1499020000001</c:v>
                </c:pt>
                <c:pt idx="104">
                  <c:v>3430.9499510000001</c:v>
                </c:pt>
                <c:pt idx="105">
                  <c:v>3362.6999510000001</c:v>
                </c:pt>
                <c:pt idx="106">
                  <c:v>3404.1499020000001</c:v>
                </c:pt>
                <c:pt idx="107">
                  <c:v>3427.1000979999999</c:v>
                </c:pt>
                <c:pt idx="108">
                  <c:v>3359.8999020000001</c:v>
                </c:pt>
                <c:pt idx="109">
                  <c:v>3219.6000979999999</c:v>
                </c:pt>
                <c:pt idx="110">
                  <c:v>3210.5500489999999</c:v>
                </c:pt>
                <c:pt idx="111">
                  <c:v>3206.3000489999999</c:v>
                </c:pt>
                <c:pt idx="112">
                  <c:v>3142</c:v>
                </c:pt>
                <c:pt idx="113">
                  <c:v>3088.8999020000001</c:v>
                </c:pt>
                <c:pt idx="114">
                  <c:v>3112.3999020000001</c:v>
                </c:pt>
                <c:pt idx="115">
                  <c:v>3211.9499510000001</c:v>
                </c:pt>
                <c:pt idx="116">
                  <c:v>3222.9499510000001</c:v>
                </c:pt>
                <c:pt idx="117">
                  <c:v>3308.8000489999999</c:v>
                </c:pt>
                <c:pt idx="118">
                  <c:v>3293.1000979999999</c:v>
                </c:pt>
                <c:pt idx="119">
                  <c:v>3314.6999510000001</c:v>
                </c:pt>
                <c:pt idx="120">
                  <c:v>3318.1499020000001</c:v>
                </c:pt>
                <c:pt idx="121">
                  <c:v>3290.5</c:v>
                </c:pt>
                <c:pt idx="122">
                  <c:v>3267.1000979999999</c:v>
                </c:pt>
                <c:pt idx="123">
                  <c:v>3315.1000979999999</c:v>
                </c:pt>
                <c:pt idx="124">
                  <c:v>3235.0500489999999</c:v>
                </c:pt>
                <c:pt idx="125">
                  <c:v>3216.3000489999999</c:v>
                </c:pt>
                <c:pt idx="126">
                  <c:v>3260.75</c:v>
                </c:pt>
                <c:pt idx="127">
                  <c:v>3287.8500979999999</c:v>
                </c:pt>
                <c:pt idx="128">
                  <c:v>3265.4499510000001</c:v>
                </c:pt>
                <c:pt idx="129">
                  <c:v>3113.8000489999999</c:v>
                </c:pt>
                <c:pt idx="130">
                  <c:v>3084.6999510000001</c:v>
                </c:pt>
                <c:pt idx="131">
                  <c:v>3038.75</c:v>
                </c:pt>
                <c:pt idx="132">
                  <c:v>2998.75</c:v>
                </c:pt>
                <c:pt idx="133">
                  <c:v>2994.6000979999999</c:v>
                </c:pt>
                <c:pt idx="134">
                  <c:v>3063.5</c:v>
                </c:pt>
                <c:pt idx="135">
                  <c:v>3074.25</c:v>
                </c:pt>
                <c:pt idx="136">
                  <c:v>3164.8000489999999</c:v>
                </c:pt>
                <c:pt idx="137">
                  <c:v>3177.3000489999999</c:v>
                </c:pt>
                <c:pt idx="138">
                  <c:v>3171</c:v>
                </c:pt>
                <c:pt idx="139">
                  <c:v>3166.75</c:v>
                </c:pt>
                <c:pt idx="140">
                  <c:v>3115.8999020000001</c:v>
                </c:pt>
                <c:pt idx="141">
                  <c:v>3188.8500979999999</c:v>
                </c:pt>
                <c:pt idx="142">
                  <c:v>3260.5</c:v>
                </c:pt>
                <c:pt idx="143">
                  <c:v>3301.8999020000001</c:v>
                </c:pt>
                <c:pt idx="144">
                  <c:v>3298.8000489999999</c:v>
                </c:pt>
                <c:pt idx="145">
                  <c:v>3291.8000489999999</c:v>
                </c:pt>
                <c:pt idx="146">
                  <c:v>3339.5</c:v>
                </c:pt>
                <c:pt idx="147">
                  <c:v>3354.9499510000001</c:v>
                </c:pt>
                <c:pt idx="148">
                  <c:v>3365.0500489999999</c:v>
                </c:pt>
                <c:pt idx="149">
                  <c:v>3374.4499510000001</c:v>
                </c:pt>
                <c:pt idx="150">
                  <c:v>3354.25</c:v>
                </c:pt>
                <c:pt idx="151">
                  <c:v>3422.5</c:v>
                </c:pt>
                <c:pt idx="152">
                  <c:v>3401.5500489999999</c:v>
                </c:pt>
                <c:pt idx="153">
                  <c:v>3392.6999510000001</c:v>
                </c:pt>
                <c:pt idx="154">
                  <c:v>3401.1000979999999</c:v>
                </c:pt>
                <c:pt idx="155">
                  <c:v>3381.25</c:v>
                </c:pt>
                <c:pt idx="156">
                  <c:v>3385.75</c:v>
                </c:pt>
                <c:pt idx="157">
                  <c:v>3354.5500489999999</c:v>
                </c:pt>
                <c:pt idx="158">
                  <c:v>3284.6000979999999</c:v>
                </c:pt>
                <c:pt idx="159">
                  <c:v>3255.3500979999999</c:v>
                </c:pt>
                <c:pt idx="160">
                  <c:v>3218.1999510000001</c:v>
                </c:pt>
                <c:pt idx="161">
                  <c:v>3222.1999510000001</c:v>
                </c:pt>
                <c:pt idx="162">
                  <c:v>3132.5500489999999</c:v>
                </c:pt>
                <c:pt idx="163">
                  <c:v>3211.1499020000001</c:v>
                </c:pt>
                <c:pt idx="164">
                  <c:v>3131.6999510000001</c:v>
                </c:pt>
                <c:pt idx="165">
                  <c:v>3130.3999020000001</c:v>
                </c:pt>
                <c:pt idx="166">
                  <c:v>3133.3999020000001</c:v>
                </c:pt>
                <c:pt idx="167">
                  <c:v>3127.0500489999999</c:v>
                </c:pt>
                <c:pt idx="168">
                  <c:v>3149.6000979999999</c:v>
                </c:pt>
                <c:pt idx="169">
                  <c:v>3169.6499020000001</c:v>
                </c:pt>
                <c:pt idx="170">
                  <c:v>3217.6499020000001</c:v>
                </c:pt>
                <c:pt idx="171">
                  <c:v>3242.9499510000001</c:v>
                </c:pt>
                <c:pt idx="172">
                  <c:v>3229.3500979999999</c:v>
                </c:pt>
                <c:pt idx="173">
                  <c:v>3120.3999020000001</c:v>
                </c:pt>
                <c:pt idx="174">
                  <c:v>3104.3500979999999</c:v>
                </c:pt>
                <c:pt idx="175">
                  <c:v>3008.6999510000001</c:v>
                </c:pt>
                <c:pt idx="176">
                  <c:v>3028.8000489999999</c:v>
                </c:pt>
                <c:pt idx="177">
                  <c:v>3040.3000489999999</c:v>
                </c:pt>
                <c:pt idx="178">
                  <c:v>3001.1999510000001</c:v>
                </c:pt>
                <c:pt idx="179">
                  <c:v>3007.3999020000001</c:v>
                </c:pt>
                <c:pt idx="180">
                  <c:v>2982.0500489999999</c:v>
                </c:pt>
                <c:pt idx="181">
                  <c:v>2994.3999020000001</c:v>
                </c:pt>
                <c:pt idx="182">
                  <c:v>3017.4499510000001</c:v>
                </c:pt>
                <c:pt idx="183">
                  <c:v>3035.6499020000001</c:v>
                </c:pt>
                <c:pt idx="184">
                  <c:v>2997.3000489999999</c:v>
                </c:pt>
                <c:pt idx="185">
                  <c:v>3004.5500489999999</c:v>
                </c:pt>
                <c:pt idx="186">
                  <c:v>2984.9499510000001</c:v>
                </c:pt>
                <c:pt idx="187">
                  <c:v>3091.1499020000001</c:v>
                </c:pt>
                <c:pt idx="188">
                  <c:v>3101.9499510000001</c:v>
                </c:pt>
                <c:pt idx="189">
                  <c:v>3064.8999020000001</c:v>
                </c:pt>
                <c:pt idx="190">
                  <c:v>3118.5500489999999</c:v>
                </c:pt>
                <c:pt idx="191">
                  <c:v>3069.5500489999999</c:v>
                </c:pt>
                <c:pt idx="192">
                  <c:v>3100.75</c:v>
                </c:pt>
                <c:pt idx="193">
                  <c:v>3103.3000489999999</c:v>
                </c:pt>
                <c:pt idx="194">
                  <c:v>3099.1499020000001</c:v>
                </c:pt>
                <c:pt idx="195">
                  <c:v>3111.75</c:v>
                </c:pt>
                <c:pt idx="196">
                  <c:v>3144.6999510000001</c:v>
                </c:pt>
                <c:pt idx="197">
                  <c:v>3121.8500979999999</c:v>
                </c:pt>
                <c:pt idx="198">
                  <c:v>3157.3000489999999</c:v>
                </c:pt>
                <c:pt idx="199">
                  <c:v>3137.3999020000001</c:v>
                </c:pt>
                <c:pt idx="200">
                  <c:v>3161.6999510000001</c:v>
                </c:pt>
                <c:pt idx="201">
                  <c:v>3162.1000979999999</c:v>
                </c:pt>
                <c:pt idx="202">
                  <c:v>3157.3999020000001</c:v>
                </c:pt>
                <c:pt idx="203">
                  <c:v>3163.25</c:v>
                </c:pt>
                <c:pt idx="204">
                  <c:v>3193.1499020000001</c:v>
                </c:pt>
                <c:pt idx="205">
                  <c:v>3259.6999510000001</c:v>
                </c:pt>
                <c:pt idx="206">
                  <c:v>3241.6999510000001</c:v>
                </c:pt>
                <c:pt idx="207">
                  <c:v>3206.75</c:v>
                </c:pt>
                <c:pt idx="208">
                  <c:v>3217.3999020000001</c:v>
                </c:pt>
                <c:pt idx="209">
                  <c:v>3233.6999510000001</c:v>
                </c:pt>
                <c:pt idx="210">
                  <c:v>3216.0500489999999</c:v>
                </c:pt>
                <c:pt idx="211">
                  <c:v>3205.6499020000001</c:v>
                </c:pt>
                <c:pt idx="212">
                  <c:v>3315.9499510000001</c:v>
                </c:pt>
                <c:pt idx="213">
                  <c:v>3335.5</c:v>
                </c:pt>
                <c:pt idx="214">
                  <c:v>3332.6000979999999</c:v>
                </c:pt>
                <c:pt idx="215">
                  <c:v>3355.3500979999999</c:v>
                </c:pt>
                <c:pt idx="216">
                  <c:v>3349</c:v>
                </c:pt>
                <c:pt idx="217">
                  <c:v>3343.4499510000001</c:v>
                </c:pt>
                <c:pt idx="218">
                  <c:v>3283.5</c:v>
                </c:pt>
                <c:pt idx="219">
                  <c:v>3314.9499510000001</c:v>
                </c:pt>
                <c:pt idx="220">
                  <c:v>3308.3000489999999</c:v>
                </c:pt>
                <c:pt idx="221">
                  <c:v>3380.1499020000001</c:v>
                </c:pt>
                <c:pt idx="222">
                  <c:v>3389.6499020000001</c:v>
                </c:pt>
                <c:pt idx="223">
                  <c:v>3395.25</c:v>
                </c:pt>
                <c:pt idx="224">
                  <c:v>3397.3500979999999</c:v>
                </c:pt>
                <c:pt idx="225">
                  <c:v>3390.8000489999999</c:v>
                </c:pt>
                <c:pt idx="226">
                  <c:v>3475.6499020000001</c:v>
                </c:pt>
                <c:pt idx="227">
                  <c:v>3439.1499020000001</c:v>
                </c:pt>
                <c:pt idx="228">
                  <c:v>3425.8999020000001</c:v>
                </c:pt>
                <c:pt idx="229">
                  <c:v>3385.3500979999999</c:v>
                </c:pt>
                <c:pt idx="230">
                  <c:v>3380.6000979999999</c:v>
                </c:pt>
                <c:pt idx="231">
                  <c:v>3350.5500489999999</c:v>
                </c:pt>
                <c:pt idx="232">
                  <c:v>3292.75</c:v>
                </c:pt>
                <c:pt idx="233">
                  <c:v>3286.4499510000001</c:v>
                </c:pt>
                <c:pt idx="234">
                  <c:v>3332.1000979999999</c:v>
                </c:pt>
                <c:pt idx="235">
                  <c:v>3365.3500979999999</c:v>
                </c:pt>
                <c:pt idx="236">
                  <c:v>3305.1000979999999</c:v>
                </c:pt>
                <c:pt idx="237">
                  <c:v>3240.25</c:v>
                </c:pt>
                <c:pt idx="238">
                  <c:v>3202.0500489999999</c:v>
                </c:pt>
                <c:pt idx="239">
                  <c:v>3243.9499510000001</c:v>
                </c:pt>
                <c:pt idx="240">
                  <c:v>3268.5500489999999</c:v>
                </c:pt>
                <c:pt idx="241">
                  <c:v>3259.6999510000001</c:v>
                </c:pt>
                <c:pt idx="242">
                  <c:v>3228.3500979999999</c:v>
                </c:pt>
                <c:pt idx="243">
                  <c:v>3252.8999020000001</c:v>
                </c:pt>
                <c:pt idx="244">
                  <c:v>3259.5</c:v>
                </c:pt>
                <c:pt idx="245">
                  <c:v>3257.1000979999999</c:v>
                </c:pt>
                <c:pt idx="246">
                  <c:v>3268.75</c:v>
                </c:pt>
                <c:pt idx="247">
                  <c:v>3256.6999510000001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F-9C4A-8965-A2143ABE9EFB}"/>
            </c:ext>
          </c:extLst>
        </c:ser>
        <c:ser>
          <c:idx val="1"/>
          <c:order val="1"/>
          <c:tx>
            <c:strRef>
              <c:f>'TCS-3-BB'!$G$1</c:f>
              <c:strCache>
                <c:ptCount val="1"/>
                <c:pt idx="0">
                  <c:v>50SMA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'TCS-3-BB'!$G$2:$G$249</c:f>
              <c:numCache>
                <c:formatCode>0.00</c:formatCode>
                <c:ptCount val="248"/>
                <c:pt idx="49">
                  <c:v>3741.4059764799999</c:v>
                </c:pt>
                <c:pt idx="50">
                  <c:v>3738.1689745200001</c:v>
                </c:pt>
                <c:pt idx="51">
                  <c:v>3733.9289745199999</c:v>
                </c:pt>
                <c:pt idx="52">
                  <c:v>3729.2439745199995</c:v>
                </c:pt>
                <c:pt idx="53">
                  <c:v>3727.1139745199994</c:v>
                </c:pt>
                <c:pt idx="54">
                  <c:v>3724.2919725599995</c:v>
                </c:pt>
                <c:pt idx="55">
                  <c:v>3721.6919725599996</c:v>
                </c:pt>
                <c:pt idx="56">
                  <c:v>3717.5229735399994</c:v>
                </c:pt>
                <c:pt idx="57">
                  <c:v>3714.4789745199987</c:v>
                </c:pt>
                <c:pt idx="58">
                  <c:v>3710.6279784399994</c:v>
                </c:pt>
                <c:pt idx="59">
                  <c:v>3705.8959813800002</c:v>
                </c:pt>
                <c:pt idx="60">
                  <c:v>3700.3119823599995</c:v>
                </c:pt>
                <c:pt idx="61">
                  <c:v>3695.6749803999996</c:v>
                </c:pt>
                <c:pt idx="62">
                  <c:v>3692.7889843199996</c:v>
                </c:pt>
                <c:pt idx="63">
                  <c:v>3692.5539843199995</c:v>
                </c:pt>
                <c:pt idx="64">
                  <c:v>3690.9909862799996</c:v>
                </c:pt>
                <c:pt idx="65">
                  <c:v>3689.2469823600004</c:v>
                </c:pt>
                <c:pt idx="66">
                  <c:v>3687.5619823600005</c:v>
                </c:pt>
                <c:pt idx="67">
                  <c:v>3688.5049804000005</c:v>
                </c:pt>
                <c:pt idx="68">
                  <c:v>3688.5259813799998</c:v>
                </c:pt>
                <c:pt idx="69">
                  <c:v>3687.0399803999999</c:v>
                </c:pt>
                <c:pt idx="70">
                  <c:v>3681.5879833400004</c:v>
                </c:pt>
                <c:pt idx="71">
                  <c:v>3673.9019823600001</c:v>
                </c:pt>
                <c:pt idx="72">
                  <c:v>3668.5459813800012</c:v>
                </c:pt>
                <c:pt idx="73">
                  <c:v>3664.8209813800004</c:v>
                </c:pt>
                <c:pt idx="74">
                  <c:v>3661.4919823600007</c:v>
                </c:pt>
                <c:pt idx="75">
                  <c:v>3657.586982360001</c:v>
                </c:pt>
                <c:pt idx="76">
                  <c:v>3653.3019823600016</c:v>
                </c:pt>
                <c:pt idx="77">
                  <c:v>3649.1189794200009</c:v>
                </c:pt>
                <c:pt idx="78">
                  <c:v>3646.9059813800013</c:v>
                </c:pt>
                <c:pt idx="79">
                  <c:v>3643.1649804000003</c:v>
                </c:pt>
                <c:pt idx="80">
                  <c:v>3637.6569774600007</c:v>
                </c:pt>
                <c:pt idx="81">
                  <c:v>3630.9899755000001</c:v>
                </c:pt>
                <c:pt idx="82">
                  <c:v>3625.5739745200008</c:v>
                </c:pt>
                <c:pt idx="83">
                  <c:v>3618.3479784400006</c:v>
                </c:pt>
                <c:pt idx="84">
                  <c:v>3612.8619823600002</c:v>
                </c:pt>
                <c:pt idx="85">
                  <c:v>3609.9089843199999</c:v>
                </c:pt>
                <c:pt idx="86">
                  <c:v>3606.8729833399998</c:v>
                </c:pt>
                <c:pt idx="87">
                  <c:v>3607.0129833400001</c:v>
                </c:pt>
                <c:pt idx="88">
                  <c:v>3604.8959813800002</c:v>
                </c:pt>
                <c:pt idx="89">
                  <c:v>3601.3479833400006</c:v>
                </c:pt>
                <c:pt idx="90">
                  <c:v>3599.4569872600009</c:v>
                </c:pt>
                <c:pt idx="91">
                  <c:v>3597.5449902000009</c:v>
                </c:pt>
                <c:pt idx="92">
                  <c:v>3592.2969872600002</c:v>
                </c:pt>
                <c:pt idx="93">
                  <c:v>3588.4589892200006</c:v>
                </c:pt>
                <c:pt idx="94">
                  <c:v>3582.8949902000004</c:v>
                </c:pt>
                <c:pt idx="95">
                  <c:v>3576.0029882400004</c:v>
                </c:pt>
                <c:pt idx="96">
                  <c:v>3566.9369872600009</c:v>
                </c:pt>
                <c:pt idx="97">
                  <c:v>3559.4929882400006</c:v>
                </c:pt>
                <c:pt idx="98">
                  <c:v>3551.8589892200007</c:v>
                </c:pt>
                <c:pt idx="99">
                  <c:v>3547.4859911799999</c:v>
                </c:pt>
                <c:pt idx="100">
                  <c:v>3541.6549950999997</c:v>
                </c:pt>
                <c:pt idx="101">
                  <c:v>3535.3039941199995</c:v>
                </c:pt>
                <c:pt idx="102">
                  <c:v>3531.2299951</c:v>
                </c:pt>
                <c:pt idx="103">
                  <c:v>3526.0139941200005</c:v>
                </c:pt>
                <c:pt idx="104">
                  <c:v>3520.3849950999993</c:v>
                </c:pt>
                <c:pt idx="105">
                  <c:v>3512.6419921599991</c:v>
                </c:pt>
                <c:pt idx="106">
                  <c:v>3506.5759911799992</c:v>
                </c:pt>
                <c:pt idx="107">
                  <c:v>3500.9639941199989</c:v>
                </c:pt>
                <c:pt idx="108">
                  <c:v>3494.0549901999998</c:v>
                </c:pt>
                <c:pt idx="109">
                  <c:v>3483.8159911799994</c:v>
                </c:pt>
                <c:pt idx="110">
                  <c:v>3473.2279931399994</c:v>
                </c:pt>
                <c:pt idx="111">
                  <c:v>3462.1789941199995</c:v>
                </c:pt>
                <c:pt idx="112">
                  <c:v>3449.6119921599998</c:v>
                </c:pt>
                <c:pt idx="113">
                  <c:v>3435.0939892200004</c:v>
                </c:pt>
                <c:pt idx="114">
                  <c:v>3422.2349853000005</c:v>
                </c:pt>
                <c:pt idx="115">
                  <c:v>3412.7909862800002</c:v>
                </c:pt>
                <c:pt idx="116">
                  <c:v>3403.5369872600004</c:v>
                </c:pt>
                <c:pt idx="117">
                  <c:v>3395.7849902000003</c:v>
                </c:pt>
                <c:pt idx="118">
                  <c:v>3387.8249902000007</c:v>
                </c:pt>
                <c:pt idx="119">
                  <c:v>3380.8799902000001</c:v>
                </c:pt>
                <c:pt idx="120">
                  <c:v>3376.6819872600004</c:v>
                </c:pt>
                <c:pt idx="121">
                  <c:v>3373.0539892200004</c:v>
                </c:pt>
                <c:pt idx="122">
                  <c:v>3367.2599901999997</c:v>
                </c:pt>
                <c:pt idx="123">
                  <c:v>3360.9889941199999</c:v>
                </c:pt>
                <c:pt idx="124">
                  <c:v>3353.4389941199997</c:v>
                </c:pt>
                <c:pt idx="125">
                  <c:v>3346.8009960799995</c:v>
                </c:pt>
                <c:pt idx="126">
                  <c:v>3341.0899951000006</c:v>
                </c:pt>
                <c:pt idx="127">
                  <c:v>3335.6229980400003</c:v>
                </c:pt>
                <c:pt idx="128">
                  <c:v>3329.2459960800002</c:v>
                </c:pt>
                <c:pt idx="129">
                  <c:v>3320.58799804</c:v>
                </c:pt>
                <c:pt idx="130">
                  <c:v>3311.4339990200006</c:v>
                </c:pt>
                <c:pt idx="131">
                  <c:v>3302.6139990200004</c:v>
                </c:pt>
                <c:pt idx="132">
                  <c:v>3292.3210009800005</c:v>
                </c:pt>
                <c:pt idx="133">
                  <c:v>3283.5610009800002</c:v>
                </c:pt>
                <c:pt idx="134">
                  <c:v>3275.9289990199995</c:v>
                </c:pt>
                <c:pt idx="135">
                  <c:v>3268.6389990199996</c:v>
                </c:pt>
                <c:pt idx="136">
                  <c:v>3263.6950000000002</c:v>
                </c:pt>
                <c:pt idx="137">
                  <c:v>3259.06800294</c:v>
                </c:pt>
                <c:pt idx="138">
                  <c:v>3254.1900049000001</c:v>
                </c:pt>
                <c:pt idx="139">
                  <c:v>3249.9890039200004</c:v>
                </c:pt>
                <c:pt idx="140">
                  <c:v>3243.2750000000005</c:v>
                </c:pt>
                <c:pt idx="141">
                  <c:v>3238.0760009800001</c:v>
                </c:pt>
                <c:pt idx="142">
                  <c:v>3238.0470019600007</c:v>
                </c:pt>
                <c:pt idx="143">
                  <c:v>3238.2250000000004</c:v>
                </c:pt>
                <c:pt idx="144">
                  <c:v>3237.7660009800006</c:v>
                </c:pt>
                <c:pt idx="145">
                  <c:v>3237.8420019600003</c:v>
                </c:pt>
                <c:pt idx="146">
                  <c:v>3241.2790039199999</c:v>
                </c:pt>
                <c:pt idx="147">
                  <c:v>3243.8390039199999</c:v>
                </c:pt>
                <c:pt idx="148">
                  <c:v>3245.9140039200006</c:v>
                </c:pt>
                <c:pt idx="149">
                  <c:v>3245.8980029399995</c:v>
                </c:pt>
                <c:pt idx="150">
                  <c:v>3245.6960009800005</c:v>
                </c:pt>
                <c:pt idx="151">
                  <c:v>3247.0420019600001</c:v>
                </c:pt>
                <c:pt idx="152">
                  <c:v>3246.6130029400001</c:v>
                </c:pt>
                <c:pt idx="153">
                  <c:v>3245.6640039200006</c:v>
                </c:pt>
                <c:pt idx="154">
                  <c:v>3245.0670068599998</c:v>
                </c:pt>
                <c:pt idx="155">
                  <c:v>3245.438007839999</c:v>
                </c:pt>
                <c:pt idx="156">
                  <c:v>3245.0700097999998</c:v>
                </c:pt>
                <c:pt idx="157">
                  <c:v>3243.6190088200001</c:v>
                </c:pt>
                <c:pt idx="158">
                  <c:v>3242.1130127399997</c:v>
                </c:pt>
                <c:pt idx="159">
                  <c:v>3242.8280127399998</c:v>
                </c:pt>
                <c:pt idx="160">
                  <c:v>3242.9810107799999</c:v>
                </c:pt>
                <c:pt idx="161">
                  <c:v>3243.2990088199995</c:v>
                </c:pt>
                <c:pt idx="162">
                  <c:v>3243.1100097999997</c:v>
                </c:pt>
                <c:pt idx="163">
                  <c:v>3245.5550098000003</c:v>
                </c:pt>
                <c:pt idx="164">
                  <c:v>3245.9410107799999</c:v>
                </c:pt>
                <c:pt idx="165">
                  <c:v>3244.3100098</c:v>
                </c:pt>
                <c:pt idx="166">
                  <c:v>3242.5190088199997</c:v>
                </c:pt>
                <c:pt idx="167">
                  <c:v>3238.88400882</c:v>
                </c:pt>
                <c:pt idx="168">
                  <c:v>3236.0140088200001</c:v>
                </c:pt>
                <c:pt idx="169">
                  <c:v>3233.1130078399997</c:v>
                </c:pt>
                <c:pt idx="170">
                  <c:v>3231.1030078400004</c:v>
                </c:pt>
                <c:pt idx="171">
                  <c:v>3230.1520068599998</c:v>
                </c:pt>
                <c:pt idx="172">
                  <c:v>3229.3970068599992</c:v>
                </c:pt>
                <c:pt idx="173">
                  <c:v>3225.5030029399995</c:v>
                </c:pt>
                <c:pt idx="174">
                  <c:v>3222.8890039199996</c:v>
                </c:pt>
                <c:pt idx="175">
                  <c:v>3218.7370019599994</c:v>
                </c:pt>
                <c:pt idx="176">
                  <c:v>3214.0980029399998</c:v>
                </c:pt>
                <c:pt idx="177">
                  <c:v>3209.1470019600006</c:v>
                </c:pt>
                <c:pt idx="178">
                  <c:v>3203.8620019599994</c:v>
                </c:pt>
                <c:pt idx="179">
                  <c:v>3201.7339990199998</c:v>
                </c:pt>
                <c:pt idx="180">
                  <c:v>3199.6810009800001</c:v>
                </c:pt>
                <c:pt idx="181">
                  <c:v>3198.7939990200002</c:v>
                </c:pt>
                <c:pt idx="182">
                  <c:v>3199.1679980399999</c:v>
                </c:pt>
                <c:pt idx="183">
                  <c:v>3199.9889941200004</c:v>
                </c:pt>
                <c:pt idx="184">
                  <c:v>3198.6649951000013</c:v>
                </c:pt>
                <c:pt idx="185">
                  <c:v>3197.2709960800012</c:v>
                </c:pt>
                <c:pt idx="186">
                  <c:v>3193.6739941200003</c:v>
                </c:pt>
                <c:pt idx="187">
                  <c:v>3191.9509911800005</c:v>
                </c:pt>
                <c:pt idx="188">
                  <c:v>3190.5699902000006</c:v>
                </c:pt>
                <c:pt idx="189">
                  <c:v>3188.5329882400006</c:v>
                </c:pt>
                <c:pt idx="190">
                  <c:v>3188.5859911800007</c:v>
                </c:pt>
                <c:pt idx="191">
                  <c:v>3186.1999902000011</c:v>
                </c:pt>
                <c:pt idx="192">
                  <c:v>3183.0049902000014</c:v>
                </c:pt>
                <c:pt idx="193">
                  <c:v>3179.0329931400011</c:v>
                </c:pt>
                <c:pt idx="194">
                  <c:v>3175.0399902000008</c:v>
                </c:pt>
                <c:pt idx="195">
                  <c:v>3171.4389892200006</c:v>
                </c:pt>
                <c:pt idx="196">
                  <c:v>3167.5429882400013</c:v>
                </c:pt>
                <c:pt idx="197">
                  <c:v>3162.8809911800008</c:v>
                </c:pt>
                <c:pt idx="198">
                  <c:v>3158.7259911800011</c:v>
                </c:pt>
                <c:pt idx="199">
                  <c:v>3153.9849902000005</c:v>
                </c:pt>
                <c:pt idx="200">
                  <c:v>3150.1339892200003</c:v>
                </c:pt>
                <c:pt idx="201">
                  <c:v>3144.92599118</c:v>
                </c:pt>
                <c:pt idx="202">
                  <c:v>3140.0429882399999</c:v>
                </c:pt>
                <c:pt idx="203">
                  <c:v>3135.4539892199996</c:v>
                </c:pt>
                <c:pt idx="204">
                  <c:v>3131.2949853000005</c:v>
                </c:pt>
                <c:pt idx="205">
                  <c:v>3128.8639843200003</c:v>
                </c:pt>
                <c:pt idx="206">
                  <c:v>3125.9829833399999</c:v>
                </c:pt>
                <c:pt idx="207">
                  <c:v>3123.0269823599997</c:v>
                </c:pt>
                <c:pt idx="208">
                  <c:v>3121.6829784400006</c:v>
                </c:pt>
                <c:pt idx="209">
                  <c:v>3121.2499754999999</c:v>
                </c:pt>
                <c:pt idx="210">
                  <c:v>3121.2069774600004</c:v>
                </c:pt>
                <c:pt idx="211">
                  <c:v>3120.8759764799997</c:v>
                </c:pt>
                <c:pt idx="212">
                  <c:v>3124.5439745200001</c:v>
                </c:pt>
                <c:pt idx="213">
                  <c:v>3127.0309764799999</c:v>
                </c:pt>
                <c:pt idx="214">
                  <c:v>3131.0489794200003</c:v>
                </c:pt>
                <c:pt idx="215">
                  <c:v>3135.54798334</c:v>
                </c:pt>
                <c:pt idx="216">
                  <c:v>3139.8599852999996</c:v>
                </c:pt>
                <c:pt idx="217">
                  <c:v>3144.1879833399998</c:v>
                </c:pt>
                <c:pt idx="218">
                  <c:v>3146.8659813799995</c:v>
                </c:pt>
                <c:pt idx="219">
                  <c:v>3149.7719823599996</c:v>
                </c:pt>
                <c:pt idx="220">
                  <c:v>3151.5849853</c:v>
                </c:pt>
                <c:pt idx="221">
                  <c:v>3154.32898432</c:v>
                </c:pt>
                <c:pt idx="222">
                  <c:v>3157.5349804000002</c:v>
                </c:pt>
                <c:pt idx="223">
                  <c:v>3163.0319823600003</c:v>
                </c:pt>
                <c:pt idx="224">
                  <c:v>3168.8919823599995</c:v>
                </c:pt>
                <c:pt idx="225">
                  <c:v>3176.5339843199999</c:v>
                </c:pt>
                <c:pt idx="226">
                  <c:v>3185.4709813800014</c:v>
                </c:pt>
                <c:pt idx="227">
                  <c:v>3193.447978440001</c:v>
                </c:pt>
                <c:pt idx="228">
                  <c:v>3201.941977460001</c:v>
                </c:pt>
                <c:pt idx="229">
                  <c:v>3209.5009813800007</c:v>
                </c:pt>
                <c:pt idx="230">
                  <c:v>3217.4719823600008</c:v>
                </c:pt>
                <c:pt idx="231">
                  <c:v>3224.5949853000011</c:v>
                </c:pt>
                <c:pt idx="232">
                  <c:v>3230.1009862800011</c:v>
                </c:pt>
                <c:pt idx="233">
                  <c:v>3235.1169872600008</c:v>
                </c:pt>
                <c:pt idx="234">
                  <c:v>3241.8129882400008</c:v>
                </c:pt>
                <c:pt idx="235">
                  <c:v>3249.0289892199999</c:v>
                </c:pt>
                <c:pt idx="236">
                  <c:v>3255.4319921599999</c:v>
                </c:pt>
                <c:pt idx="237">
                  <c:v>3258.4139941199996</c:v>
                </c:pt>
                <c:pt idx="238">
                  <c:v>3260.4159960800002</c:v>
                </c:pt>
                <c:pt idx="239">
                  <c:v>3263.99699706</c:v>
                </c:pt>
                <c:pt idx="240">
                  <c:v>3266.99699706</c:v>
                </c:pt>
                <c:pt idx="241">
                  <c:v>3270.7999950999993</c:v>
                </c:pt>
                <c:pt idx="242">
                  <c:v>3273.35199706</c:v>
                </c:pt>
                <c:pt idx="243">
                  <c:v>3276.3439941199995</c:v>
                </c:pt>
                <c:pt idx="244">
                  <c:v>3279.55099608</c:v>
                </c:pt>
                <c:pt idx="245">
                  <c:v>3282.4579980399999</c:v>
                </c:pt>
                <c:pt idx="246">
                  <c:v>3284.9389990199998</c:v>
                </c:pt>
                <c:pt idx="247">
                  <c:v>3287.6359960799996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F-9C4A-8965-A2143ABE9EFB}"/>
            </c:ext>
          </c:extLst>
        </c:ser>
        <c:ser>
          <c:idx val="2"/>
          <c:order val="2"/>
          <c:tx>
            <c:strRef>
              <c:f>'TCS-3-BB'!$H$1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'TCS-3-BB'!$H$2:$H$249</c:f>
              <c:numCache>
                <c:formatCode>0.00</c:formatCode>
                <c:ptCount val="248"/>
                <c:pt idx="49">
                  <c:v>4022.4780867472218</c:v>
                </c:pt>
                <c:pt idx="50">
                  <c:v>4019.3775248007014</c:v>
                </c:pt>
                <c:pt idx="51">
                  <c:v>4012.5502765891206</c:v>
                </c:pt>
                <c:pt idx="52">
                  <c:v>4007.0409001117378</c:v>
                </c:pt>
                <c:pt idx="53">
                  <c:v>4004.1116900863963</c:v>
                </c:pt>
                <c:pt idx="54">
                  <c:v>3998.9468938125287</c:v>
                </c:pt>
                <c:pt idx="55">
                  <c:v>3992.8463137737831</c:v>
                </c:pt>
                <c:pt idx="56">
                  <c:v>3982.9547797980767</c:v>
                </c:pt>
                <c:pt idx="57">
                  <c:v>3976.7822421596143</c:v>
                </c:pt>
                <c:pt idx="58">
                  <c:v>3967.6472219045668</c:v>
                </c:pt>
                <c:pt idx="59">
                  <c:v>3952.2675294130336</c:v>
                </c:pt>
                <c:pt idx="60">
                  <c:v>3930.1309281086433</c:v>
                </c:pt>
                <c:pt idx="61">
                  <c:v>3910.7623245702684</c:v>
                </c:pt>
                <c:pt idx="62">
                  <c:v>3899.7656938325249</c:v>
                </c:pt>
                <c:pt idx="63">
                  <c:v>3898.9485374919132</c:v>
                </c:pt>
                <c:pt idx="64">
                  <c:v>3894.2522603390817</c:v>
                </c:pt>
                <c:pt idx="65">
                  <c:v>3891.2126141423541</c:v>
                </c:pt>
                <c:pt idx="66">
                  <c:v>3888.2094422604391</c:v>
                </c:pt>
                <c:pt idx="67">
                  <c:v>3888.866329591358</c:v>
                </c:pt>
                <c:pt idx="68">
                  <c:v>3888.8881940786191</c:v>
                </c:pt>
                <c:pt idx="69">
                  <c:v>3887.0661780762989</c:v>
                </c:pt>
                <c:pt idx="70">
                  <c:v>3883.7790548271419</c:v>
                </c:pt>
                <c:pt idx="71">
                  <c:v>3878.1648304781452</c:v>
                </c:pt>
                <c:pt idx="72">
                  <c:v>3870.7557719305123</c:v>
                </c:pt>
                <c:pt idx="73">
                  <c:v>3862.9297269214467</c:v>
                </c:pt>
                <c:pt idx="74">
                  <c:v>3857.3959850970882</c:v>
                </c:pt>
                <c:pt idx="75">
                  <c:v>3854.5814499170856</c:v>
                </c:pt>
                <c:pt idx="76">
                  <c:v>3850.4720775156311</c:v>
                </c:pt>
                <c:pt idx="77">
                  <c:v>3845.0492174991623</c:v>
                </c:pt>
                <c:pt idx="78">
                  <c:v>3843.2147942622632</c:v>
                </c:pt>
                <c:pt idx="79">
                  <c:v>3839.8401411556715</c:v>
                </c:pt>
                <c:pt idx="80">
                  <c:v>3829.8346608155962</c:v>
                </c:pt>
                <c:pt idx="81">
                  <c:v>3821.4809524995526</c:v>
                </c:pt>
                <c:pt idx="82">
                  <c:v>3813.7170327369454</c:v>
                </c:pt>
                <c:pt idx="83">
                  <c:v>3807.824558022819</c:v>
                </c:pt>
                <c:pt idx="84">
                  <c:v>3806.1629304802491</c:v>
                </c:pt>
                <c:pt idx="85">
                  <c:v>3809.156456100292</c:v>
                </c:pt>
                <c:pt idx="86">
                  <c:v>3813.3337311244018</c:v>
                </c:pt>
                <c:pt idx="87">
                  <c:v>3812.9256641651345</c:v>
                </c:pt>
                <c:pt idx="88">
                  <c:v>3816.4128744017576</c:v>
                </c:pt>
                <c:pt idx="89">
                  <c:v>3821.9055862988903</c:v>
                </c:pt>
                <c:pt idx="90">
                  <c:v>3823.4693994980007</c:v>
                </c:pt>
                <c:pt idx="91">
                  <c:v>3825.0097926164231</c:v>
                </c:pt>
                <c:pt idx="92">
                  <c:v>3837.6770867917821</c:v>
                </c:pt>
                <c:pt idx="93">
                  <c:v>3846.1332730421404</c:v>
                </c:pt>
                <c:pt idx="94">
                  <c:v>3851.1343154696642</c:v>
                </c:pt>
                <c:pt idx="95">
                  <c:v>3856.220285096118</c:v>
                </c:pt>
                <c:pt idx="96">
                  <c:v>3869.2142193644104</c:v>
                </c:pt>
                <c:pt idx="97">
                  <c:v>3876.2170852060649</c:v>
                </c:pt>
                <c:pt idx="98">
                  <c:v>3878.4117268823575</c:v>
                </c:pt>
                <c:pt idx="99">
                  <c:v>3877.5072961974538</c:v>
                </c:pt>
                <c:pt idx="100">
                  <c:v>3874.1017939253265</c:v>
                </c:pt>
                <c:pt idx="101">
                  <c:v>3869.6180677816742</c:v>
                </c:pt>
                <c:pt idx="102">
                  <c:v>3865.9541012965919</c:v>
                </c:pt>
                <c:pt idx="103">
                  <c:v>3858.1143678001372</c:v>
                </c:pt>
                <c:pt idx="104">
                  <c:v>3849.1823687660053</c:v>
                </c:pt>
                <c:pt idx="105">
                  <c:v>3837.6723349378094</c:v>
                </c:pt>
                <c:pt idx="106">
                  <c:v>3828.1396235744191</c:v>
                </c:pt>
                <c:pt idx="107">
                  <c:v>3818.0545762339025</c:v>
                </c:pt>
                <c:pt idx="108">
                  <c:v>3808.0701678821933</c:v>
                </c:pt>
                <c:pt idx="109">
                  <c:v>3799.5689170617734</c:v>
                </c:pt>
                <c:pt idx="110">
                  <c:v>3789.4194872942808</c:v>
                </c:pt>
                <c:pt idx="111">
                  <c:v>3776.2919615935771</c:v>
                </c:pt>
                <c:pt idx="112">
                  <c:v>3763.6802186693562</c:v>
                </c:pt>
                <c:pt idx="113">
                  <c:v>3747.4012623911367</c:v>
                </c:pt>
                <c:pt idx="114">
                  <c:v>3733.6829213111414</c:v>
                </c:pt>
                <c:pt idx="115">
                  <c:v>3720.5127601935264</c:v>
                </c:pt>
                <c:pt idx="116">
                  <c:v>3705.6580798902596</c:v>
                </c:pt>
                <c:pt idx="117">
                  <c:v>3687.1495261849041</c:v>
                </c:pt>
                <c:pt idx="118">
                  <c:v>3668.0151048810767</c:v>
                </c:pt>
                <c:pt idx="119">
                  <c:v>3650.5646031146907</c:v>
                </c:pt>
                <c:pt idx="120">
                  <c:v>3643.5927973612029</c:v>
                </c:pt>
                <c:pt idx="121">
                  <c:v>3639.6203069741741</c:v>
                </c:pt>
                <c:pt idx="122">
                  <c:v>3630.1675957743591</c:v>
                </c:pt>
                <c:pt idx="123">
                  <c:v>3613.4068717962487</c:v>
                </c:pt>
                <c:pt idx="124">
                  <c:v>3597.7604775303407</c:v>
                </c:pt>
                <c:pt idx="125">
                  <c:v>3587.6053896848889</c:v>
                </c:pt>
                <c:pt idx="126">
                  <c:v>3576.174418223854</c:v>
                </c:pt>
                <c:pt idx="127">
                  <c:v>3562.5503460715063</c:v>
                </c:pt>
                <c:pt idx="128">
                  <c:v>3545.5330163497292</c:v>
                </c:pt>
                <c:pt idx="129">
                  <c:v>3536.0194026799536</c:v>
                </c:pt>
                <c:pt idx="130">
                  <c:v>3527.2832967088038</c:v>
                </c:pt>
                <c:pt idx="131">
                  <c:v>3526.1354805013129</c:v>
                </c:pt>
                <c:pt idx="132">
                  <c:v>3523.3410868803862</c:v>
                </c:pt>
                <c:pt idx="133">
                  <c:v>3525.5942436766595</c:v>
                </c:pt>
                <c:pt idx="134">
                  <c:v>3521.1506495680146</c:v>
                </c:pt>
                <c:pt idx="135">
                  <c:v>3515.7304410416514</c:v>
                </c:pt>
                <c:pt idx="136">
                  <c:v>3509.0005651432348</c:v>
                </c:pt>
                <c:pt idx="137">
                  <c:v>3501.9781859266868</c:v>
                </c:pt>
                <c:pt idx="138">
                  <c:v>3494.1649388603792</c:v>
                </c:pt>
                <c:pt idx="139">
                  <c:v>3488.5814971291729</c:v>
                </c:pt>
                <c:pt idx="140">
                  <c:v>3477.6522487700636</c:v>
                </c:pt>
                <c:pt idx="141">
                  <c:v>3465.4134117004642</c:v>
                </c:pt>
                <c:pt idx="142">
                  <c:v>3465.3725934993422</c:v>
                </c:pt>
                <c:pt idx="143">
                  <c:v>3465.7362891781363</c:v>
                </c:pt>
                <c:pt idx="144">
                  <c:v>3464.6932511241912</c:v>
                </c:pt>
                <c:pt idx="145">
                  <c:v>3464.8390320032127</c:v>
                </c:pt>
                <c:pt idx="146">
                  <c:v>3469.1232338931186</c:v>
                </c:pt>
                <c:pt idx="147">
                  <c:v>3473.8477857702628</c:v>
                </c:pt>
                <c:pt idx="148">
                  <c:v>3478.3743136001044</c:v>
                </c:pt>
                <c:pt idx="149">
                  <c:v>3478.3228074192634</c:v>
                </c:pt>
                <c:pt idx="150">
                  <c:v>3477.7258849033428</c:v>
                </c:pt>
                <c:pt idx="151">
                  <c:v>3482.3547795112531</c:v>
                </c:pt>
                <c:pt idx="152">
                  <c:v>3480.7161611423589</c:v>
                </c:pt>
                <c:pt idx="153">
                  <c:v>3476.9894791522297</c:v>
                </c:pt>
                <c:pt idx="154">
                  <c:v>3474.6239924693668</c:v>
                </c:pt>
                <c:pt idx="155">
                  <c:v>3475.8127523781809</c:v>
                </c:pt>
                <c:pt idx="156">
                  <c:v>3474.4862699353421</c:v>
                </c:pt>
                <c:pt idx="157">
                  <c:v>3469.2990320319846</c:v>
                </c:pt>
                <c:pt idx="158">
                  <c:v>3465.664029432658</c:v>
                </c:pt>
                <c:pt idx="159">
                  <c:v>3466.3151114549109</c:v>
                </c:pt>
                <c:pt idx="160">
                  <c:v>3466.3899712470252</c:v>
                </c:pt>
                <c:pt idx="161">
                  <c:v>3466.5434217064612</c:v>
                </c:pt>
                <c:pt idx="162">
                  <c:v>3466.7128551208198</c:v>
                </c:pt>
                <c:pt idx="163">
                  <c:v>3464.9942397179861</c:v>
                </c:pt>
                <c:pt idx="164">
                  <c:v>3464.5081514358226</c:v>
                </c:pt>
                <c:pt idx="165">
                  <c:v>3465.0734641386352</c:v>
                </c:pt>
                <c:pt idx="166">
                  <c:v>3465.3895004188353</c:v>
                </c:pt>
                <c:pt idx="167">
                  <c:v>3463.2355086524553</c:v>
                </c:pt>
                <c:pt idx="168">
                  <c:v>3461.1877783170253</c:v>
                </c:pt>
                <c:pt idx="169">
                  <c:v>3457.8941916987392</c:v>
                </c:pt>
                <c:pt idx="170">
                  <c:v>3454.6003164565554</c:v>
                </c:pt>
                <c:pt idx="171">
                  <c:v>3453.0340768839351</c:v>
                </c:pt>
                <c:pt idx="172">
                  <c:v>3452.0289353151711</c:v>
                </c:pt>
                <c:pt idx="173">
                  <c:v>3448.8125424238865</c:v>
                </c:pt>
                <c:pt idx="174">
                  <c:v>3448.7357857964607</c:v>
                </c:pt>
                <c:pt idx="175">
                  <c:v>3452.4130497012188</c:v>
                </c:pt>
                <c:pt idx="176">
                  <c:v>3453.3954963827018</c:v>
                </c:pt>
                <c:pt idx="177">
                  <c:v>3452.3476378690862</c:v>
                </c:pt>
                <c:pt idx="178">
                  <c:v>3453.3426238951956</c:v>
                </c:pt>
                <c:pt idx="179">
                  <c:v>3456.0199861350975</c:v>
                </c:pt>
                <c:pt idx="180">
                  <c:v>3459.3146459479167</c:v>
                </c:pt>
                <c:pt idx="181">
                  <c:v>3460.9119226940193</c:v>
                </c:pt>
                <c:pt idx="182">
                  <c:v>3460.1942254325368</c:v>
                </c:pt>
                <c:pt idx="183">
                  <c:v>3458.684194324775</c:v>
                </c:pt>
                <c:pt idx="184">
                  <c:v>3460.7956490724164</c:v>
                </c:pt>
                <c:pt idx="185">
                  <c:v>3462.7532525914844</c:v>
                </c:pt>
                <c:pt idx="186">
                  <c:v>3465.6135902298629</c:v>
                </c:pt>
                <c:pt idx="187">
                  <c:v>3465.3713921137442</c:v>
                </c:pt>
                <c:pt idx="188">
                  <c:v>3465.0950099124248</c:v>
                </c:pt>
                <c:pt idx="189">
                  <c:v>3465.237587534938</c:v>
                </c:pt>
                <c:pt idx="190">
                  <c:v>3465.2359283915594</c:v>
                </c:pt>
                <c:pt idx="191">
                  <c:v>3464.8502631564697</c:v>
                </c:pt>
                <c:pt idx="192">
                  <c:v>3461.8376268626175</c:v>
                </c:pt>
                <c:pt idx="193">
                  <c:v>3456.6332136615797</c:v>
                </c:pt>
                <c:pt idx="194">
                  <c:v>3451.3750748167945</c:v>
                </c:pt>
                <c:pt idx="195">
                  <c:v>3446.2826303693305</c:v>
                </c:pt>
                <c:pt idx="196">
                  <c:v>3438.2382959409656</c:v>
                </c:pt>
                <c:pt idx="197">
                  <c:v>3428.4865829644632</c:v>
                </c:pt>
                <c:pt idx="198">
                  <c:v>3417.9748673689592</c:v>
                </c:pt>
                <c:pt idx="199">
                  <c:v>3405.8450891899192</c:v>
                </c:pt>
                <c:pt idx="200">
                  <c:v>3395.4306755951243</c:v>
                </c:pt>
                <c:pt idx="201">
                  <c:v>3377.6033791805685</c:v>
                </c:pt>
                <c:pt idx="202">
                  <c:v>3360.9216140231442</c:v>
                </c:pt>
                <c:pt idx="203">
                  <c:v>3344.354380902078</c:v>
                </c:pt>
                <c:pt idx="204">
                  <c:v>3326.7203200184663</c:v>
                </c:pt>
                <c:pt idx="205">
                  <c:v>3314.5741037378302</c:v>
                </c:pt>
                <c:pt idx="206">
                  <c:v>3299.748256664594</c:v>
                </c:pt>
                <c:pt idx="207">
                  <c:v>3285.8208736595643</c:v>
                </c:pt>
                <c:pt idx="208">
                  <c:v>3280.1716397360301</c:v>
                </c:pt>
                <c:pt idx="209">
                  <c:v>3278.3880614512632</c:v>
                </c:pt>
                <c:pt idx="210">
                  <c:v>3278.2400668265195</c:v>
                </c:pt>
                <c:pt idx="211">
                  <c:v>3277.12396863808</c:v>
                </c:pt>
                <c:pt idx="212">
                  <c:v>3290.0523547918519</c:v>
                </c:pt>
                <c:pt idx="213">
                  <c:v>3301.1815775876262</c:v>
                </c:pt>
                <c:pt idx="214">
                  <c:v>3314.4687265237376</c:v>
                </c:pt>
                <c:pt idx="215">
                  <c:v>3329.4208414766913</c:v>
                </c:pt>
                <c:pt idx="216">
                  <c:v>3342.7315791999335</c:v>
                </c:pt>
                <c:pt idx="217">
                  <c:v>3354.8648442351159</c:v>
                </c:pt>
                <c:pt idx="218">
                  <c:v>3361.1236225101907</c:v>
                </c:pt>
                <c:pt idx="219">
                  <c:v>3369.0690560300386</c:v>
                </c:pt>
                <c:pt idx="220">
                  <c:v>3374.5647096621888</c:v>
                </c:pt>
                <c:pt idx="221">
                  <c:v>3384.9832461259507</c:v>
                </c:pt>
                <c:pt idx="222">
                  <c:v>3396.5749272494454</c:v>
                </c:pt>
                <c:pt idx="223">
                  <c:v>3410.8818994212029</c:v>
                </c:pt>
                <c:pt idx="224">
                  <c:v>3424.6440815663368</c:v>
                </c:pt>
                <c:pt idx="225">
                  <c:v>3435.4974406664783</c:v>
                </c:pt>
                <c:pt idx="226">
                  <c:v>3454.0863074175636</c:v>
                </c:pt>
                <c:pt idx="227">
                  <c:v>3467.969261889195</c:v>
                </c:pt>
                <c:pt idx="228">
                  <c:v>3478.4185775659766</c:v>
                </c:pt>
                <c:pt idx="229">
                  <c:v>3484.9535359326273</c:v>
                </c:pt>
                <c:pt idx="230">
                  <c:v>3489.1763085465454</c:v>
                </c:pt>
                <c:pt idx="231">
                  <c:v>3491.1586394010642</c:v>
                </c:pt>
                <c:pt idx="232">
                  <c:v>3490.6269941257306</c:v>
                </c:pt>
                <c:pt idx="233">
                  <c:v>3490.0724308820099</c:v>
                </c:pt>
                <c:pt idx="234">
                  <c:v>3488.8976675052972</c:v>
                </c:pt>
                <c:pt idx="235">
                  <c:v>3488.9455856845734</c:v>
                </c:pt>
                <c:pt idx="236">
                  <c:v>3483.617175591256</c:v>
                </c:pt>
                <c:pt idx="237">
                  <c:v>3481.7797471214094</c:v>
                </c:pt>
                <c:pt idx="238">
                  <c:v>3479.8969733151539</c:v>
                </c:pt>
                <c:pt idx="239">
                  <c:v>3476.3273342794496</c:v>
                </c:pt>
                <c:pt idx="240">
                  <c:v>3475.2215041437848</c:v>
                </c:pt>
                <c:pt idx="241">
                  <c:v>3471.2620367451837</c:v>
                </c:pt>
                <c:pt idx="242">
                  <c:v>3468.2616651602857</c:v>
                </c:pt>
                <c:pt idx="243">
                  <c:v>3465.2196685346862</c:v>
                </c:pt>
                <c:pt idx="244">
                  <c:v>3461.6052705361953</c:v>
                </c:pt>
                <c:pt idx="245">
                  <c:v>3458.2354302926146</c:v>
                </c:pt>
                <c:pt idx="246">
                  <c:v>3456.3155861045566</c:v>
                </c:pt>
                <c:pt idx="247">
                  <c:v>3452.7928783585085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CF-9C4A-8965-A2143ABE9EFB}"/>
            </c:ext>
          </c:extLst>
        </c:ser>
        <c:ser>
          <c:idx val="3"/>
          <c:order val="3"/>
          <c:tx>
            <c:strRef>
              <c:f>'TCS-3-BB'!$I$1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'TCS-3-BB'!$I$2:$I$249</c:f>
              <c:numCache>
                <c:formatCode>0.00</c:formatCode>
                <c:ptCount val="248"/>
                <c:pt idx="49">
                  <c:v>3460.333866212778</c:v>
                </c:pt>
                <c:pt idx="50">
                  <c:v>3456.9604242392988</c:v>
                </c:pt>
                <c:pt idx="51">
                  <c:v>3455.3076724508792</c:v>
                </c:pt>
                <c:pt idx="52">
                  <c:v>3451.4470489282612</c:v>
                </c:pt>
                <c:pt idx="53">
                  <c:v>3450.1162589536025</c:v>
                </c:pt>
                <c:pt idx="54">
                  <c:v>3449.6370513074703</c:v>
                </c:pt>
                <c:pt idx="55">
                  <c:v>3450.5376313462161</c:v>
                </c:pt>
                <c:pt idx="56">
                  <c:v>3452.091167281922</c:v>
                </c:pt>
                <c:pt idx="57">
                  <c:v>3452.1757068803831</c:v>
                </c:pt>
                <c:pt idx="58">
                  <c:v>3453.6087349754321</c:v>
                </c:pt>
                <c:pt idx="59">
                  <c:v>3459.5244333469668</c:v>
                </c:pt>
                <c:pt idx="60">
                  <c:v>3470.4930366113558</c:v>
                </c:pt>
                <c:pt idx="61">
                  <c:v>3480.5876362297308</c:v>
                </c:pt>
                <c:pt idx="62">
                  <c:v>3485.8122748074743</c:v>
                </c:pt>
                <c:pt idx="63">
                  <c:v>3486.1594311480858</c:v>
                </c:pt>
                <c:pt idx="64">
                  <c:v>3487.7297122209175</c:v>
                </c:pt>
                <c:pt idx="65">
                  <c:v>3487.2813505776467</c:v>
                </c:pt>
                <c:pt idx="66">
                  <c:v>3486.9145224595618</c:v>
                </c:pt>
                <c:pt idx="67">
                  <c:v>3488.143631208643</c:v>
                </c:pt>
                <c:pt idx="68">
                  <c:v>3488.1637686813806</c:v>
                </c:pt>
                <c:pt idx="69">
                  <c:v>3487.0137827237008</c:v>
                </c:pt>
                <c:pt idx="70">
                  <c:v>3479.3969118528589</c:v>
                </c:pt>
                <c:pt idx="71">
                  <c:v>3469.6391342418551</c:v>
                </c:pt>
                <c:pt idx="72">
                  <c:v>3466.3361908294901</c:v>
                </c:pt>
                <c:pt idx="73">
                  <c:v>3466.7122358385541</c:v>
                </c:pt>
                <c:pt idx="74">
                  <c:v>3465.5879796229133</c:v>
                </c:pt>
                <c:pt idx="75">
                  <c:v>3460.5925148029164</c:v>
                </c:pt>
                <c:pt idx="76">
                  <c:v>3456.1318872043721</c:v>
                </c:pt>
                <c:pt idx="77">
                  <c:v>3453.1887413408394</c:v>
                </c:pt>
                <c:pt idx="78">
                  <c:v>3450.5971684977394</c:v>
                </c:pt>
                <c:pt idx="79">
                  <c:v>3446.4898196443291</c:v>
                </c:pt>
                <c:pt idx="80">
                  <c:v>3445.4792941044052</c:v>
                </c:pt>
                <c:pt idx="81">
                  <c:v>3440.4989985004477</c:v>
                </c:pt>
                <c:pt idx="82">
                  <c:v>3437.4309163030562</c:v>
                </c:pt>
                <c:pt idx="83">
                  <c:v>3428.8713988571822</c:v>
                </c:pt>
                <c:pt idx="84">
                  <c:v>3419.5610342397513</c:v>
                </c:pt>
                <c:pt idx="85">
                  <c:v>3410.6615125397079</c:v>
                </c:pt>
                <c:pt idx="86">
                  <c:v>3400.4122355555978</c:v>
                </c:pt>
                <c:pt idx="87">
                  <c:v>3401.1003025148657</c:v>
                </c:pt>
                <c:pt idx="88">
                  <c:v>3393.3790883582428</c:v>
                </c:pt>
                <c:pt idx="89">
                  <c:v>3380.7903803811109</c:v>
                </c:pt>
                <c:pt idx="90">
                  <c:v>3375.4445750220011</c:v>
                </c:pt>
                <c:pt idx="91">
                  <c:v>3370.0801877835788</c:v>
                </c:pt>
                <c:pt idx="92">
                  <c:v>3346.9168877282182</c:v>
                </c:pt>
                <c:pt idx="93">
                  <c:v>3330.7847053978608</c:v>
                </c:pt>
                <c:pt idx="94">
                  <c:v>3314.6556649303366</c:v>
                </c:pt>
                <c:pt idx="95">
                  <c:v>3295.7856913838827</c:v>
                </c:pt>
                <c:pt idx="96">
                  <c:v>3264.6597551555915</c:v>
                </c:pt>
                <c:pt idx="97">
                  <c:v>3242.7688912739363</c:v>
                </c:pt>
                <c:pt idx="98">
                  <c:v>3225.3062515576439</c:v>
                </c:pt>
                <c:pt idx="99">
                  <c:v>3217.4646861625461</c:v>
                </c:pt>
                <c:pt idx="100">
                  <c:v>3209.2081962746729</c:v>
                </c:pt>
                <c:pt idx="101">
                  <c:v>3200.9899204583248</c:v>
                </c:pt>
                <c:pt idx="102">
                  <c:v>3196.505888903408</c:v>
                </c:pt>
                <c:pt idx="103">
                  <c:v>3193.9136204398637</c:v>
                </c:pt>
                <c:pt idx="104">
                  <c:v>3191.5876214339933</c:v>
                </c:pt>
                <c:pt idx="105">
                  <c:v>3187.6116493821887</c:v>
                </c:pt>
                <c:pt idx="106">
                  <c:v>3185.0123587855792</c:v>
                </c:pt>
                <c:pt idx="107">
                  <c:v>3183.8734120060954</c:v>
                </c:pt>
                <c:pt idx="108">
                  <c:v>3180.0398125178062</c:v>
                </c:pt>
                <c:pt idx="109">
                  <c:v>3168.0630652982254</c:v>
                </c:pt>
                <c:pt idx="110">
                  <c:v>3157.036498985718</c:v>
                </c:pt>
                <c:pt idx="111">
                  <c:v>3148.066026646422</c:v>
                </c:pt>
                <c:pt idx="112">
                  <c:v>3135.5437656506433</c:v>
                </c:pt>
                <c:pt idx="113">
                  <c:v>3122.786716048864</c:v>
                </c:pt>
                <c:pt idx="114">
                  <c:v>3110.7870492888596</c:v>
                </c:pt>
                <c:pt idx="115">
                  <c:v>3105.0692123664739</c:v>
                </c:pt>
                <c:pt idx="116">
                  <c:v>3101.4158946297412</c:v>
                </c:pt>
                <c:pt idx="117">
                  <c:v>3104.4204542150965</c:v>
                </c:pt>
                <c:pt idx="118">
                  <c:v>3107.6348755189247</c:v>
                </c:pt>
                <c:pt idx="119">
                  <c:v>3111.1953772853094</c:v>
                </c:pt>
                <c:pt idx="120">
                  <c:v>3109.7711771587979</c:v>
                </c:pt>
                <c:pt idx="121">
                  <c:v>3106.4876714658267</c:v>
                </c:pt>
                <c:pt idx="122">
                  <c:v>3104.3523846256403</c:v>
                </c:pt>
                <c:pt idx="123">
                  <c:v>3108.5711164437512</c:v>
                </c:pt>
                <c:pt idx="124">
                  <c:v>3109.1175107096587</c:v>
                </c:pt>
                <c:pt idx="125">
                  <c:v>3105.9966024751102</c:v>
                </c:pt>
                <c:pt idx="126">
                  <c:v>3106.0055719761472</c:v>
                </c:pt>
                <c:pt idx="127">
                  <c:v>3108.6956500084943</c:v>
                </c:pt>
                <c:pt idx="128">
                  <c:v>3112.9589758102711</c:v>
                </c:pt>
                <c:pt idx="129">
                  <c:v>3105.1565934000464</c:v>
                </c:pt>
                <c:pt idx="130">
                  <c:v>3095.5847013311973</c:v>
                </c:pt>
                <c:pt idx="131">
                  <c:v>3079.0925175386878</c:v>
                </c:pt>
                <c:pt idx="132">
                  <c:v>3061.3009150796147</c:v>
                </c:pt>
                <c:pt idx="133">
                  <c:v>3041.527758283341</c:v>
                </c:pt>
                <c:pt idx="134">
                  <c:v>3030.7073484719845</c:v>
                </c:pt>
                <c:pt idx="135">
                  <c:v>3021.5475569983478</c:v>
                </c:pt>
                <c:pt idx="136">
                  <c:v>3018.3894348567655</c:v>
                </c:pt>
                <c:pt idx="137">
                  <c:v>3016.1578199533133</c:v>
                </c:pt>
                <c:pt idx="138">
                  <c:v>3014.215070939621</c:v>
                </c:pt>
                <c:pt idx="139">
                  <c:v>3011.3965107108279</c:v>
                </c:pt>
                <c:pt idx="140">
                  <c:v>3008.8977512299375</c:v>
                </c:pt>
                <c:pt idx="141">
                  <c:v>3010.7385902595361</c:v>
                </c:pt>
                <c:pt idx="142">
                  <c:v>3010.7214104206591</c:v>
                </c:pt>
                <c:pt idx="143">
                  <c:v>3010.7137108218644</c:v>
                </c:pt>
                <c:pt idx="144">
                  <c:v>3010.8387508358101</c:v>
                </c:pt>
                <c:pt idx="145">
                  <c:v>3010.8449719167879</c:v>
                </c:pt>
                <c:pt idx="146">
                  <c:v>3013.4347739468813</c:v>
                </c:pt>
                <c:pt idx="147">
                  <c:v>3013.8302220697369</c:v>
                </c:pt>
                <c:pt idx="148">
                  <c:v>3013.4536942398968</c:v>
                </c:pt>
                <c:pt idx="149">
                  <c:v>3013.4731984607356</c:v>
                </c:pt>
                <c:pt idx="150">
                  <c:v>3013.6661170566581</c:v>
                </c:pt>
                <c:pt idx="151">
                  <c:v>3011.7292244087471</c:v>
                </c:pt>
                <c:pt idx="152">
                  <c:v>3012.5098447376413</c:v>
                </c:pt>
                <c:pt idx="153">
                  <c:v>3014.3385286877715</c:v>
                </c:pt>
                <c:pt idx="154">
                  <c:v>3015.5100212506327</c:v>
                </c:pt>
                <c:pt idx="155">
                  <c:v>3015.0632633018172</c:v>
                </c:pt>
                <c:pt idx="156">
                  <c:v>3015.6537496646574</c:v>
                </c:pt>
                <c:pt idx="157">
                  <c:v>3017.9389856080156</c:v>
                </c:pt>
                <c:pt idx="158">
                  <c:v>3018.5619960473414</c:v>
                </c:pt>
                <c:pt idx="159">
                  <c:v>3019.3409140250888</c:v>
                </c:pt>
                <c:pt idx="160">
                  <c:v>3019.5720503129746</c:v>
                </c:pt>
                <c:pt idx="161">
                  <c:v>3020.0545959335377</c:v>
                </c:pt>
                <c:pt idx="162">
                  <c:v>3019.5071644791797</c:v>
                </c:pt>
                <c:pt idx="163">
                  <c:v>3026.1157798820145</c:v>
                </c:pt>
                <c:pt idx="164">
                  <c:v>3027.3738701241773</c:v>
                </c:pt>
                <c:pt idx="165">
                  <c:v>3023.5465554613647</c:v>
                </c:pt>
                <c:pt idx="166">
                  <c:v>3019.6485172211642</c:v>
                </c:pt>
                <c:pt idx="167">
                  <c:v>3014.5325089875446</c:v>
                </c:pt>
                <c:pt idx="168">
                  <c:v>3010.8402393229749</c:v>
                </c:pt>
                <c:pt idx="169">
                  <c:v>3008.3318239812602</c:v>
                </c:pt>
                <c:pt idx="170">
                  <c:v>3007.6056992234453</c:v>
                </c:pt>
                <c:pt idx="171">
                  <c:v>3007.2699368360645</c:v>
                </c:pt>
                <c:pt idx="172">
                  <c:v>3006.7650784048274</c:v>
                </c:pt>
                <c:pt idx="173">
                  <c:v>3002.1934634561126</c:v>
                </c:pt>
                <c:pt idx="174">
                  <c:v>2997.0422220435385</c:v>
                </c:pt>
                <c:pt idx="175">
                  <c:v>2985.0609542187799</c:v>
                </c:pt>
                <c:pt idx="176">
                  <c:v>2974.8005094972978</c:v>
                </c:pt>
                <c:pt idx="177">
                  <c:v>2965.946366050915</c:v>
                </c:pt>
                <c:pt idx="178">
                  <c:v>2954.3813800248031</c:v>
                </c:pt>
                <c:pt idx="179">
                  <c:v>2947.4480119049022</c:v>
                </c:pt>
                <c:pt idx="180">
                  <c:v>2940.0473560120836</c:v>
                </c:pt>
                <c:pt idx="181">
                  <c:v>2936.6760753459812</c:v>
                </c:pt>
                <c:pt idx="182">
                  <c:v>2938.1417706474631</c:v>
                </c:pt>
                <c:pt idx="183">
                  <c:v>2941.2937939152257</c:v>
                </c:pt>
                <c:pt idx="184">
                  <c:v>2936.5343411275862</c:v>
                </c:pt>
                <c:pt idx="185">
                  <c:v>2931.7887395685179</c:v>
                </c:pt>
                <c:pt idx="186">
                  <c:v>2921.7343980101377</c:v>
                </c:pt>
                <c:pt idx="187">
                  <c:v>2918.5305902462569</c:v>
                </c:pt>
                <c:pt idx="188">
                  <c:v>2916.0449704875764</c:v>
                </c:pt>
                <c:pt idx="189">
                  <c:v>2911.8283889450631</c:v>
                </c:pt>
                <c:pt idx="190">
                  <c:v>2911.9360539684421</c:v>
                </c:pt>
                <c:pt idx="191">
                  <c:v>2907.5497172435325</c:v>
                </c:pt>
                <c:pt idx="192">
                  <c:v>2904.1723535373853</c:v>
                </c:pt>
                <c:pt idx="193">
                  <c:v>2901.4327726184224</c:v>
                </c:pt>
                <c:pt idx="194">
                  <c:v>2898.7049055832072</c:v>
                </c:pt>
                <c:pt idx="195">
                  <c:v>2896.5953480706708</c:v>
                </c:pt>
                <c:pt idx="196">
                  <c:v>2896.8476805390369</c:v>
                </c:pt>
                <c:pt idx="197">
                  <c:v>2897.2753993955384</c:v>
                </c:pt>
                <c:pt idx="198">
                  <c:v>2899.477114991043</c:v>
                </c:pt>
                <c:pt idx="199">
                  <c:v>2902.1248912100818</c:v>
                </c:pt>
                <c:pt idx="200">
                  <c:v>2904.8373028448764</c:v>
                </c:pt>
                <c:pt idx="201">
                  <c:v>2912.2486031794315</c:v>
                </c:pt>
                <c:pt idx="202">
                  <c:v>2919.1643624568555</c:v>
                </c:pt>
                <c:pt idx="203">
                  <c:v>2926.5535975379212</c:v>
                </c:pt>
                <c:pt idx="204">
                  <c:v>2935.8696505815346</c:v>
                </c:pt>
                <c:pt idx="205">
                  <c:v>2943.1538649021704</c:v>
                </c:pt>
                <c:pt idx="206">
                  <c:v>2952.2177100154058</c:v>
                </c:pt>
                <c:pt idx="207">
                  <c:v>2960.2330910604351</c:v>
                </c:pt>
                <c:pt idx="208">
                  <c:v>2963.1943171439711</c:v>
                </c:pt>
                <c:pt idx="209">
                  <c:v>2964.1118895487366</c:v>
                </c:pt>
                <c:pt idx="210">
                  <c:v>2964.1738880934813</c:v>
                </c:pt>
                <c:pt idx="211">
                  <c:v>2964.6279843219195</c:v>
                </c:pt>
                <c:pt idx="212">
                  <c:v>2959.0355942481483</c:v>
                </c:pt>
                <c:pt idx="213">
                  <c:v>2952.8803753723737</c:v>
                </c:pt>
                <c:pt idx="214">
                  <c:v>2947.6292323162629</c:v>
                </c:pt>
                <c:pt idx="215">
                  <c:v>2941.6751252033087</c:v>
                </c:pt>
                <c:pt idx="216">
                  <c:v>2936.9883914000657</c:v>
                </c:pt>
                <c:pt idx="217">
                  <c:v>2933.5111224448838</c:v>
                </c:pt>
                <c:pt idx="218">
                  <c:v>2932.6083402498084</c:v>
                </c:pt>
                <c:pt idx="219">
                  <c:v>2930.4749086899606</c:v>
                </c:pt>
                <c:pt idx="220">
                  <c:v>2928.6052609378112</c:v>
                </c:pt>
                <c:pt idx="221">
                  <c:v>2923.6747225140493</c:v>
                </c:pt>
                <c:pt idx="222">
                  <c:v>2918.495033550555</c:v>
                </c:pt>
                <c:pt idx="223">
                  <c:v>2915.1820652987976</c:v>
                </c:pt>
                <c:pt idx="224">
                  <c:v>2913.1398831536621</c:v>
                </c:pt>
                <c:pt idx="225">
                  <c:v>2917.5705279735216</c:v>
                </c:pt>
                <c:pt idx="226">
                  <c:v>2916.8556553424391</c:v>
                </c:pt>
                <c:pt idx="227">
                  <c:v>2918.9266949908069</c:v>
                </c:pt>
                <c:pt idx="228">
                  <c:v>2925.4653773540253</c:v>
                </c:pt>
                <c:pt idx="229">
                  <c:v>2934.048426827374</c:v>
                </c:pt>
                <c:pt idx="230">
                  <c:v>2945.7676561734561</c:v>
                </c:pt>
                <c:pt idx="231">
                  <c:v>2958.031331198938</c:v>
                </c:pt>
                <c:pt idx="232">
                  <c:v>2969.5749784342715</c:v>
                </c:pt>
                <c:pt idx="233">
                  <c:v>2980.1615436379916</c:v>
                </c:pt>
                <c:pt idx="234">
                  <c:v>2994.7283089747043</c:v>
                </c:pt>
                <c:pt idx="235">
                  <c:v>3009.1123927554263</c:v>
                </c:pt>
                <c:pt idx="236">
                  <c:v>3027.2468087287439</c:v>
                </c:pt>
                <c:pt idx="237">
                  <c:v>3035.0482411185899</c:v>
                </c:pt>
                <c:pt idx="238">
                  <c:v>3040.9350188448466</c:v>
                </c:pt>
                <c:pt idx="239">
                  <c:v>3051.6666598405504</c:v>
                </c:pt>
                <c:pt idx="240">
                  <c:v>3058.7724899762152</c:v>
                </c:pt>
                <c:pt idx="241">
                  <c:v>3070.3379534548149</c:v>
                </c:pt>
                <c:pt idx="242">
                  <c:v>3078.4423289597144</c:v>
                </c:pt>
                <c:pt idx="243">
                  <c:v>3087.4683197053128</c:v>
                </c:pt>
                <c:pt idx="244">
                  <c:v>3097.4967216238047</c:v>
                </c:pt>
                <c:pt idx="245">
                  <c:v>3106.6805657873851</c:v>
                </c:pt>
                <c:pt idx="246">
                  <c:v>3113.5624119354429</c:v>
                </c:pt>
                <c:pt idx="247">
                  <c:v>3122.4791138014907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CF-9C4A-8965-A2143ABE9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24864"/>
        <c:axId val="351102000"/>
      </c:lineChart>
      <c:dateAx>
        <c:axId val="35112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2000"/>
        <c:crosses val="autoZero"/>
        <c:auto val="1"/>
        <c:lblOffset val="100"/>
        <c:baseTimeUnit val="days"/>
      </c:dateAx>
      <c:valAx>
        <c:axId val="351102000"/>
        <c:scaling>
          <c:orientation val="minMax"/>
          <c:min val="2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BOLLINGER</a:t>
            </a:r>
            <a:r>
              <a:rPr lang="en-GB" baseline="0"/>
              <a:t> BANDS 20-DAY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'TCS-3-BB'!$E$2:$E$249</c:f>
              <c:numCache>
                <c:formatCode>0.00</c:formatCode>
                <c:ptCount val="248"/>
                <c:pt idx="0">
                  <c:v>3817.75</c:v>
                </c:pt>
                <c:pt idx="1">
                  <c:v>3884.75</c:v>
                </c:pt>
                <c:pt idx="2">
                  <c:v>3860.9499510000001</c:v>
                </c:pt>
                <c:pt idx="3">
                  <c:v>3807.4499510000001</c:v>
                </c:pt>
                <c:pt idx="4">
                  <c:v>3853.5</c:v>
                </c:pt>
                <c:pt idx="5">
                  <c:v>3879.8500979999999</c:v>
                </c:pt>
                <c:pt idx="6">
                  <c:v>3915.8999020000001</c:v>
                </c:pt>
                <c:pt idx="7">
                  <c:v>3859.8999020000001</c:v>
                </c:pt>
                <c:pt idx="8">
                  <c:v>3897.8999020000001</c:v>
                </c:pt>
                <c:pt idx="9">
                  <c:v>3968.1499020000001</c:v>
                </c:pt>
                <c:pt idx="10">
                  <c:v>4019.1499020000001</c:v>
                </c:pt>
                <c:pt idx="11">
                  <c:v>3990.6000979999999</c:v>
                </c:pt>
                <c:pt idx="12">
                  <c:v>3914.6499020000001</c:v>
                </c:pt>
                <c:pt idx="13">
                  <c:v>3826.5500489999999</c:v>
                </c:pt>
                <c:pt idx="14">
                  <c:v>3833.5</c:v>
                </c:pt>
                <c:pt idx="15">
                  <c:v>3771.3500979999999</c:v>
                </c:pt>
                <c:pt idx="16">
                  <c:v>3769.8999020000001</c:v>
                </c:pt>
                <c:pt idx="17">
                  <c:v>3649.25</c:v>
                </c:pt>
                <c:pt idx="18">
                  <c:v>3690.0500489999999</c:v>
                </c:pt>
                <c:pt idx="19">
                  <c:v>3736.25</c:v>
                </c:pt>
                <c:pt idx="20">
                  <c:v>3800.6499020000001</c:v>
                </c:pt>
                <c:pt idx="21">
                  <c:v>3856.1999510000001</c:v>
                </c:pt>
                <c:pt idx="22">
                  <c:v>3824.6000979999999</c:v>
                </c:pt>
                <c:pt idx="23">
                  <c:v>3814.8999020000001</c:v>
                </c:pt>
                <c:pt idx="24">
                  <c:v>3779</c:v>
                </c:pt>
                <c:pt idx="25">
                  <c:v>3743.4499510000001</c:v>
                </c:pt>
                <c:pt idx="26">
                  <c:v>3760.5500489999999</c:v>
                </c:pt>
                <c:pt idx="27">
                  <c:v>3770.3500979999999</c:v>
                </c:pt>
                <c:pt idx="28">
                  <c:v>3694.9499510000001</c:v>
                </c:pt>
                <c:pt idx="29">
                  <c:v>3733.75</c:v>
                </c:pt>
                <c:pt idx="30">
                  <c:v>3817.8000489999999</c:v>
                </c:pt>
                <c:pt idx="31">
                  <c:v>3813.1000979999999</c:v>
                </c:pt>
                <c:pt idx="32">
                  <c:v>3784.1999510000001</c:v>
                </c:pt>
                <c:pt idx="33">
                  <c:v>3793.8999020000001</c:v>
                </c:pt>
                <c:pt idx="34">
                  <c:v>3719.3999020000001</c:v>
                </c:pt>
                <c:pt idx="35">
                  <c:v>3586.3999020000001</c:v>
                </c:pt>
                <c:pt idx="36">
                  <c:v>3563.8000489999999</c:v>
                </c:pt>
                <c:pt idx="37">
                  <c:v>3401.6499020000001</c:v>
                </c:pt>
                <c:pt idx="38">
                  <c:v>3520.75</c:v>
                </c:pt>
                <c:pt idx="39">
                  <c:v>3554.1999510000001</c:v>
                </c:pt>
                <c:pt idx="40">
                  <c:v>3546.1499020000001</c:v>
                </c:pt>
                <c:pt idx="41">
                  <c:v>3544.3999020000001</c:v>
                </c:pt>
                <c:pt idx="42">
                  <c:v>3524.3500979999999</c:v>
                </c:pt>
                <c:pt idx="43">
                  <c:v>3484.8999020000001</c:v>
                </c:pt>
                <c:pt idx="44">
                  <c:v>3599.9499510000001</c:v>
                </c:pt>
                <c:pt idx="45">
                  <c:v>3632.6000979999999</c:v>
                </c:pt>
                <c:pt idx="46">
                  <c:v>3620.9499510000001</c:v>
                </c:pt>
                <c:pt idx="47">
                  <c:v>3599.1499020000001</c:v>
                </c:pt>
                <c:pt idx="48">
                  <c:v>3643</c:v>
                </c:pt>
                <c:pt idx="49">
                  <c:v>3593.8999020000001</c:v>
                </c:pt>
                <c:pt idx="50">
                  <c:v>3655.8999020000001</c:v>
                </c:pt>
                <c:pt idx="51">
                  <c:v>3672.75</c:v>
                </c:pt>
                <c:pt idx="52">
                  <c:v>3626.6999510000001</c:v>
                </c:pt>
                <c:pt idx="53">
                  <c:v>3700.9499510000001</c:v>
                </c:pt>
                <c:pt idx="54">
                  <c:v>3712.3999020000001</c:v>
                </c:pt>
                <c:pt idx="55">
                  <c:v>3749.8500979999999</c:v>
                </c:pt>
                <c:pt idx="56">
                  <c:v>3707.4499510000001</c:v>
                </c:pt>
                <c:pt idx="57">
                  <c:v>3707.6999510000001</c:v>
                </c:pt>
                <c:pt idx="58">
                  <c:v>3705.3500979999999</c:v>
                </c:pt>
                <c:pt idx="59">
                  <c:v>3731.5500489999999</c:v>
                </c:pt>
                <c:pt idx="60">
                  <c:v>3739.9499510000001</c:v>
                </c:pt>
                <c:pt idx="61">
                  <c:v>3758.75</c:v>
                </c:pt>
                <c:pt idx="62">
                  <c:v>3770.3500979999999</c:v>
                </c:pt>
                <c:pt idx="63">
                  <c:v>3814.8000489999999</c:v>
                </c:pt>
                <c:pt idx="64">
                  <c:v>3755.3500979999999</c:v>
                </c:pt>
                <c:pt idx="65">
                  <c:v>3684.1499020000001</c:v>
                </c:pt>
                <c:pt idx="66">
                  <c:v>3685.6499020000001</c:v>
                </c:pt>
                <c:pt idx="67">
                  <c:v>3696.3999020000001</c:v>
                </c:pt>
                <c:pt idx="68">
                  <c:v>3691.1000979999999</c:v>
                </c:pt>
                <c:pt idx="69">
                  <c:v>3661.9499510000001</c:v>
                </c:pt>
                <c:pt idx="70">
                  <c:v>3528.0500489999999</c:v>
                </c:pt>
                <c:pt idx="71">
                  <c:v>3471.8999020000001</c:v>
                </c:pt>
                <c:pt idx="72">
                  <c:v>3556.8000489999999</c:v>
                </c:pt>
                <c:pt idx="73">
                  <c:v>3628.6499020000001</c:v>
                </c:pt>
                <c:pt idx="74">
                  <c:v>3612.5500489999999</c:v>
                </c:pt>
                <c:pt idx="75">
                  <c:v>3548.1999510000001</c:v>
                </c:pt>
                <c:pt idx="76">
                  <c:v>3546.3000489999999</c:v>
                </c:pt>
                <c:pt idx="77">
                  <c:v>3561.1999510000001</c:v>
                </c:pt>
                <c:pt idx="78">
                  <c:v>3584.3000489999999</c:v>
                </c:pt>
                <c:pt idx="79">
                  <c:v>3546.6999510000001</c:v>
                </c:pt>
                <c:pt idx="80">
                  <c:v>3542.3999020000001</c:v>
                </c:pt>
                <c:pt idx="81">
                  <c:v>3479.75</c:v>
                </c:pt>
                <c:pt idx="82">
                  <c:v>3513.3999020000001</c:v>
                </c:pt>
                <c:pt idx="83">
                  <c:v>3432.6000979999999</c:v>
                </c:pt>
                <c:pt idx="84">
                  <c:v>3445.1000979999999</c:v>
                </c:pt>
                <c:pt idx="85">
                  <c:v>3438.75</c:v>
                </c:pt>
                <c:pt idx="86">
                  <c:v>3412</c:v>
                </c:pt>
                <c:pt idx="87">
                  <c:v>3408.6499020000001</c:v>
                </c:pt>
                <c:pt idx="88">
                  <c:v>3414.8999020000001</c:v>
                </c:pt>
                <c:pt idx="89">
                  <c:v>3376.8000489999999</c:v>
                </c:pt>
                <c:pt idx="90">
                  <c:v>3451.6000979999999</c:v>
                </c:pt>
                <c:pt idx="91">
                  <c:v>3448.8000489999999</c:v>
                </c:pt>
                <c:pt idx="92">
                  <c:v>3261.9499510000001</c:v>
                </c:pt>
                <c:pt idx="93">
                  <c:v>3293</c:v>
                </c:pt>
                <c:pt idx="94">
                  <c:v>3321.75</c:v>
                </c:pt>
                <c:pt idx="95">
                  <c:v>3288</c:v>
                </c:pt>
                <c:pt idx="96">
                  <c:v>3167.6499020000001</c:v>
                </c:pt>
                <c:pt idx="97">
                  <c:v>3226.9499510000001</c:v>
                </c:pt>
                <c:pt idx="98">
                  <c:v>3261.3000489999999</c:v>
                </c:pt>
                <c:pt idx="99">
                  <c:v>3375.25</c:v>
                </c:pt>
                <c:pt idx="100">
                  <c:v>3364.3500979999999</c:v>
                </c:pt>
                <c:pt idx="101">
                  <c:v>3355.1999510000001</c:v>
                </c:pt>
                <c:pt idx="102">
                  <c:v>3423</c:v>
                </c:pt>
                <c:pt idx="103">
                  <c:v>3440.1499020000001</c:v>
                </c:pt>
                <c:pt idx="104">
                  <c:v>3430.9499510000001</c:v>
                </c:pt>
                <c:pt idx="105">
                  <c:v>3362.6999510000001</c:v>
                </c:pt>
                <c:pt idx="106">
                  <c:v>3404.1499020000001</c:v>
                </c:pt>
                <c:pt idx="107">
                  <c:v>3427.1000979999999</c:v>
                </c:pt>
                <c:pt idx="108">
                  <c:v>3359.8999020000001</c:v>
                </c:pt>
                <c:pt idx="109">
                  <c:v>3219.6000979999999</c:v>
                </c:pt>
                <c:pt idx="110">
                  <c:v>3210.5500489999999</c:v>
                </c:pt>
                <c:pt idx="111">
                  <c:v>3206.3000489999999</c:v>
                </c:pt>
                <c:pt idx="112">
                  <c:v>3142</c:v>
                </c:pt>
                <c:pt idx="113">
                  <c:v>3088.8999020000001</c:v>
                </c:pt>
                <c:pt idx="114">
                  <c:v>3112.3999020000001</c:v>
                </c:pt>
                <c:pt idx="115">
                  <c:v>3211.9499510000001</c:v>
                </c:pt>
                <c:pt idx="116">
                  <c:v>3222.9499510000001</c:v>
                </c:pt>
                <c:pt idx="117">
                  <c:v>3308.8000489999999</c:v>
                </c:pt>
                <c:pt idx="118">
                  <c:v>3293.1000979999999</c:v>
                </c:pt>
                <c:pt idx="119">
                  <c:v>3314.6999510000001</c:v>
                </c:pt>
                <c:pt idx="120">
                  <c:v>3318.1499020000001</c:v>
                </c:pt>
                <c:pt idx="121">
                  <c:v>3290.5</c:v>
                </c:pt>
                <c:pt idx="122">
                  <c:v>3267.1000979999999</c:v>
                </c:pt>
                <c:pt idx="123">
                  <c:v>3315.1000979999999</c:v>
                </c:pt>
                <c:pt idx="124">
                  <c:v>3235.0500489999999</c:v>
                </c:pt>
                <c:pt idx="125">
                  <c:v>3216.3000489999999</c:v>
                </c:pt>
                <c:pt idx="126">
                  <c:v>3260.75</c:v>
                </c:pt>
                <c:pt idx="127">
                  <c:v>3287.8500979999999</c:v>
                </c:pt>
                <c:pt idx="128">
                  <c:v>3265.4499510000001</c:v>
                </c:pt>
                <c:pt idx="129">
                  <c:v>3113.8000489999999</c:v>
                </c:pt>
                <c:pt idx="130">
                  <c:v>3084.6999510000001</c:v>
                </c:pt>
                <c:pt idx="131">
                  <c:v>3038.75</c:v>
                </c:pt>
                <c:pt idx="132">
                  <c:v>2998.75</c:v>
                </c:pt>
                <c:pt idx="133">
                  <c:v>2994.6000979999999</c:v>
                </c:pt>
                <c:pt idx="134">
                  <c:v>3063.5</c:v>
                </c:pt>
                <c:pt idx="135">
                  <c:v>3074.25</c:v>
                </c:pt>
                <c:pt idx="136">
                  <c:v>3164.8000489999999</c:v>
                </c:pt>
                <c:pt idx="137">
                  <c:v>3177.3000489999999</c:v>
                </c:pt>
                <c:pt idx="138">
                  <c:v>3171</c:v>
                </c:pt>
                <c:pt idx="139">
                  <c:v>3166.75</c:v>
                </c:pt>
                <c:pt idx="140">
                  <c:v>3115.8999020000001</c:v>
                </c:pt>
                <c:pt idx="141">
                  <c:v>3188.8500979999999</c:v>
                </c:pt>
                <c:pt idx="142">
                  <c:v>3260.5</c:v>
                </c:pt>
                <c:pt idx="143">
                  <c:v>3301.8999020000001</c:v>
                </c:pt>
                <c:pt idx="144">
                  <c:v>3298.8000489999999</c:v>
                </c:pt>
                <c:pt idx="145">
                  <c:v>3291.8000489999999</c:v>
                </c:pt>
                <c:pt idx="146">
                  <c:v>3339.5</c:v>
                </c:pt>
                <c:pt idx="147">
                  <c:v>3354.9499510000001</c:v>
                </c:pt>
                <c:pt idx="148">
                  <c:v>3365.0500489999999</c:v>
                </c:pt>
                <c:pt idx="149">
                  <c:v>3374.4499510000001</c:v>
                </c:pt>
                <c:pt idx="150">
                  <c:v>3354.25</c:v>
                </c:pt>
                <c:pt idx="151">
                  <c:v>3422.5</c:v>
                </c:pt>
                <c:pt idx="152">
                  <c:v>3401.5500489999999</c:v>
                </c:pt>
                <c:pt idx="153">
                  <c:v>3392.6999510000001</c:v>
                </c:pt>
                <c:pt idx="154">
                  <c:v>3401.1000979999999</c:v>
                </c:pt>
                <c:pt idx="155">
                  <c:v>3381.25</c:v>
                </c:pt>
                <c:pt idx="156">
                  <c:v>3385.75</c:v>
                </c:pt>
                <c:pt idx="157">
                  <c:v>3354.5500489999999</c:v>
                </c:pt>
                <c:pt idx="158">
                  <c:v>3284.6000979999999</c:v>
                </c:pt>
                <c:pt idx="159">
                  <c:v>3255.3500979999999</c:v>
                </c:pt>
                <c:pt idx="160">
                  <c:v>3218.1999510000001</c:v>
                </c:pt>
                <c:pt idx="161">
                  <c:v>3222.1999510000001</c:v>
                </c:pt>
                <c:pt idx="162">
                  <c:v>3132.5500489999999</c:v>
                </c:pt>
                <c:pt idx="163">
                  <c:v>3211.1499020000001</c:v>
                </c:pt>
                <c:pt idx="164">
                  <c:v>3131.6999510000001</c:v>
                </c:pt>
                <c:pt idx="165">
                  <c:v>3130.3999020000001</c:v>
                </c:pt>
                <c:pt idx="166">
                  <c:v>3133.3999020000001</c:v>
                </c:pt>
                <c:pt idx="167">
                  <c:v>3127.0500489999999</c:v>
                </c:pt>
                <c:pt idx="168">
                  <c:v>3149.6000979999999</c:v>
                </c:pt>
                <c:pt idx="169">
                  <c:v>3169.6499020000001</c:v>
                </c:pt>
                <c:pt idx="170">
                  <c:v>3217.6499020000001</c:v>
                </c:pt>
                <c:pt idx="171">
                  <c:v>3242.9499510000001</c:v>
                </c:pt>
                <c:pt idx="172">
                  <c:v>3229.3500979999999</c:v>
                </c:pt>
                <c:pt idx="173">
                  <c:v>3120.3999020000001</c:v>
                </c:pt>
                <c:pt idx="174">
                  <c:v>3104.3500979999999</c:v>
                </c:pt>
                <c:pt idx="175">
                  <c:v>3008.6999510000001</c:v>
                </c:pt>
                <c:pt idx="176">
                  <c:v>3028.8000489999999</c:v>
                </c:pt>
                <c:pt idx="177">
                  <c:v>3040.3000489999999</c:v>
                </c:pt>
                <c:pt idx="178">
                  <c:v>3001.1999510000001</c:v>
                </c:pt>
                <c:pt idx="179">
                  <c:v>3007.3999020000001</c:v>
                </c:pt>
                <c:pt idx="180">
                  <c:v>2982.0500489999999</c:v>
                </c:pt>
                <c:pt idx="181">
                  <c:v>2994.3999020000001</c:v>
                </c:pt>
                <c:pt idx="182">
                  <c:v>3017.4499510000001</c:v>
                </c:pt>
                <c:pt idx="183">
                  <c:v>3035.6499020000001</c:v>
                </c:pt>
                <c:pt idx="184">
                  <c:v>2997.3000489999999</c:v>
                </c:pt>
                <c:pt idx="185">
                  <c:v>3004.5500489999999</c:v>
                </c:pt>
                <c:pt idx="186">
                  <c:v>2984.9499510000001</c:v>
                </c:pt>
                <c:pt idx="187">
                  <c:v>3091.1499020000001</c:v>
                </c:pt>
                <c:pt idx="188">
                  <c:v>3101.9499510000001</c:v>
                </c:pt>
                <c:pt idx="189">
                  <c:v>3064.8999020000001</c:v>
                </c:pt>
                <c:pt idx="190">
                  <c:v>3118.5500489999999</c:v>
                </c:pt>
                <c:pt idx="191">
                  <c:v>3069.5500489999999</c:v>
                </c:pt>
                <c:pt idx="192">
                  <c:v>3100.75</c:v>
                </c:pt>
                <c:pt idx="193">
                  <c:v>3103.3000489999999</c:v>
                </c:pt>
                <c:pt idx="194">
                  <c:v>3099.1499020000001</c:v>
                </c:pt>
                <c:pt idx="195">
                  <c:v>3111.75</c:v>
                </c:pt>
                <c:pt idx="196">
                  <c:v>3144.6999510000001</c:v>
                </c:pt>
                <c:pt idx="197">
                  <c:v>3121.8500979999999</c:v>
                </c:pt>
                <c:pt idx="198">
                  <c:v>3157.3000489999999</c:v>
                </c:pt>
                <c:pt idx="199">
                  <c:v>3137.3999020000001</c:v>
                </c:pt>
                <c:pt idx="200">
                  <c:v>3161.6999510000001</c:v>
                </c:pt>
                <c:pt idx="201">
                  <c:v>3162.1000979999999</c:v>
                </c:pt>
                <c:pt idx="202">
                  <c:v>3157.3999020000001</c:v>
                </c:pt>
                <c:pt idx="203">
                  <c:v>3163.25</c:v>
                </c:pt>
                <c:pt idx="204">
                  <c:v>3193.1499020000001</c:v>
                </c:pt>
                <c:pt idx="205">
                  <c:v>3259.6999510000001</c:v>
                </c:pt>
                <c:pt idx="206">
                  <c:v>3241.6999510000001</c:v>
                </c:pt>
                <c:pt idx="207">
                  <c:v>3206.75</c:v>
                </c:pt>
                <c:pt idx="208">
                  <c:v>3217.3999020000001</c:v>
                </c:pt>
                <c:pt idx="209">
                  <c:v>3233.6999510000001</c:v>
                </c:pt>
                <c:pt idx="210">
                  <c:v>3216.0500489999999</c:v>
                </c:pt>
                <c:pt idx="211">
                  <c:v>3205.6499020000001</c:v>
                </c:pt>
                <c:pt idx="212">
                  <c:v>3315.9499510000001</c:v>
                </c:pt>
                <c:pt idx="213">
                  <c:v>3335.5</c:v>
                </c:pt>
                <c:pt idx="214">
                  <c:v>3332.6000979999999</c:v>
                </c:pt>
                <c:pt idx="215">
                  <c:v>3355.3500979999999</c:v>
                </c:pt>
                <c:pt idx="216">
                  <c:v>3349</c:v>
                </c:pt>
                <c:pt idx="217">
                  <c:v>3343.4499510000001</c:v>
                </c:pt>
                <c:pt idx="218">
                  <c:v>3283.5</c:v>
                </c:pt>
                <c:pt idx="219">
                  <c:v>3314.9499510000001</c:v>
                </c:pt>
                <c:pt idx="220">
                  <c:v>3308.3000489999999</c:v>
                </c:pt>
                <c:pt idx="221">
                  <c:v>3380.1499020000001</c:v>
                </c:pt>
                <c:pt idx="222">
                  <c:v>3389.6499020000001</c:v>
                </c:pt>
                <c:pt idx="223">
                  <c:v>3395.25</c:v>
                </c:pt>
                <c:pt idx="224">
                  <c:v>3397.3500979999999</c:v>
                </c:pt>
                <c:pt idx="225">
                  <c:v>3390.8000489999999</c:v>
                </c:pt>
                <c:pt idx="226">
                  <c:v>3475.6499020000001</c:v>
                </c:pt>
                <c:pt idx="227">
                  <c:v>3439.1499020000001</c:v>
                </c:pt>
                <c:pt idx="228">
                  <c:v>3425.8999020000001</c:v>
                </c:pt>
                <c:pt idx="229">
                  <c:v>3385.3500979999999</c:v>
                </c:pt>
                <c:pt idx="230">
                  <c:v>3380.6000979999999</c:v>
                </c:pt>
                <c:pt idx="231">
                  <c:v>3350.5500489999999</c:v>
                </c:pt>
                <c:pt idx="232">
                  <c:v>3292.75</c:v>
                </c:pt>
                <c:pt idx="233">
                  <c:v>3286.4499510000001</c:v>
                </c:pt>
                <c:pt idx="234">
                  <c:v>3332.1000979999999</c:v>
                </c:pt>
                <c:pt idx="235">
                  <c:v>3365.3500979999999</c:v>
                </c:pt>
                <c:pt idx="236">
                  <c:v>3305.1000979999999</c:v>
                </c:pt>
                <c:pt idx="237">
                  <c:v>3240.25</c:v>
                </c:pt>
                <c:pt idx="238">
                  <c:v>3202.0500489999999</c:v>
                </c:pt>
                <c:pt idx="239">
                  <c:v>3243.9499510000001</c:v>
                </c:pt>
                <c:pt idx="240">
                  <c:v>3268.5500489999999</c:v>
                </c:pt>
                <c:pt idx="241">
                  <c:v>3259.6999510000001</c:v>
                </c:pt>
                <c:pt idx="242">
                  <c:v>3228.3500979999999</c:v>
                </c:pt>
                <c:pt idx="243">
                  <c:v>3252.8999020000001</c:v>
                </c:pt>
                <c:pt idx="244">
                  <c:v>3259.5</c:v>
                </c:pt>
                <c:pt idx="245">
                  <c:v>3257.1000979999999</c:v>
                </c:pt>
                <c:pt idx="246">
                  <c:v>3268.75</c:v>
                </c:pt>
                <c:pt idx="247">
                  <c:v>3256.6999510000001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6-7743-8D64-7853E8E97A21}"/>
            </c:ext>
          </c:extLst>
        </c:ser>
        <c:ser>
          <c:idx val="1"/>
          <c:order val="1"/>
          <c:tx>
            <c:strRef>
              <c:f>'TCS-3-BB'!$K$1</c:f>
              <c:strCache>
                <c:ptCount val="1"/>
                <c:pt idx="0">
                  <c:v>20SMA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'TCS-3-BB'!$K$2:$K$249</c:f>
              <c:numCache>
                <c:formatCode>0.00</c:formatCode>
                <c:ptCount val="248"/>
                <c:pt idx="19">
                  <c:v>3847.3674803999993</c:v>
                </c:pt>
                <c:pt idx="20">
                  <c:v>3846.5124755000006</c:v>
                </c:pt>
                <c:pt idx="21">
                  <c:v>3845.0849730499999</c:v>
                </c:pt>
                <c:pt idx="22">
                  <c:v>3843.2674804000003</c:v>
                </c:pt>
                <c:pt idx="23">
                  <c:v>3843.6399779499998</c:v>
                </c:pt>
                <c:pt idx="24">
                  <c:v>3839.9149779500003</c:v>
                </c:pt>
                <c:pt idx="25">
                  <c:v>3833.0949706000006</c:v>
                </c:pt>
                <c:pt idx="26">
                  <c:v>3825.3274779500002</c:v>
                </c:pt>
                <c:pt idx="27">
                  <c:v>3820.8499877499989</c:v>
                </c:pt>
                <c:pt idx="28">
                  <c:v>3810.7024902000003</c:v>
                </c:pt>
                <c:pt idx="29">
                  <c:v>3798.9824951000001</c:v>
                </c:pt>
                <c:pt idx="30">
                  <c:v>3788.91500245</c:v>
                </c:pt>
                <c:pt idx="31">
                  <c:v>3780.04000245</c:v>
                </c:pt>
                <c:pt idx="32">
                  <c:v>3773.5175049000004</c:v>
                </c:pt>
                <c:pt idx="33">
                  <c:v>3771.8849975500002</c:v>
                </c:pt>
                <c:pt idx="34">
                  <c:v>3766.1799926500003</c:v>
                </c:pt>
                <c:pt idx="35">
                  <c:v>3756.9324828500007</c:v>
                </c:pt>
                <c:pt idx="36">
                  <c:v>3746.6274902000005</c:v>
                </c:pt>
                <c:pt idx="37">
                  <c:v>3734.2474852999999</c:v>
                </c:pt>
                <c:pt idx="38">
                  <c:v>3725.7824828500002</c:v>
                </c:pt>
                <c:pt idx="39">
                  <c:v>3716.6799803999993</c:v>
                </c:pt>
                <c:pt idx="40">
                  <c:v>3703.9549804000003</c:v>
                </c:pt>
                <c:pt idx="41">
                  <c:v>3688.3649779499997</c:v>
                </c:pt>
                <c:pt idx="42">
                  <c:v>3673.3524779499994</c:v>
                </c:pt>
                <c:pt idx="43">
                  <c:v>3656.8524779499994</c:v>
                </c:pt>
                <c:pt idx="44">
                  <c:v>3647.8999754999995</c:v>
                </c:pt>
                <c:pt idx="45">
                  <c:v>3642.3574828499995</c:v>
                </c:pt>
                <c:pt idx="46">
                  <c:v>3635.3774779499995</c:v>
                </c:pt>
                <c:pt idx="47">
                  <c:v>3626.81746815</c:v>
                </c:pt>
                <c:pt idx="48">
                  <c:v>3624.2199706000006</c:v>
                </c:pt>
                <c:pt idx="49">
                  <c:v>3617.2274657000003</c:v>
                </c:pt>
                <c:pt idx="50">
                  <c:v>3609.1324583500004</c:v>
                </c:pt>
                <c:pt idx="51">
                  <c:v>3602.11495345</c:v>
                </c:pt>
                <c:pt idx="52">
                  <c:v>3594.23995345</c:v>
                </c:pt>
                <c:pt idx="53">
                  <c:v>3589.5924559</c:v>
                </c:pt>
                <c:pt idx="54">
                  <c:v>3589.2424559000001</c:v>
                </c:pt>
                <c:pt idx="55">
                  <c:v>3597.4149657000003</c:v>
                </c:pt>
                <c:pt idx="56">
                  <c:v>3604.5974607999997</c:v>
                </c:pt>
                <c:pt idx="57">
                  <c:v>3619.8999632499995</c:v>
                </c:pt>
                <c:pt idx="58">
                  <c:v>3629.12996815</c:v>
                </c:pt>
                <c:pt idx="59">
                  <c:v>3637.9974730499998</c:v>
                </c:pt>
                <c:pt idx="60">
                  <c:v>3647.6874755000013</c:v>
                </c:pt>
                <c:pt idx="61">
                  <c:v>3658.404980400001</c:v>
                </c:pt>
                <c:pt idx="62">
                  <c:v>3670.7049804000003</c:v>
                </c:pt>
                <c:pt idx="63">
                  <c:v>3687.1999877500007</c:v>
                </c:pt>
                <c:pt idx="64">
                  <c:v>3694.9699951000002</c:v>
                </c:pt>
                <c:pt idx="65">
                  <c:v>3697.5474853000005</c:v>
                </c:pt>
                <c:pt idx="66">
                  <c:v>3700.7824828500006</c:v>
                </c:pt>
                <c:pt idx="67">
                  <c:v>3705.6449828500008</c:v>
                </c:pt>
                <c:pt idx="68">
                  <c:v>3708.0499877499997</c:v>
                </c:pt>
                <c:pt idx="69">
                  <c:v>3711.4524901999998</c:v>
                </c:pt>
                <c:pt idx="70">
                  <c:v>3705.0599975499995</c:v>
                </c:pt>
                <c:pt idx="71">
                  <c:v>3695.0174926499994</c:v>
                </c:pt>
                <c:pt idx="72">
                  <c:v>3691.52249755</c:v>
                </c:pt>
                <c:pt idx="73">
                  <c:v>3687.9074951000002</c:v>
                </c:pt>
                <c:pt idx="74">
                  <c:v>3682.91500245</c:v>
                </c:pt>
                <c:pt idx="75">
                  <c:v>3672.8324950999995</c:v>
                </c:pt>
                <c:pt idx="76">
                  <c:v>3664.7749999999992</c:v>
                </c:pt>
                <c:pt idx="77">
                  <c:v>3657.4499999999994</c:v>
                </c:pt>
                <c:pt idx="78">
                  <c:v>3651.39749755</c:v>
                </c:pt>
                <c:pt idx="79">
                  <c:v>3642.1549926499997</c:v>
                </c:pt>
                <c:pt idx="80">
                  <c:v>3632.2774901999996</c:v>
                </c:pt>
                <c:pt idx="81">
                  <c:v>3618.3274901999998</c:v>
                </c:pt>
                <c:pt idx="82">
                  <c:v>3605.4799803999995</c:v>
                </c:pt>
                <c:pt idx="83">
                  <c:v>3586.3699828500003</c:v>
                </c:pt>
                <c:pt idx="84">
                  <c:v>3570.8574828499995</c:v>
                </c:pt>
                <c:pt idx="85">
                  <c:v>3558.58748775</c:v>
                </c:pt>
                <c:pt idx="86">
                  <c:v>3544.9049926500002</c:v>
                </c:pt>
                <c:pt idx="87">
                  <c:v>3530.5174926500003</c:v>
                </c:pt>
                <c:pt idx="88">
                  <c:v>3516.7074828499999</c:v>
                </c:pt>
                <c:pt idx="89">
                  <c:v>3502.4499877499998</c:v>
                </c:pt>
                <c:pt idx="90">
                  <c:v>3498.6274901999996</c:v>
                </c:pt>
                <c:pt idx="91">
                  <c:v>3497.4724975499994</c:v>
                </c:pt>
                <c:pt idx="92">
                  <c:v>3482.7299926500004</c:v>
                </c:pt>
                <c:pt idx="93">
                  <c:v>3465.9474975500002</c:v>
                </c:pt>
                <c:pt idx="94">
                  <c:v>3451.4074951000002</c:v>
                </c:pt>
                <c:pt idx="95">
                  <c:v>3438.3974975499996</c:v>
                </c:pt>
                <c:pt idx="96">
                  <c:v>3419.4649901999996</c:v>
                </c:pt>
                <c:pt idx="97">
                  <c:v>3402.7524901999996</c:v>
                </c:pt>
                <c:pt idx="98">
                  <c:v>3386.6024901999999</c:v>
                </c:pt>
                <c:pt idx="99">
                  <c:v>3378.0299926499997</c:v>
                </c:pt>
                <c:pt idx="100">
                  <c:v>3369.1275024500001</c:v>
                </c:pt>
                <c:pt idx="101">
                  <c:v>3362.9</c:v>
                </c:pt>
                <c:pt idx="102">
                  <c:v>3358.3800048999997</c:v>
                </c:pt>
                <c:pt idx="103">
                  <c:v>3358.7574951000001</c:v>
                </c:pt>
                <c:pt idx="104">
                  <c:v>3358.0499877499997</c:v>
                </c:pt>
                <c:pt idx="105">
                  <c:v>3354.2474852999999</c:v>
                </c:pt>
                <c:pt idx="106">
                  <c:v>3353.8549804000004</c:v>
                </c:pt>
                <c:pt idx="107">
                  <c:v>3354.7774902000006</c:v>
                </c:pt>
                <c:pt idx="108">
                  <c:v>3352.0274902000006</c:v>
                </c:pt>
                <c:pt idx="109">
                  <c:v>3344.1674926500004</c:v>
                </c:pt>
                <c:pt idx="110">
                  <c:v>3332.1149902000006</c:v>
                </c:pt>
                <c:pt idx="111">
                  <c:v>3319.9899901999997</c:v>
                </c:pt>
                <c:pt idx="112">
                  <c:v>3313.9924926499998</c:v>
                </c:pt>
                <c:pt idx="113">
                  <c:v>3303.7874877499999</c:v>
                </c:pt>
                <c:pt idx="114">
                  <c:v>3293.3199828500001</c:v>
                </c:pt>
                <c:pt idx="115">
                  <c:v>3289.5174803999994</c:v>
                </c:pt>
                <c:pt idx="116">
                  <c:v>3292.2824828499993</c:v>
                </c:pt>
                <c:pt idx="117">
                  <c:v>3296.3749877499999</c:v>
                </c:pt>
                <c:pt idx="118">
                  <c:v>3297.9649901999996</c:v>
                </c:pt>
                <c:pt idx="119">
                  <c:v>3294.9374877499999</c:v>
                </c:pt>
                <c:pt idx="120">
                  <c:v>3292.6274779500004</c:v>
                </c:pt>
                <c:pt idx="121">
                  <c:v>3289.3924803999994</c:v>
                </c:pt>
                <c:pt idx="122">
                  <c:v>3281.5974852999998</c:v>
                </c:pt>
                <c:pt idx="123">
                  <c:v>3275.3449951000007</c:v>
                </c:pt>
                <c:pt idx="124">
                  <c:v>3265.55</c:v>
                </c:pt>
                <c:pt idx="125">
                  <c:v>3258.2300049</c:v>
                </c:pt>
                <c:pt idx="126">
                  <c:v>3251.0600098</c:v>
                </c:pt>
                <c:pt idx="127">
                  <c:v>3244.0975098000004</c:v>
                </c:pt>
                <c:pt idx="128">
                  <c:v>3239.3750122500001</c:v>
                </c:pt>
                <c:pt idx="129">
                  <c:v>3234.0850098000001</c:v>
                </c:pt>
                <c:pt idx="130">
                  <c:v>3227.7925049</c:v>
                </c:pt>
                <c:pt idx="131">
                  <c:v>3219.4150024500004</c:v>
                </c:pt>
                <c:pt idx="132">
                  <c:v>3212.2525024500001</c:v>
                </c:pt>
                <c:pt idx="133">
                  <c:v>3207.53751225</c:v>
                </c:pt>
                <c:pt idx="134">
                  <c:v>3205.0925171500003</c:v>
                </c:pt>
                <c:pt idx="135">
                  <c:v>3198.2075196000001</c:v>
                </c:pt>
                <c:pt idx="136">
                  <c:v>3195.3000245000003</c:v>
                </c:pt>
                <c:pt idx="137">
                  <c:v>3188.7250245</c:v>
                </c:pt>
                <c:pt idx="138">
                  <c:v>3182.6200196</c:v>
                </c:pt>
                <c:pt idx="139">
                  <c:v>3175.22252205</c:v>
                </c:pt>
                <c:pt idx="140">
                  <c:v>3165.1100220499998</c:v>
                </c:pt>
                <c:pt idx="141">
                  <c:v>3160.0275269499998</c:v>
                </c:pt>
                <c:pt idx="142">
                  <c:v>3159.6975220499999</c:v>
                </c:pt>
                <c:pt idx="143">
                  <c:v>3159.0375122499995</c:v>
                </c:pt>
                <c:pt idx="144">
                  <c:v>3162.2250122499995</c:v>
                </c:pt>
                <c:pt idx="145">
                  <c:v>3166.0000122499996</c:v>
                </c:pt>
                <c:pt idx="146">
                  <c:v>3169.9375122499996</c:v>
                </c:pt>
                <c:pt idx="147">
                  <c:v>3173.2925049</c:v>
                </c:pt>
                <c:pt idx="148">
                  <c:v>3178.2725098000001</c:v>
                </c:pt>
                <c:pt idx="149">
                  <c:v>3191.3050049000003</c:v>
                </c:pt>
                <c:pt idx="150">
                  <c:v>3204.7825073499998</c:v>
                </c:pt>
                <c:pt idx="151">
                  <c:v>3223.9700073499998</c:v>
                </c:pt>
                <c:pt idx="152">
                  <c:v>3244.1100097999997</c:v>
                </c:pt>
                <c:pt idx="153">
                  <c:v>3264.0150024499999</c:v>
                </c:pt>
                <c:pt idx="154">
                  <c:v>3280.8950073500005</c:v>
                </c:pt>
                <c:pt idx="155">
                  <c:v>3296.2450073500004</c:v>
                </c:pt>
                <c:pt idx="156">
                  <c:v>3307.2925048999996</c:v>
                </c:pt>
                <c:pt idx="157">
                  <c:v>3316.1550049000007</c:v>
                </c:pt>
                <c:pt idx="158">
                  <c:v>3321.8350098000001</c:v>
                </c:pt>
                <c:pt idx="159">
                  <c:v>3326.2650146999999</c:v>
                </c:pt>
                <c:pt idx="160">
                  <c:v>3331.3800171499997</c:v>
                </c:pt>
                <c:pt idx="161">
                  <c:v>3333.0475098000002</c:v>
                </c:pt>
                <c:pt idx="162">
                  <c:v>3326.6500122500011</c:v>
                </c:pt>
                <c:pt idx="163">
                  <c:v>3322.1125122500002</c:v>
                </c:pt>
                <c:pt idx="164">
                  <c:v>3313.7575073500002</c:v>
                </c:pt>
                <c:pt idx="165">
                  <c:v>3305.6875</c:v>
                </c:pt>
                <c:pt idx="166">
                  <c:v>3295.3824951000001</c:v>
                </c:pt>
                <c:pt idx="167">
                  <c:v>3283.9875000000002</c:v>
                </c:pt>
                <c:pt idx="168">
                  <c:v>3273.2150024499997</c:v>
                </c:pt>
                <c:pt idx="169">
                  <c:v>3262.9749999999995</c:v>
                </c:pt>
                <c:pt idx="170">
                  <c:v>3256.1449950999995</c:v>
                </c:pt>
                <c:pt idx="171">
                  <c:v>3247.1674926499991</c:v>
                </c:pt>
                <c:pt idx="172">
                  <c:v>3238.5574950999994</c:v>
                </c:pt>
                <c:pt idx="173">
                  <c:v>3224.9424926499996</c:v>
                </c:pt>
                <c:pt idx="174">
                  <c:v>3210.1049926499995</c:v>
                </c:pt>
                <c:pt idx="175">
                  <c:v>3191.4774901999999</c:v>
                </c:pt>
                <c:pt idx="176">
                  <c:v>3173.6299926500005</c:v>
                </c:pt>
                <c:pt idx="177">
                  <c:v>3157.91749265</c:v>
                </c:pt>
                <c:pt idx="178">
                  <c:v>3143.7474852999999</c:v>
                </c:pt>
                <c:pt idx="179">
                  <c:v>3131.3499755000003</c:v>
                </c:pt>
                <c:pt idx="180">
                  <c:v>3119.5424804000004</c:v>
                </c:pt>
                <c:pt idx="181">
                  <c:v>3108.15247795</c:v>
                </c:pt>
                <c:pt idx="182">
                  <c:v>3102.3974730499999</c:v>
                </c:pt>
                <c:pt idx="183">
                  <c:v>3093.6224730499998</c:v>
                </c:pt>
                <c:pt idx="184">
                  <c:v>3086.9024779499991</c:v>
                </c:pt>
                <c:pt idx="185">
                  <c:v>3080.6099852999992</c:v>
                </c:pt>
                <c:pt idx="186">
                  <c:v>3073.1874877499999</c:v>
                </c:pt>
                <c:pt idx="187">
                  <c:v>3071.3924803999994</c:v>
                </c:pt>
                <c:pt idx="188">
                  <c:v>3069.0099730499996</c:v>
                </c:pt>
                <c:pt idx="189">
                  <c:v>3063.7724730499995</c:v>
                </c:pt>
                <c:pt idx="190">
                  <c:v>3058.8174803999996</c:v>
                </c:pt>
                <c:pt idx="191">
                  <c:v>3050.1474852999995</c:v>
                </c:pt>
                <c:pt idx="192">
                  <c:v>3043.7174803999997</c:v>
                </c:pt>
                <c:pt idx="193">
                  <c:v>3042.8624877499997</c:v>
                </c:pt>
                <c:pt idx="194">
                  <c:v>3042.6024779499994</c:v>
                </c:pt>
                <c:pt idx="195">
                  <c:v>3047.7549803999996</c:v>
                </c:pt>
                <c:pt idx="196">
                  <c:v>3053.5499754999996</c:v>
                </c:pt>
                <c:pt idx="197">
                  <c:v>3057.6274779499995</c:v>
                </c:pt>
                <c:pt idx="198">
                  <c:v>3065.4324828499998</c:v>
                </c:pt>
                <c:pt idx="199">
                  <c:v>3071.9324828499998</c:v>
                </c:pt>
                <c:pt idx="200">
                  <c:v>3080.9149779499999</c:v>
                </c:pt>
                <c:pt idx="201">
                  <c:v>3089.2999877499997</c:v>
                </c:pt>
                <c:pt idx="202">
                  <c:v>3096.2974853000001</c:v>
                </c:pt>
                <c:pt idx="203">
                  <c:v>3102.6774902000002</c:v>
                </c:pt>
                <c:pt idx="204">
                  <c:v>3112.4699828500006</c:v>
                </c:pt>
                <c:pt idx="205">
                  <c:v>3125.2274779499999</c:v>
                </c:pt>
                <c:pt idx="206">
                  <c:v>3138.06497795</c:v>
                </c:pt>
                <c:pt idx="207">
                  <c:v>3143.8449828500002</c:v>
                </c:pt>
                <c:pt idx="208">
                  <c:v>3149.6174803999997</c:v>
                </c:pt>
                <c:pt idx="209">
                  <c:v>3158.0574828500003</c:v>
                </c:pt>
                <c:pt idx="210">
                  <c:v>3162.9324828499998</c:v>
                </c:pt>
                <c:pt idx="211">
                  <c:v>3169.7374754999996</c:v>
                </c:pt>
                <c:pt idx="212">
                  <c:v>3180.4974730500003</c:v>
                </c:pt>
                <c:pt idx="213">
                  <c:v>3192.1074705999999</c:v>
                </c:pt>
                <c:pt idx="214">
                  <c:v>3203.7799804000001</c:v>
                </c:pt>
                <c:pt idx="215">
                  <c:v>3215.9599853000004</c:v>
                </c:pt>
                <c:pt idx="216">
                  <c:v>3226.1749877500001</c:v>
                </c:pt>
                <c:pt idx="217">
                  <c:v>3237.2549804</c:v>
                </c:pt>
                <c:pt idx="218">
                  <c:v>3243.5649779500004</c:v>
                </c:pt>
                <c:pt idx="219">
                  <c:v>3252.4424804</c:v>
                </c:pt>
                <c:pt idx="220">
                  <c:v>3259.7724853000009</c:v>
                </c:pt>
                <c:pt idx="221">
                  <c:v>3270.6749755000005</c:v>
                </c:pt>
                <c:pt idx="222">
                  <c:v>3282.2874755000003</c:v>
                </c:pt>
                <c:pt idx="223">
                  <c:v>3293.8874754999997</c:v>
                </c:pt>
                <c:pt idx="224">
                  <c:v>3304.0974852999998</c:v>
                </c:pt>
                <c:pt idx="225">
                  <c:v>3310.6524901999996</c:v>
                </c:pt>
                <c:pt idx="226">
                  <c:v>3322.3499877499999</c:v>
                </c:pt>
                <c:pt idx="227">
                  <c:v>3333.9699828499993</c:v>
                </c:pt>
                <c:pt idx="228">
                  <c:v>3344.3949828499995</c:v>
                </c:pt>
                <c:pt idx="229">
                  <c:v>3351.977490199999</c:v>
                </c:pt>
                <c:pt idx="230">
                  <c:v>3360.204992649999</c:v>
                </c:pt>
                <c:pt idx="231">
                  <c:v>3367.45</c:v>
                </c:pt>
                <c:pt idx="232">
                  <c:v>3366.29000245</c:v>
                </c:pt>
                <c:pt idx="233">
                  <c:v>3363.8375000000001</c:v>
                </c:pt>
                <c:pt idx="234">
                  <c:v>3363.8125</c:v>
                </c:pt>
                <c:pt idx="235">
                  <c:v>3364.3125</c:v>
                </c:pt>
                <c:pt idx="236">
                  <c:v>3362.1175049000003</c:v>
                </c:pt>
                <c:pt idx="237">
                  <c:v>3356.9575073500005</c:v>
                </c:pt>
                <c:pt idx="238">
                  <c:v>3352.8850098000012</c:v>
                </c:pt>
                <c:pt idx="239">
                  <c:v>3349.3350098000001</c:v>
                </c:pt>
                <c:pt idx="240">
                  <c:v>3347.3475098000008</c:v>
                </c:pt>
                <c:pt idx="241">
                  <c:v>3341.3250122500003</c:v>
                </c:pt>
                <c:pt idx="242">
                  <c:v>3333.2600220500003</c:v>
                </c:pt>
                <c:pt idx="243">
                  <c:v>3326.1425171500005</c:v>
                </c:pt>
                <c:pt idx="244">
                  <c:v>3319.2500122500001</c:v>
                </c:pt>
                <c:pt idx="245">
                  <c:v>3312.5650147000001</c:v>
                </c:pt>
                <c:pt idx="246">
                  <c:v>3302.2200196000003</c:v>
                </c:pt>
                <c:pt idx="247">
                  <c:v>3293.0975220499995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6-7743-8D64-7853E8E97A21}"/>
            </c:ext>
          </c:extLst>
        </c:ser>
        <c:ser>
          <c:idx val="2"/>
          <c:order val="2"/>
          <c:tx>
            <c:strRef>
              <c:f>'TCS-3-BB'!$L$1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'TCS-3-BB'!$L$2:$L$249</c:f>
              <c:numCache>
                <c:formatCode>0.00</c:formatCode>
                <c:ptCount val="248"/>
                <c:pt idx="19">
                  <c:v>4031.9993275444276</c:v>
                </c:pt>
                <c:pt idx="20">
                  <c:v>4031.8420798370053</c:v>
                </c:pt>
                <c:pt idx="21">
                  <c:v>4029.6527355955395</c:v>
                </c:pt>
                <c:pt idx="22">
                  <c:v>4027.8904268856077</c:v>
                </c:pt>
                <c:pt idx="23">
                  <c:v>4028.0022359360651</c:v>
                </c:pt>
                <c:pt idx="24">
                  <c:v>4026.3289286420836</c:v>
                </c:pt>
                <c:pt idx="25">
                  <c:v>4023.1114133985793</c:v>
                </c:pt>
                <c:pt idx="26">
                  <c:v>4013.8643034316883</c:v>
                </c:pt>
                <c:pt idx="27">
                  <c:v>4010.1418123200078</c:v>
                </c:pt>
                <c:pt idx="28">
                  <c:v>4004.0993206199369</c:v>
                </c:pt>
                <c:pt idx="29">
                  <c:v>3980.8596528988674</c:v>
                </c:pt>
                <c:pt idx="30">
                  <c:v>3940.7371535041352</c:v>
                </c:pt>
                <c:pt idx="31">
                  <c:v>3901.3516311863032</c:v>
                </c:pt>
                <c:pt idx="32">
                  <c:v>3878.044225849771</c:v>
                </c:pt>
                <c:pt idx="33">
                  <c:v>3874.0406305179608</c:v>
                </c:pt>
                <c:pt idx="34">
                  <c:v>3866.665018246078</c:v>
                </c:pt>
                <c:pt idx="35">
                  <c:v>3884.2667077072574</c:v>
                </c:pt>
                <c:pt idx="36">
                  <c:v>3898.9942514539393</c:v>
                </c:pt>
                <c:pt idx="37">
                  <c:v>3945.2166868490558</c:v>
                </c:pt>
                <c:pt idx="38">
                  <c:v>3955.8844852470206</c:v>
                </c:pt>
                <c:pt idx="39">
                  <c:v>3958.509897010545</c:v>
                </c:pt>
                <c:pt idx="40">
                  <c:v>3953.4342742281324</c:v>
                </c:pt>
                <c:pt idx="41">
                  <c:v>3936.8072926579948</c:v>
                </c:pt>
                <c:pt idx="42">
                  <c:v>3923.3329925795633</c:v>
                </c:pt>
                <c:pt idx="43">
                  <c:v>3910.8150691319715</c:v>
                </c:pt>
                <c:pt idx="44">
                  <c:v>3896.5764412249664</c:v>
                </c:pt>
                <c:pt idx="45">
                  <c:v>3887.1797967698144</c:v>
                </c:pt>
                <c:pt idx="46">
                  <c:v>3874.2097275830706</c:v>
                </c:pt>
                <c:pt idx="47">
                  <c:v>3857.829836245086</c:v>
                </c:pt>
                <c:pt idx="48">
                  <c:v>3853.2695155948873</c:v>
                </c:pt>
                <c:pt idx="49">
                  <c:v>3840.9518707325474</c:v>
                </c:pt>
                <c:pt idx="50">
                  <c:v>3814.1781412178175</c:v>
                </c:pt>
                <c:pt idx="51">
                  <c:v>3787.4137102695827</c:v>
                </c:pt>
                <c:pt idx="52">
                  <c:v>3760.3045852450718</c:v>
                </c:pt>
                <c:pt idx="53">
                  <c:v>3737.2259571920517</c:v>
                </c:pt>
                <c:pt idx="54">
                  <c:v>3735.6716191656224</c:v>
                </c:pt>
                <c:pt idx="55">
                  <c:v>3759.6853792281454</c:v>
                </c:pt>
                <c:pt idx="56">
                  <c:v>3772.885550801027</c:v>
                </c:pt>
                <c:pt idx="57">
                  <c:v>3765.7515908849941</c:v>
                </c:pt>
                <c:pt idx="58">
                  <c:v>3772.049971596769</c:v>
                </c:pt>
                <c:pt idx="59">
                  <c:v>3783.2099722050743</c:v>
                </c:pt>
                <c:pt idx="60">
                  <c:v>3792.9553370916506</c:v>
                </c:pt>
                <c:pt idx="61">
                  <c:v>3803.2380024220647</c:v>
                </c:pt>
                <c:pt idx="62">
                  <c:v>3809.570540708824</c:v>
                </c:pt>
                <c:pt idx="63">
                  <c:v>3811.4709622255355</c:v>
                </c:pt>
                <c:pt idx="64">
                  <c:v>3815.8342030486938</c:v>
                </c:pt>
                <c:pt idx="65">
                  <c:v>3815.1357373076999</c:v>
                </c:pt>
                <c:pt idx="66">
                  <c:v>3813.2102828780203</c:v>
                </c:pt>
                <c:pt idx="67">
                  <c:v>3808.0336526288165</c:v>
                </c:pt>
                <c:pt idx="68">
                  <c:v>3806.6285628289888</c:v>
                </c:pt>
                <c:pt idx="69">
                  <c:v>3797.9997121960791</c:v>
                </c:pt>
                <c:pt idx="70">
                  <c:v>3820.9782396976339</c:v>
                </c:pt>
                <c:pt idx="71">
                  <c:v>3848.9576436404809</c:v>
                </c:pt>
                <c:pt idx="72">
                  <c:v>3854.421439137674</c:v>
                </c:pt>
                <c:pt idx="73">
                  <c:v>3853.0032536102021</c:v>
                </c:pt>
                <c:pt idx="74">
                  <c:v>3850.7622034514152</c:v>
                </c:pt>
                <c:pt idx="75">
                  <c:v>3847.4739067993328</c:v>
                </c:pt>
                <c:pt idx="76">
                  <c:v>3846.9901149158645</c:v>
                </c:pt>
                <c:pt idx="77">
                  <c:v>3843.9031401591346</c:v>
                </c:pt>
                <c:pt idx="78">
                  <c:v>3839.0928398474357</c:v>
                </c:pt>
                <c:pt idx="79">
                  <c:v>3831.351385011943</c:v>
                </c:pt>
                <c:pt idx="80">
                  <c:v>3820.6453736370595</c:v>
                </c:pt>
                <c:pt idx="81">
                  <c:v>3808.4798433720753</c:v>
                </c:pt>
                <c:pt idx="82">
                  <c:v>3787.3521016315522</c:v>
                </c:pt>
                <c:pt idx="83">
                  <c:v>3756.1675475551701</c:v>
                </c:pt>
                <c:pt idx="84">
                  <c:v>3732.5647571597578</c:v>
                </c:pt>
                <c:pt idx="85">
                  <c:v>3721.2849812872269</c:v>
                </c:pt>
                <c:pt idx="86">
                  <c:v>3708.5822317659308</c:v>
                </c:pt>
                <c:pt idx="87">
                  <c:v>3688.9005296628966</c:v>
                </c:pt>
                <c:pt idx="88">
                  <c:v>3664.4858701604167</c:v>
                </c:pt>
                <c:pt idx="89">
                  <c:v>3646.3982082614011</c:v>
                </c:pt>
                <c:pt idx="90">
                  <c:v>3643.7092391163837</c:v>
                </c:pt>
                <c:pt idx="91">
                  <c:v>3643.7498362654023</c:v>
                </c:pt>
                <c:pt idx="92">
                  <c:v>3658.5649048068967</c:v>
                </c:pt>
                <c:pt idx="93">
                  <c:v>3646.8681370562454</c:v>
                </c:pt>
                <c:pt idx="94">
                  <c:v>3629.5836808150702</c:v>
                </c:pt>
                <c:pt idx="95">
                  <c:v>3624.2371031191778</c:v>
                </c:pt>
                <c:pt idx="96">
                  <c:v>3632.6195342219694</c:v>
                </c:pt>
                <c:pt idx="97">
                  <c:v>3621.1838919105912</c:v>
                </c:pt>
                <c:pt idx="98">
                  <c:v>3596.5521095287663</c:v>
                </c:pt>
                <c:pt idx="99">
                  <c:v>3574.7135664815264</c:v>
                </c:pt>
                <c:pt idx="100">
                  <c:v>3550.7902266717806</c:v>
                </c:pt>
                <c:pt idx="101">
                  <c:v>3537.363595542618</c:v>
                </c:pt>
                <c:pt idx="102">
                  <c:v>3521.3161354740387</c:v>
                </c:pt>
                <c:pt idx="103">
                  <c:v>3522.4130829099804</c:v>
                </c:pt>
                <c:pt idx="104">
                  <c:v>3520.3228760508318</c:v>
                </c:pt>
                <c:pt idx="105">
                  <c:v>3512.2869747138184</c:v>
                </c:pt>
                <c:pt idx="106">
                  <c:v>3511.3568649012968</c:v>
                </c:pt>
                <c:pt idx="107">
                  <c:v>3513.7614903004915</c:v>
                </c:pt>
                <c:pt idx="108">
                  <c:v>3508.6415675632852</c:v>
                </c:pt>
                <c:pt idx="109">
                  <c:v>3510.4970387008675</c:v>
                </c:pt>
                <c:pt idx="110">
                  <c:v>3500.4801823844687</c:v>
                </c:pt>
                <c:pt idx="111">
                  <c:v>3487.923235079365</c:v>
                </c:pt>
                <c:pt idx="112">
                  <c:v>3497.6226996434998</c:v>
                </c:pt>
                <c:pt idx="113">
                  <c:v>3511.9909515636768</c:v>
                </c:pt>
                <c:pt idx="114">
                  <c:v>3517.3104266980881</c:v>
                </c:pt>
                <c:pt idx="115">
                  <c:v>3516.3046908173496</c:v>
                </c:pt>
                <c:pt idx="116">
                  <c:v>3514.358514235103</c:v>
                </c:pt>
                <c:pt idx="117">
                  <c:v>3516.4923823035633</c:v>
                </c:pt>
                <c:pt idx="118">
                  <c:v>3517.5046214031076</c:v>
                </c:pt>
                <c:pt idx="119">
                  <c:v>3511.7839860364516</c:v>
                </c:pt>
                <c:pt idx="120">
                  <c:v>3507.4418172775013</c:v>
                </c:pt>
                <c:pt idx="121">
                  <c:v>3502.2802017459794</c:v>
                </c:pt>
                <c:pt idx="122">
                  <c:v>3485.5762349513498</c:v>
                </c:pt>
                <c:pt idx="123">
                  <c:v>3466.7807990076994</c:v>
                </c:pt>
                <c:pt idx="124">
                  <c:v>3443.7242275915996</c:v>
                </c:pt>
                <c:pt idx="125">
                  <c:v>3431.8076964494817</c:v>
                </c:pt>
                <c:pt idx="126">
                  <c:v>3411.2671459888625</c:v>
                </c:pt>
                <c:pt idx="127">
                  <c:v>3383.9013024813748</c:v>
                </c:pt>
                <c:pt idx="128">
                  <c:v>3369.2404774701617</c:v>
                </c:pt>
                <c:pt idx="129">
                  <c:v>3374.8994528997541</c:v>
                </c:pt>
                <c:pt idx="130">
                  <c:v>3382.785166650136</c:v>
                </c:pt>
                <c:pt idx="131">
                  <c:v>3394.905810205973</c:v>
                </c:pt>
                <c:pt idx="132">
                  <c:v>3410.0701207812012</c:v>
                </c:pt>
                <c:pt idx="133">
                  <c:v>3420.7843800274709</c:v>
                </c:pt>
                <c:pt idx="134">
                  <c:v>3423.7004827481542</c:v>
                </c:pt>
                <c:pt idx="135">
                  <c:v>3424.0711462354939</c:v>
                </c:pt>
                <c:pt idx="136">
                  <c:v>3421.3118338418417</c:v>
                </c:pt>
                <c:pt idx="137">
                  <c:v>3408.7176702254264</c:v>
                </c:pt>
                <c:pt idx="138">
                  <c:v>3397.4028958705162</c:v>
                </c:pt>
                <c:pt idx="139">
                  <c:v>3381.3150787028835</c:v>
                </c:pt>
                <c:pt idx="140">
                  <c:v>3361.7906737287226</c:v>
                </c:pt>
                <c:pt idx="141">
                  <c:v>3348.5696724935437</c:v>
                </c:pt>
                <c:pt idx="142">
                  <c:v>3347.5105714026263</c:v>
                </c:pt>
                <c:pt idx="143">
                  <c:v>3344.7424133853692</c:v>
                </c:pt>
                <c:pt idx="144">
                  <c:v>3355.089736520205</c:v>
                </c:pt>
                <c:pt idx="145">
                  <c:v>3365.782182319484</c:v>
                </c:pt>
                <c:pt idx="146">
                  <c:v>3379.8799733358824</c:v>
                </c:pt>
                <c:pt idx="147">
                  <c:v>3392.6006396940961</c:v>
                </c:pt>
                <c:pt idx="148">
                  <c:v>3409.9024913679464</c:v>
                </c:pt>
                <c:pt idx="149">
                  <c:v>3435.9247970139572</c:v>
                </c:pt>
                <c:pt idx="150">
                  <c:v>3454.0806364784389</c:v>
                </c:pt>
                <c:pt idx="151">
                  <c:v>3478.2213380912858</c:v>
                </c:pt>
                <c:pt idx="152">
                  <c:v>3487.3863635323492</c:v>
                </c:pt>
                <c:pt idx="153">
                  <c:v>3486.6431773596373</c:v>
                </c:pt>
                <c:pt idx="154">
                  <c:v>3490.9920740710422</c:v>
                </c:pt>
                <c:pt idx="155">
                  <c:v>3487.7445649009405</c:v>
                </c:pt>
                <c:pt idx="156">
                  <c:v>3492.5775962065195</c:v>
                </c:pt>
                <c:pt idx="157">
                  <c:v>3492.4599589204577</c:v>
                </c:pt>
                <c:pt idx="158">
                  <c:v>3485.9676827505405</c:v>
                </c:pt>
                <c:pt idx="159">
                  <c:v>3477.7074499772712</c:v>
                </c:pt>
                <c:pt idx="160">
                  <c:v>3459.1104899147113</c:v>
                </c:pt>
                <c:pt idx="161">
                  <c:v>3453.9815965748548</c:v>
                </c:pt>
                <c:pt idx="162">
                  <c:v>3473.1032797665448</c:v>
                </c:pt>
                <c:pt idx="163">
                  <c:v>3476.7467433999864</c:v>
                </c:pt>
                <c:pt idx="164">
                  <c:v>3489.1861695566981</c:v>
                </c:pt>
                <c:pt idx="165">
                  <c:v>3498.4108554648069</c:v>
                </c:pt>
                <c:pt idx="166">
                  <c:v>3501.3569243171487</c:v>
                </c:pt>
                <c:pt idx="167">
                  <c:v>3500.4674943633045</c:v>
                </c:pt>
                <c:pt idx="168">
                  <c:v>3493.8893519763183</c:v>
                </c:pt>
                <c:pt idx="169">
                  <c:v>3482.9140392422842</c:v>
                </c:pt>
                <c:pt idx="170">
                  <c:v>3472.781171422942</c:v>
                </c:pt>
                <c:pt idx="171">
                  <c:v>3449.9207293629315</c:v>
                </c:pt>
                <c:pt idx="172">
                  <c:v>3428.5812934404098</c:v>
                </c:pt>
                <c:pt idx="173">
                  <c:v>3407.7205952447121</c:v>
                </c:pt>
                <c:pt idx="174">
                  <c:v>3381.0711703228899</c:v>
                </c:pt>
                <c:pt idx="175">
                  <c:v>3364.9599791440446</c:v>
                </c:pt>
                <c:pt idx="176">
                  <c:v>3336.622230677795</c:v>
                </c:pt>
                <c:pt idx="177">
                  <c:v>3308.2102085384095</c:v>
                </c:pt>
                <c:pt idx="178">
                  <c:v>3297.0025833829973</c:v>
                </c:pt>
                <c:pt idx="179">
                  <c:v>3286.5899064247519</c:v>
                </c:pt>
                <c:pt idx="180">
                  <c:v>3282.3038958309512</c:v>
                </c:pt>
                <c:pt idx="181">
                  <c:v>3272.4594207782461</c:v>
                </c:pt>
                <c:pt idx="182">
                  <c:v>3270.8926733388021</c:v>
                </c:pt>
                <c:pt idx="183">
                  <c:v>3256.7428565343257</c:v>
                </c:pt>
                <c:pt idx="184">
                  <c:v>3254.2143101109809</c:v>
                </c:pt>
                <c:pt idx="185">
                  <c:v>3250.3534583911878</c:v>
                </c:pt>
                <c:pt idx="186">
                  <c:v>3246.0032455643759</c:v>
                </c:pt>
                <c:pt idx="187">
                  <c:v>3242.6720545110607</c:v>
                </c:pt>
                <c:pt idx="188">
                  <c:v>3237.1689830801961</c:v>
                </c:pt>
                <c:pt idx="189">
                  <c:v>3225.4679476506531</c:v>
                </c:pt>
                <c:pt idx="190">
                  <c:v>3206.8434329725928</c:v>
                </c:pt>
                <c:pt idx="191">
                  <c:v>3172.0207458405557</c:v>
                </c:pt>
                <c:pt idx="192">
                  <c:v>3137.4037622230162</c:v>
                </c:pt>
                <c:pt idx="193">
                  <c:v>3134.011668173096</c:v>
                </c:pt>
                <c:pt idx="194">
                  <c:v>3133.0757448809377</c:v>
                </c:pt>
                <c:pt idx="195">
                  <c:v>3141.5932380435629</c:v>
                </c:pt>
                <c:pt idx="196">
                  <c:v>3155.9174425234387</c:v>
                </c:pt>
                <c:pt idx="197">
                  <c:v>3163.9781405531435</c:v>
                </c:pt>
                <c:pt idx="198">
                  <c:v>3176.8636371766806</c:v>
                </c:pt>
                <c:pt idx="199">
                  <c:v>3184.2276650724643</c:v>
                </c:pt>
                <c:pt idx="200">
                  <c:v>3191.7451920711628</c:v>
                </c:pt>
                <c:pt idx="201">
                  <c:v>3198.0351516802489</c:v>
                </c:pt>
                <c:pt idx="202">
                  <c:v>3203.6404407980917</c:v>
                </c:pt>
                <c:pt idx="203">
                  <c:v>3210.0115212333767</c:v>
                </c:pt>
                <c:pt idx="204">
                  <c:v>3215.1987179015068</c:v>
                </c:pt>
                <c:pt idx="205">
                  <c:v>3234.3520332078738</c:v>
                </c:pt>
                <c:pt idx="206">
                  <c:v>3238.1977568860893</c:v>
                </c:pt>
                <c:pt idx="207">
                  <c:v>3245.8070403587158</c:v>
                </c:pt>
                <c:pt idx="208">
                  <c:v>3254.4697610000976</c:v>
                </c:pt>
                <c:pt idx="209">
                  <c:v>3261.4384527432335</c:v>
                </c:pt>
                <c:pt idx="210">
                  <c:v>3267.5891716754904</c:v>
                </c:pt>
                <c:pt idx="211">
                  <c:v>3266.6327313460256</c:v>
                </c:pt>
                <c:pt idx="212">
                  <c:v>3291.174226072294</c:v>
                </c:pt>
                <c:pt idx="213">
                  <c:v>3315.895368648637</c:v>
                </c:pt>
                <c:pt idx="214">
                  <c:v>3334.1558505674575</c:v>
                </c:pt>
                <c:pt idx="215">
                  <c:v>3354.9033338123932</c:v>
                </c:pt>
                <c:pt idx="216">
                  <c:v>3372.5040675674104</c:v>
                </c:pt>
                <c:pt idx="217">
                  <c:v>3383.8669905782308</c:v>
                </c:pt>
                <c:pt idx="218">
                  <c:v>3386.6907247906815</c:v>
                </c:pt>
                <c:pt idx="219">
                  <c:v>3390.0458866619083</c:v>
                </c:pt>
                <c:pt idx="220">
                  <c:v>3392.8023834174633</c:v>
                </c:pt>
                <c:pt idx="221">
                  <c:v>3405.625566699131</c:v>
                </c:pt>
                <c:pt idx="222">
                  <c:v>3416.2166344305515</c:v>
                </c:pt>
                <c:pt idx="223">
                  <c:v>3424.7190538190162</c:v>
                </c:pt>
                <c:pt idx="224">
                  <c:v>3433.7555579100863</c:v>
                </c:pt>
                <c:pt idx="225">
                  <c:v>3443.8762948899007</c:v>
                </c:pt>
                <c:pt idx="226">
                  <c:v>3469.6428762003188</c:v>
                </c:pt>
                <c:pt idx="227">
                  <c:v>3479.6095049713776</c:v>
                </c:pt>
                <c:pt idx="228">
                  <c:v>3484.9248841552144</c:v>
                </c:pt>
                <c:pt idx="229">
                  <c:v>3483.8996709208227</c:v>
                </c:pt>
                <c:pt idx="230">
                  <c:v>3476.829567509234</c:v>
                </c:pt>
                <c:pt idx="231">
                  <c:v>3460.3613519076225</c:v>
                </c:pt>
                <c:pt idx="232">
                  <c:v>3462.2728338660277</c:v>
                </c:pt>
                <c:pt idx="233">
                  <c:v>3465.1978806548796</c:v>
                </c:pt>
                <c:pt idx="234">
                  <c:v>3465.2039283699669</c:v>
                </c:pt>
                <c:pt idx="235">
                  <c:v>3465.6306727968981</c:v>
                </c:pt>
                <c:pt idx="236">
                  <c:v>3466.5226163831931</c:v>
                </c:pt>
                <c:pt idx="237">
                  <c:v>3473.9812965611791</c:v>
                </c:pt>
                <c:pt idx="238">
                  <c:v>3484.5979148224005</c:v>
                </c:pt>
                <c:pt idx="239">
                  <c:v>3488.5594150576976</c:v>
                </c:pt>
                <c:pt idx="240">
                  <c:v>3489.9522178957704</c:v>
                </c:pt>
                <c:pt idx="241">
                  <c:v>3487.9955286806448</c:v>
                </c:pt>
                <c:pt idx="242">
                  <c:v>3486.0267441409605</c:v>
                </c:pt>
                <c:pt idx="243">
                  <c:v>3479.9542012967268</c:v>
                </c:pt>
                <c:pt idx="244">
                  <c:v>3472.0313880429349</c:v>
                </c:pt>
                <c:pt idx="245">
                  <c:v>3463.9322265943833</c:v>
                </c:pt>
                <c:pt idx="246">
                  <c:v>3434.6910434191909</c:v>
                </c:pt>
                <c:pt idx="247">
                  <c:v>3410.9115666107382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6-7743-8D64-7853E8E97A21}"/>
            </c:ext>
          </c:extLst>
        </c:ser>
        <c:ser>
          <c:idx val="3"/>
          <c:order val="3"/>
          <c:tx>
            <c:strRef>
              <c:f>'TCS-3-BB'!$M$1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'TCS-3-BB'!$A$2:$A$249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'TCS-3-BB'!$M$2:$M$249</c:f>
              <c:numCache>
                <c:formatCode>0.00</c:formatCode>
                <c:ptCount val="248"/>
                <c:pt idx="19">
                  <c:v>3662.735633255571</c:v>
                </c:pt>
                <c:pt idx="20">
                  <c:v>3661.182871162996</c:v>
                </c:pt>
                <c:pt idx="21">
                  <c:v>3660.5172105044603</c:v>
                </c:pt>
                <c:pt idx="22">
                  <c:v>3658.6445339143929</c:v>
                </c:pt>
                <c:pt idx="23">
                  <c:v>3659.2777199639345</c:v>
                </c:pt>
                <c:pt idx="24">
                  <c:v>3653.501027257917</c:v>
                </c:pt>
                <c:pt idx="25">
                  <c:v>3643.0785278014218</c:v>
                </c:pt>
                <c:pt idx="26">
                  <c:v>3636.7906524683121</c:v>
                </c:pt>
                <c:pt idx="27">
                  <c:v>3631.5581631799901</c:v>
                </c:pt>
                <c:pt idx="28">
                  <c:v>3617.3056597800637</c:v>
                </c:pt>
                <c:pt idx="29">
                  <c:v>3617.1053373011327</c:v>
                </c:pt>
                <c:pt idx="30">
                  <c:v>3637.0928513958647</c:v>
                </c:pt>
                <c:pt idx="31">
                  <c:v>3658.7283737136968</c:v>
                </c:pt>
                <c:pt idx="32">
                  <c:v>3668.9907839502298</c:v>
                </c:pt>
                <c:pt idx="33">
                  <c:v>3669.7293645820396</c:v>
                </c:pt>
                <c:pt idx="34">
                  <c:v>3665.6949670539225</c:v>
                </c:pt>
                <c:pt idx="35">
                  <c:v>3629.598257992744</c:v>
                </c:pt>
                <c:pt idx="36">
                  <c:v>3594.2607289460616</c:v>
                </c:pt>
                <c:pt idx="37">
                  <c:v>3523.278283750944</c:v>
                </c:pt>
                <c:pt idx="38">
                  <c:v>3495.6804804529797</c:v>
                </c:pt>
                <c:pt idx="39">
                  <c:v>3474.8500637894535</c:v>
                </c:pt>
                <c:pt idx="40">
                  <c:v>3454.4756865718682</c:v>
                </c:pt>
                <c:pt idx="41">
                  <c:v>3439.9226632420045</c:v>
                </c:pt>
                <c:pt idx="42">
                  <c:v>3423.3719633204355</c:v>
                </c:pt>
                <c:pt idx="43">
                  <c:v>3402.8898867680273</c:v>
                </c:pt>
                <c:pt idx="44">
                  <c:v>3399.2235097750327</c:v>
                </c:pt>
                <c:pt idx="45">
                  <c:v>3397.5351689301847</c:v>
                </c:pt>
                <c:pt idx="46">
                  <c:v>3396.5452283169284</c:v>
                </c:pt>
                <c:pt idx="47">
                  <c:v>3395.805100054914</c:v>
                </c:pt>
                <c:pt idx="48">
                  <c:v>3395.1704256051139</c:v>
                </c:pt>
                <c:pt idx="49">
                  <c:v>3393.5030606674532</c:v>
                </c:pt>
                <c:pt idx="50">
                  <c:v>3404.0867754821834</c:v>
                </c:pt>
                <c:pt idx="51">
                  <c:v>3416.8161966304174</c:v>
                </c:pt>
                <c:pt idx="52">
                  <c:v>3428.1753216549282</c:v>
                </c:pt>
                <c:pt idx="53">
                  <c:v>3441.9589546079483</c:v>
                </c:pt>
                <c:pt idx="54">
                  <c:v>3442.8132926343778</c:v>
                </c:pt>
                <c:pt idx="55">
                  <c:v>3435.1445521718551</c:v>
                </c:pt>
                <c:pt idx="56">
                  <c:v>3436.3093707989724</c:v>
                </c:pt>
                <c:pt idx="57">
                  <c:v>3474.0483356150048</c:v>
                </c:pt>
                <c:pt idx="58">
                  <c:v>3486.209964703231</c:v>
                </c:pt>
                <c:pt idx="59">
                  <c:v>3492.7849738949253</c:v>
                </c:pt>
                <c:pt idx="60">
                  <c:v>3502.4196139083519</c:v>
                </c:pt>
                <c:pt idx="61">
                  <c:v>3513.5719583779373</c:v>
                </c:pt>
                <c:pt idx="62">
                  <c:v>3531.8394200911766</c:v>
                </c:pt>
                <c:pt idx="63">
                  <c:v>3562.9290132744659</c:v>
                </c:pt>
                <c:pt idx="64">
                  <c:v>3574.1057871513067</c:v>
                </c:pt>
                <c:pt idx="65">
                  <c:v>3579.9592332923012</c:v>
                </c:pt>
                <c:pt idx="66">
                  <c:v>3588.354682821981</c:v>
                </c:pt>
                <c:pt idx="67">
                  <c:v>3603.2563130711851</c:v>
                </c:pt>
                <c:pt idx="68">
                  <c:v>3609.4714126710105</c:v>
                </c:pt>
                <c:pt idx="69">
                  <c:v>3624.9052682039205</c:v>
                </c:pt>
                <c:pt idx="70">
                  <c:v>3589.1417554023651</c:v>
                </c:pt>
                <c:pt idx="71">
                  <c:v>3541.077341659518</c:v>
                </c:pt>
                <c:pt idx="72">
                  <c:v>3528.623555962326</c:v>
                </c:pt>
                <c:pt idx="73">
                  <c:v>3522.8117365897983</c:v>
                </c:pt>
                <c:pt idx="74">
                  <c:v>3515.0678014485848</c:v>
                </c:pt>
                <c:pt idx="75">
                  <c:v>3498.1910834006662</c:v>
                </c:pt>
                <c:pt idx="76">
                  <c:v>3482.5598850841338</c:v>
                </c:pt>
                <c:pt idx="77">
                  <c:v>3470.9968598408641</c:v>
                </c:pt>
                <c:pt idx="78">
                  <c:v>3463.7021552525644</c:v>
                </c:pt>
                <c:pt idx="79">
                  <c:v>3452.9586002880565</c:v>
                </c:pt>
                <c:pt idx="80">
                  <c:v>3443.9096067629398</c:v>
                </c:pt>
                <c:pt idx="81">
                  <c:v>3428.1751370279244</c:v>
                </c:pt>
                <c:pt idx="82">
                  <c:v>3423.6078591684468</c:v>
                </c:pt>
                <c:pt idx="83">
                  <c:v>3416.5724181448304</c:v>
                </c:pt>
                <c:pt idx="84">
                  <c:v>3409.1502085402412</c:v>
                </c:pt>
                <c:pt idx="85">
                  <c:v>3395.8899942127732</c:v>
                </c:pt>
                <c:pt idx="86">
                  <c:v>3381.2277535340695</c:v>
                </c:pt>
                <c:pt idx="87">
                  <c:v>3372.1344556371041</c:v>
                </c:pt>
                <c:pt idx="88">
                  <c:v>3368.9290955395832</c:v>
                </c:pt>
                <c:pt idx="89">
                  <c:v>3358.5017672385984</c:v>
                </c:pt>
                <c:pt idx="90">
                  <c:v>3353.5457412836154</c:v>
                </c:pt>
                <c:pt idx="91">
                  <c:v>3351.1951588345964</c:v>
                </c:pt>
                <c:pt idx="92">
                  <c:v>3306.8950804931042</c:v>
                </c:pt>
                <c:pt idx="93">
                  <c:v>3285.0268580437551</c:v>
                </c:pt>
                <c:pt idx="94">
                  <c:v>3273.2313093849302</c:v>
                </c:pt>
                <c:pt idx="95">
                  <c:v>3252.5578919808213</c:v>
                </c:pt>
                <c:pt idx="96">
                  <c:v>3206.3104461780299</c:v>
                </c:pt>
                <c:pt idx="97">
                  <c:v>3184.3210884894079</c:v>
                </c:pt>
                <c:pt idx="98">
                  <c:v>3176.6528708712335</c:v>
                </c:pt>
                <c:pt idx="99">
                  <c:v>3181.346418818473</c:v>
                </c:pt>
                <c:pt idx="100">
                  <c:v>3187.4647782282195</c:v>
                </c:pt>
                <c:pt idx="101">
                  <c:v>3188.4364044573822</c:v>
                </c:pt>
                <c:pt idx="102">
                  <c:v>3195.4438743259607</c:v>
                </c:pt>
                <c:pt idx="103">
                  <c:v>3195.1019072900199</c:v>
                </c:pt>
                <c:pt idx="104">
                  <c:v>3195.7770994491675</c:v>
                </c:pt>
                <c:pt idx="105">
                  <c:v>3196.2079958861814</c:v>
                </c:pt>
                <c:pt idx="106">
                  <c:v>3196.3530958987039</c:v>
                </c:pt>
                <c:pt idx="107">
                  <c:v>3195.7934900995097</c:v>
                </c:pt>
                <c:pt idx="108">
                  <c:v>3195.4134128367159</c:v>
                </c:pt>
                <c:pt idx="109">
                  <c:v>3177.8379465991334</c:v>
                </c:pt>
                <c:pt idx="110">
                  <c:v>3163.7497980155326</c:v>
                </c:pt>
                <c:pt idx="111">
                  <c:v>3152.0567453206345</c:v>
                </c:pt>
                <c:pt idx="112">
                  <c:v>3130.3622856564998</c:v>
                </c:pt>
                <c:pt idx="113">
                  <c:v>3095.5840239363229</c:v>
                </c:pt>
                <c:pt idx="114">
                  <c:v>3069.3295390019121</c:v>
                </c:pt>
                <c:pt idx="115">
                  <c:v>3062.7302699826491</c:v>
                </c:pt>
                <c:pt idx="116">
                  <c:v>3070.2064514648955</c:v>
                </c:pt>
                <c:pt idx="117">
                  <c:v>3076.2575931964366</c:v>
                </c:pt>
                <c:pt idx="118">
                  <c:v>3078.4253589968916</c:v>
                </c:pt>
                <c:pt idx="119">
                  <c:v>3078.0909894635483</c:v>
                </c:pt>
                <c:pt idx="120">
                  <c:v>3077.8131386224995</c:v>
                </c:pt>
                <c:pt idx="121">
                  <c:v>3076.5047590540194</c:v>
                </c:pt>
                <c:pt idx="122">
                  <c:v>3077.6187356486498</c:v>
                </c:pt>
                <c:pt idx="123">
                  <c:v>3083.9091911923019</c:v>
                </c:pt>
                <c:pt idx="124">
                  <c:v>3087.3757724084007</c:v>
                </c:pt>
                <c:pt idx="125">
                  <c:v>3084.6523133505184</c:v>
                </c:pt>
                <c:pt idx="126">
                  <c:v>3090.8528736111375</c:v>
                </c:pt>
                <c:pt idx="127">
                  <c:v>3104.2937171186259</c:v>
                </c:pt>
                <c:pt idx="128">
                  <c:v>3109.5095470298384</c:v>
                </c:pt>
                <c:pt idx="129">
                  <c:v>3093.270566700246</c:v>
                </c:pt>
                <c:pt idx="130">
                  <c:v>3072.799843149864</c:v>
                </c:pt>
                <c:pt idx="131">
                  <c:v>3043.9241946940278</c:v>
                </c:pt>
                <c:pt idx="132">
                  <c:v>3014.4348841187989</c:v>
                </c:pt>
                <c:pt idx="133">
                  <c:v>2994.290644472529</c:v>
                </c:pt>
                <c:pt idx="134">
                  <c:v>2986.4845515518464</c:v>
                </c:pt>
                <c:pt idx="135">
                  <c:v>2972.3438929645063</c:v>
                </c:pt>
                <c:pt idx="136">
                  <c:v>2969.2882151581589</c:v>
                </c:pt>
                <c:pt idx="137">
                  <c:v>2968.7323787745736</c:v>
                </c:pt>
                <c:pt idx="138">
                  <c:v>2967.8371433294838</c:v>
                </c:pt>
                <c:pt idx="139">
                  <c:v>2969.1299653971164</c:v>
                </c:pt>
                <c:pt idx="140">
                  <c:v>2968.4293703712769</c:v>
                </c:pt>
                <c:pt idx="141">
                  <c:v>2971.4853814064559</c:v>
                </c:pt>
                <c:pt idx="142">
                  <c:v>2971.8844726973734</c:v>
                </c:pt>
                <c:pt idx="143">
                  <c:v>2973.3326111146298</c:v>
                </c:pt>
                <c:pt idx="144">
                  <c:v>2969.3602879797941</c:v>
                </c:pt>
                <c:pt idx="145">
                  <c:v>2966.2178421805152</c:v>
                </c:pt>
                <c:pt idx="146">
                  <c:v>2959.9950511641168</c:v>
                </c:pt>
                <c:pt idx="147">
                  <c:v>2953.984370105904</c:v>
                </c:pt>
                <c:pt idx="148">
                  <c:v>2946.6425282320538</c:v>
                </c:pt>
                <c:pt idx="149">
                  <c:v>2946.6852127860434</c:v>
                </c:pt>
                <c:pt idx="150">
                  <c:v>2955.4843782215607</c:v>
                </c:pt>
                <c:pt idx="151">
                  <c:v>2969.7186766087138</c:v>
                </c:pt>
                <c:pt idx="152">
                  <c:v>3000.8336560676503</c:v>
                </c:pt>
                <c:pt idx="153">
                  <c:v>3041.3868275403624</c:v>
                </c:pt>
                <c:pt idx="154">
                  <c:v>3070.7979406289587</c:v>
                </c:pt>
                <c:pt idx="155">
                  <c:v>3104.7454497990602</c:v>
                </c:pt>
                <c:pt idx="156">
                  <c:v>3122.0074135934797</c:v>
                </c:pt>
                <c:pt idx="157">
                  <c:v>3139.8500508795437</c:v>
                </c:pt>
                <c:pt idx="158">
                  <c:v>3157.7023368494597</c:v>
                </c:pt>
                <c:pt idx="159">
                  <c:v>3174.8225794227287</c:v>
                </c:pt>
                <c:pt idx="160">
                  <c:v>3203.6495443852882</c:v>
                </c:pt>
                <c:pt idx="161">
                  <c:v>3212.1134230251455</c:v>
                </c:pt>
                <c:pt idx="162">
                  <c:v>3180.1967447334573</c:v>
                </c:pt>
                <c:pt idx="163">
                  <c:v>3167.4782811000141</c:v>
                </c:pt>
                <c:pt idx="164">
                  <c:v>3138.3288451433023</c:v>
                </c:pt>
                <c:pt idx="165">
                  <c:v>3112.9641445351931</c:v>
                </c:pt>
                <c:pt idx="166">
                  <c:v>3089.4080658828516</c:v>
                </c:pt>
                <c:pt idx="167">
                  <c:v>3067.5075056366959</c:v>
                </c:pt>
                <c:pt idx="168">
                  <c:v>3052.5406529236811</c:v>
                </c:pt>
                <c:pt idx="169">
                  <c:v>3043.0359607577147</c:v>
                </c:pt>
                <c:pt idx="170">
                  <c:v>3039.5088187770571</c:v>
                </c:pt>
                <c:pt idx="171">
                  <c:v>3044.4142559370666</c:v>
                </c:pt>
                <c:pt idx="172">
                  <c:v>3048.533696759589</c:v>
                </c:pt>
                <c:pt idx="173">
                  <c:v>3042.1643900552872</c:v>
                </c:pt>
                <c:pt idx="174">
                  <c:v>3039.1388149771092</c:v>
                </c:pt>
                <c:pt idx="175">
                  <c:v>3017.9950012559552</c:v>
                </c:pt>
                <c:pt idx="176">
                  <c:v>3010.6377546222061</c:v>
                </c:pt>
                <c:pt idx="177">
                  <c:v>3007.6247767615905</c:v>
                </c:pt>
                <c:pt idx="178">
                  <c:v>2990.4923872170025</c:v>
                </c:pt>
                <c:pt idx="179">
                  <c:v>2976.1100445752486</c:v>
                </c:pt>
                <c:pt idx="180">
                  <c:v>2956.7810649690496</c:v>
                </c:pt>
                <c:pt idx="181">
                  <c:v>2943.845535121754</c:v>
                </c:pt>
                <c:pt idx="182">
                  <c:v>2933.9022727611978</c:v>
                </c:pt>
                <c:pt idx="183">
                  <c:v>2930.5020895656739</c:v>
                </c:pt>
                <c:pt idx="184">
                  <c:v>2919.5906457890173</c:v>
                </c:pt>
                <c:pt idx="185">
                  <c:v>2910.8665122088105</c:v>
                </c:pt>
                <c:pt idx="186">
                  <c:v>2900.371729935624</c:v>
                </c:pt>
                <c:pt idx="187">
                  <c:v>2900.1129062889381</c:v>
                </c:pt>
                <c:pt idx="188">
                  <c:v>2900.8509630198032</c:v>
                </c:pt>
                <c:pt idx="189">
                  <c:v>2902.0769984493459</c:v>
                </c:pt>
                <c:pt idx="190">
                  <c:v>2910.7915278274063</c:v>
                </c:pt>
                <c:pt idx="191">
                  <c:v>2928.2742247594433</c:v>
                </c:pt>
                <c:pt idx="192">
                  <c:v>2950.0311985769831</c:v>
                </c:pt>
                <c:pt idx="193">
                  <c:v>2951.7133073269033</c:v>
                </c:pt>
                <c:pt idx="194">
                  <c:v>2952.1292110190611</c:v>
                </c:pt>
                <c:pt idx="195">
                  <c:v>2953.9167227564362</c:v>
                </c:pt>
                <c:pt idx="196">
                  <c:v>2951.1825084765605</c:v>
                </c:pt>
                <c:pt idx="197">
                  <c:v>2951.2768153468555</c:v>
                </c:pt>
                <c:pt idx="198">
                  <c:v>2954.001328523319</c:v>
                </c:pt>
                <c:pt idx="199">
                  <c:v>2959.6373006275353</c:v>
                </c:pt>
                <c:pt idx="200">
                  <c:v>2970.0847638288369</c:v>
                </c:pt>
                <c:pt idx="201">
                  <c:v>2980.5648238197505</c:v>
                </c:pt>
                <c:pt idx="202">
                  <c:v>2988.9545298019084</c:v>
                </c:pt>
                <c:pt idx="203">
                  <c:v>2995.3434591666237</c:v>
                </c:pt>
                <c:pt idx="204">
                  <c:v>3009.7412477984944</c:v>
                </c:pt>
                <c:pt idx="205">
                  <c:v>3016.102922692126</c:v>
                </c:pt>
                <c:pt idx="206">
                  <c:v>3037.9321990139106</c:v>
                </c:pt>
                <c:pt idx="207">
                  <c:v>3041.8829253412846</c:v>
                </c:pt>
                <c:pt idx="208">
                  <c:v>3044.7651997999019</c:v>
                </c:pt>
                <c:pt idx="209">
                  <c:v>3054.6765129567671</c:v>
                </c:pt>
                <c:pt idx="210">
                  <c:v>3058.2757940245092</c:v>
                </c:pt>
                <c:pt idx="211">
                  <c:v>3072.8422196539736</c:v>
                </c:pt>
                <c:pt idx="212">
                  <c:v>3069.8207200277066</c:v>
                </c:pt>
                <c:pt idx="213">
                  <c:v>3068.3195725513629</c:v>
                </c:pt>
                <c:pt idx="214">
                  <c:v>3073.4041102325427</c:v>
                </c:pt>
                <c:pt idx="215">
                  <c:v>3077.0166367876077</c:v>
                </c:pt>
                <c:pt idx="216">
                  <c:v>3079.8459079325899</c:v>
                </c:pt>
                <c:pt idx="217">
                  <c:v>3090.6429702217692</c:v>
                </c:pt>
                <c:pt idx="218">
                  <c:v>3100.4392311093193</c:v>
                </c:pt>
                <c:pt idx="219">
                  <c:v>3114.8390741380917</c:v>
                </c:pt>
                <c:pt idx="220">
                  <c:v>3126.7425871825385</c:v>
                </c:pt>
                <c:pt idx="221">
                  <c:v>3135.72438430087</c:v>
                </c:pt>
                <c:pt idx="222">
                  <c:v>3148.358316569449</c:v>
                </c:pt>
                <c:pt idx="223">
                  <c:v>3163.0558971809833</c:v>
                </c:pt>
                <c:pt idx="224">
                  <c:v>3174.4394126899133</c:v>
                </c:pt>
                <c:pt idx="225">
                  <c:v>3177.4286855100986</c:v>
                </c:pt>
                <c:pt idx="226">
                  <c:v>3175.0570992996809</c:v>
                </c:pt>
                <c:pt idx="227">
                  <c:v>3188.3304607286209</c:v>
                </c:pt>
                <c:pt idx="228">
                  <c:v>3203.8650815447845</c:v>
                </c:pt>
                <c:pt idx="229">
                  <c:v>3220.0553094791753</c:v>
                </c:pt>
                <c:pt idx="230">
                  <c:v>3243.5804177907639</c:v>
                </c:pt>
                <c:pt idx="231">
                  <c:v>3274.5386480923771</c:v>
                </c:pt>
                <c:pt idx="232">
                  <c:v>3270.3071710339723</c:v>
                </c:pt>
                <c:pt idx="233">
                  <c:v>3262.4771193451206</c:v>
                </c:pt>
                <c:pt idx="234">
                  <c:v>3262.4210716300331</c:v>
                </c:pt>
                <c:pt idx="235">
                  <c:v>3262.9943272031019</c:v>
                </c:pt>
                <c:pt idx="236">
                  <c:v>3257.7123934168076</c:v>
                </c:pt>
                <c:pt idx="237">
                  <c:v>3239.9337181388219</c:v>
                </c:pt>
                <c:pt idx="238">
                  <c:v>3221.1721047776018</c:v>
                </c:pt>
                <c:pt idx="239">
                  <c:v>3210.1106045423026</c:v>
                </c:pt>
                <c:pt idx="240">
                  <c:v>3204.7428017042312</c:v>
                </c:pt>
                <c:pt idx="241">
                  <c:v>3194.6544958193558</c:v>
                </c:pt>
                <c:pt idx="242">
                  <c:v>3180.4932999590401</c:v>
                </c:pt>
                <c:pt idx="243">
                  <c:v>3172.3308330032742</c:v>
                </c:pt>
                <c:pt idx="244">
                  <c:v>3166.4686364570653</c:v>
                </c:pt>
                <c:pt idx="245">
                  <c:v>3161.1978028056169</c:v>
                </c:pt>
                <c:pt idx="246">
                  <c:v>3169.7489957808098</c:v>
                </c:pt>
                <c:pt idx="247">
                  <c:v>3175.2834774892608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16-7743-8D64-7853E8E97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0832"/>
        <c:axId val="661316576"/>
      </c:lineChart>
      <c:dateAx>
        <c:axId val="12005908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6576"/>
        <c:crosses val="autoZero"/>
        <c:auto val="1"/>
        <c:lblOffset val="100"/>
        <c:baseTimeUnit val="days"/>
      </c:dateAx>
      <c:valAx>
        <c:axId val="661316576"/>
        <c:scaling>
          <c:orientation val="minMax"/>
          <c:min val="2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'TCS-3-RSI'!$I$1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D-B243-9720-37FF5FCDDD14}"/>
            </c:ext>
          </c:extLst>
        </c:ser>
        <c:ser>
          <c:idx val="2"/>
          <c:order val="2"/>
          <c:tx>
            <c:strRef>
              <c:f>'TCS-3-RSI'!$J$1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D-B243-9720-37FF5FCDDD14}"/>
            </c:ext>
          </c:extLst>
        </c:ser>
        <c:ser>
          <c:idx val="3"/>
          <c:order val="3"/>
          <c:tx>
            <c:strRef>
              <c:f>'TCS-3-RSI'!$K$1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D-B243-9720-37FF5FCD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'TCS-3-RSI'!$B$1</c:f>
              <c:strCache>
                <c:ptCount val="1"/>
                <c:pt idx="0">
                  <c:v>TCS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'TCS-3-RSI'!$B$2:$B$249</c:f>
              <c:numCache>
                <c:formatCode>0.0000</c:formatCode>
                <c:ptCount val="248"/>
                <c:pt idx="0">
                  <c:v>3691.07251</c:v>
                </c:pt>
                <c:pt idx="1">
                  <c:v>3755.8496089999999</c:v>
                </c:pt>
                <c:pt idx="2">
                  <c:v>3732.8388669999999</c:v>
                </c:pt>
                <c:pt idx="3">
                  <c:v>3681.1140140000002</c:v>
                </c:pt>
                <c:pt idx="4">
                  <c:v>3725.6362300000001</c:v>
                </c:pt>
                <c:pt idx="5">
                  <c:v>3751.1123050000001</c:v>
                </c:pt>
                <c:pt idx="6">
                  <c:v>3785.9653320000002</c:v>
                </c:pt>
                <c:pt idx="7">
                  <c:v>3731.8237300000001</c:v>
                </c:pt>
                <c:pt idx="8">
                  <c:v>3768.5627439999998</c:v>
                </c:pt>
                <c:pt idx="9">
                  <c:v>3836.4816890000002</c:v>
                </c:pt>
                <c:pt idx="10">
                  <c:v>3885.7895509999998</c:v>
                </c:pt>
                <c:pt idx="11">
                  <c:v>3858.1872560000002</c:v>
                </c:pt>
                <c:pt idx="12">
                  <c:v>3791.4077149999998</c:v>
                </c:pt>
                <c:pt idx="13">
                  <c:v>3706.0815429999998</c:v>
                </c:pt>
                <c:pt idx="14">
                  <c:v>3712.8125</c:v>
                </c:pt>
                <c:pt idx="15">
                  <c:v>3652.6191410000001</c:v>
                </c:pt>
                <c:pt idx="16">
                  <c:v>3651.2148440000001</c:v>
                </c:pt>
                <c:pt idx="17">
                  <c:v>3534.3630370000001</c:v>
                </c:pt>
                <c:pt idx="18">
                  <c:v>3573.8789059999999</c:v>
                </c:pt>
                <c:pt idx="19">
                  <c:v>3618.6240229999999</c:v>
                </c:pt>
                <c:pt idx="20">
                  <c:v>3680.9965820000002</c:v>
                </c:pt>
                <c:pt idx="21">
                  <c:v>3734.797607</c:v>
                </c:pt>
                <c:pt idx="22">
                  <c:v>3704.1926269999999</c:v>
                </c:pt>
                <c:pt idx="23">
                  <c:v>3694.7978520000001</c:v>
                </c:pt>
                <c:pt idx="24">
                  <c:v>3660.0283199999999</c:v>
                </c:pt>
                <c:pt idx="25">
                  <c:v>3625.5976559999999</c:v>
                </c:pt>
                <c:pt idx="26">
                  <c:v>3642.1591800000001</c:v>
                </c:pt>
                <c:pt idx="27">
                  <c:v>3651.6508789999998</c:v>
                </c:pt>
                <c:pt idx="28">
                  <c:v>3578.6245119999999</c:v>
                </c:pt>
                <c:pt idx="29">
                  <c:v>3616.203125</c:v>
                </c:pt>
                <c:pt idx="30">
                  <c:v>3697.6066890000002</c:v>
                </c:pt>
                <c:pt idx="31">
                  <c:v>3693.054932</c:v>
                </c:pt>
                <c:pt idx="32">
                  <c:v>3665.064453</c:v>
                </c:pt>
                <c:pt idx="33">
                  <c:v>3674.4592290000001</c:v>
                </c:pt>
                <c:pt idx="34">
                  <c:v>3602.304443</c:v>
                </c:pt>
                <c:pt idx="35">
                  <c:v>3473.4916990000002</c:v>
                </c:pt>
                <c:pt idx="36">
                  <c:v>3451.6032709999999</c:v>
                </c:pt>
                <c:pt idx="37">
                  <c:v>3294.5578609999998</c:v>
                </c:pt>
                <c:pt idx="38">
                  <c:v>3409.9086910000001</c:v>
                </c:pt>
                <c:pt idx="39">
                  <c:v>3442.3054200000001</c:v>
                </c:pt>
                <c:pt idx="40">
                  <c:v>3434.5090329999998</c:v>
                </c:pt>
                <c:pt idx="41">
                  <c:v>3432.8139649999998</c:v>
                </c:pt>
                <c:pt idx="42">
                  <c:v>3413.3952640000002</c:v>
                </c:pt>
                <c:pt idx="43">
                  <c:v>3375.1872560000002</c:v>
                </c:pt>
                <c:pt idx="44">
                  <c:v>3486.6152339999999</c:v>
                </c:pt>
                <c:pt idx="45">
                  <c:v>3518.2375489999999</c:v>
                </c:pt>
                <c:pt idx="46">
                  <c:v>3506.9541020000001</c:v>
                </c:pt>
                <c:pt idx="47">
                  <c:v>3485.8403320000002</c:v>
                </c:pt>
                <c:pt idx="48">
                  <c:v>3528.3100589999999</c:v>
                </c:pt>
                <c:pt idx="49">
                  <c:v>3480.755615</c:v>
                </c:pt>
                <c:pt idx="50">
                  <c:v>3540.803711</c:v>
                </c:pt>
                <c:pt idx="51">
                  <c:v>3557.123047</c:v>
                </c:pt>
                <c:pt idx="52">
                  <c:v>3512.5227049999999</c:v>
                </c:pt>
                <c:pt idx="53">
                  <c:v>3584.4353030000002</c:v>
                </c:pt>
                <c:pt idx="54">
                  <c:v>3595.5249020000001</c:v>
                </c:pt>
                <c:pt idx="55">
                  <c:v>3631.796143</c:v>
                </c:pt>
                <c:pt idx="56">
                  <c:v>3590.7309570000002</c:v>
                </c:pt>
                <c:pt idx="57">
                  <c:v>3590.9729000000002</c:v>
                </c:pt>
                <c:pt idx="58">
                  <c:v>3588.6970209999999</c:v>
                </c:pt>
                <c:pt idx="59">
                  <c:v>3614.07251</c:v>
                </c:pt>
                <c:pt idx="60">
                  <c:v>3622.2075199999999</c:v>
                </c:pt>
                <c:pt idx="61">
                  <c:v>3640.4157709999999</c:v>
                </c:pt>
                <c:pt idx="62">
                  <c:v>3651.6508789999998</c:v>
                </c:pt>
                <c:pt idx="63">
                  <c:v>3694.701172</c:v>
                </c:pt>
                <c:pt idx="64">
                  <c:v>3637.123047</c:v>
                </c:pt>
                <c:pt idx="65">
                  <c:v>3568.164307</c:v>
                </c:pt>
                <c:pt idx="66">
                  <c:v>3569.616943</c:v>
                </c:pt>
                <c:pt idx="67">
                  <c:v>3580.0285640000002</c:v>
                </c:pt>
                <c:pt idx="68">
                  <c:v>3574.8957519999999</c:v>
                </c:pt>
                <c:pt idx="69">
                  <c:v>3546.6635740000002</c:v>
                </c:pt>
                <c:pt idx="70">
                  <c:v>3416.9790039999998</c:v>
                </c:pt>
                <c:pt idx="71">
                  <c:v>3362.5961910000001</c:v>
                </c:pt>
                <c:pt idx="72">
                  <c:v>3444.8237300000001</c:v>
                </c:pt>
                <c:pt idx="73">
                  <c:v>3514.4116210000002</c:v>
                </c:pt>
                <c:pt idx="74">
                  <c:v>3498.8188479999999</c:v>
                </c:pt>
                <c:pt idx="75">
                  <c:v>3436.494385</c:v>
                </c:pt>
                <c:pt idx="76">
                  <c:v>3434.654297</c:v>
                </c:pt>
                <c:pt idx="77">
                  <c:v>3449.084961</c:v>
                </c:pt>
                <c:pt idx="78">
                  <c:v>3471.4577640000002</c:v>
                </c:pt>
                <c:pt idx="79">
                  <c:v>3435.0415039999998</c:v>
                </c:pt>
                <c:pt idx="80">
                  <c:v>3430.876953</c:v>
                </c:pt>
                <c:pt idx="81">
                  <c:v>3370.1992190000001</c:v>
                </c:pt>
                <c:pt idx="82">
                  <c:v>3402.7897950000001</c:v>
                </c:pt>
                <c:pt idx="83">
                  <c:v>3324.5339359999998</c:v>
                </c:pt>
                <c:pt idx="84">
                  <c:v>3336.6403810000002</c:v>
                </c:pt>
                <c:pt idx="85">
                  <c:v>3330.4902339999999</c:v>
                </c:pt>
                <c:pt idx="86">
                  <c:v>3304.5822750000002</c:v>
                </c:pt>
                <c:pt idx="87">
                  <c:v>3301.3376459999999</c:v>
                </c:pt>
                <c:pt idx="88">
                  <c:v>3307.3908689999998</c:v>
                </c:pt>
                <c:pt idx="89">
                  <c:v>3270.4902339999999</c:v>
                </c:pt>
                <c:pt idx="90">
                  <c:v>3342.9357909999999</c:v>
                </c:pt>
                <c:pt idx="91">
                  <c:v>3340.2236330000001</c:v>
                </c:pt>
                <c:pt idx="92">
                  <c:v>3159.2558589999999</c:v>
                </c:pt>
                <c:pt idx="93">
                  <c:v>3189.3286130000001</c:v>
                </c:pt>
                <c:pt idx="94">
                  <c:v>3217.1733399999998</c:v>
                </c:pt>
                <c:pt idx="95">
                  <c:v>3184.4860840000001</c:v>
                </c:pt>
                <c:pt idx="96">
                  <c:v>3088.5905760000001</c:v>
                </c:pt>
                <c:pt idx="97">
                  <c:v>3146.4106449999999</c:v>
                </c:pt>
                <c:pt idx="98">
                  <c:v>3179.9033199999999</c:v>
                </c:pt>
                <c:pt idx="99">
                  <c:v>3291.0092770000001</c:v>
                </c:pt>
                <c:pt idx="100">
                  <c:v>3280.3815920000002</c:v>
                </c:pt>
                <c:pt idx="101">
                  <c:v>3271.459961</c:v>
                </c:pt>
                <c:pt idx="102">
                  <c:v>3337.5676269999999</c:v>
                </c:pt>
                <c:pt idx="103">
                  <c:v>3354.289307</c:v>
                </c:pt>
                <c:pt idx="104">
                  <c:v>3345.319336</c:v>
                </c:pt>
                <c:pt idx="105">
                  <c:v>3278.772461</c:v>
                </c:pt>
                <c:pt idx="106">
                  <c:v>3319.1879880000001</c:v>
                </c:pt>
                <c:pt idx="107">
                  <c:v>3341.5654300000001</c:v>
                </c:pt>
                <c:pt idx="108">
                  <c:v>3276.0424800000001</c:v>
                </c:pt>
                <c:pt idx="109">
                  <c:v>3139.2441410000001</c:v>
                </c:pt>
                <c:pt idx="110">
                  <c:v>3130.4201659999999</c:v>
                </c:pt>
                <c:pt idx="111">
                  <c:v>3126.2763669999999</c:v>
                </c:pt>
                <c:pt idx="112">
                  <c:v>3063.5808109999998</c:v>
                </c:pt>
                <c:pt idx="113">
                  <c:v>3011.8059079999998</c:v>
                </c:pt>
                <c:pt idx="114">
                  <c:v>3034.719482</c:v>
                </c:pt>
                <c:pt idx="115">
                  <c:v>3131.7849120000001</c:v>
                </c:pt>
                <c:pt idx="116">
                  <c:v>3142.5104980000001</c:v>
                </c:pt>
                <c:pt idx="117">
                  <c:v>3226.2177729999999</c:v>
                </c:pt>
                <c:pt idx="118">
                  <c:v>3210.9096679999998</c:v>
                </c:pt>
                <c:pt idx="119">
                  <c:v>3231.9704590000001</c:v>
                </c:pt>
                <c:pt idx="120">
                  <c:v>3235.3342290000001</c:v>
                </c:pt>
                <c:pt idx="121">
                  <c:v>3208.3745119999999</c:v>
                </c:pt>
                <c:pt idx="122">
                  <c:v>3185.5585940000001</c:v>
                </c:pt>
                <c:pt idx="123">
                  <c:v>3232.3608399999998</c:v>
                </c:pt>
                <c:pt idx="124">
                  <c:v>3154.3085940000001</c:v>
                </c:pt>
                <c:pt idx="125">
                  <c:v>3136.0266109999998</c:v>
                </c:pt>
                <c:pt idx="126">
                  <c:v>3179.3671880000002</c:v>
                </c:pt>
                <c:pt idx="127">
                  <c:v>3205.7910160000001</c:v>
                </c:pt>
                <c:pt idx="128">
                  <c:v>3183.9497070000002</c:v>
                </c:pt>
                <c:pt idx="129">
                  <c:v>3036.0847170000002</c:v>
                </c:pt>
                <c:pt idx="130">
                  <c:v>3007.7109380000002</c:v>
                </c:pt>
                <c:pt idx="131">
                  <c:v>2962.9077149999998</c:v>
                </c:pt>
                <c:pt idx="132">
                  <c:v>2931.624268</c:v>
                </c:pt>
                <c:pt idx="133">
                  <c:v>2927.5671390000002</c:v>
                </c:pt>
                <c:pt idx="134">
                  <c:v>2994.9248050000001</c:v>
                </c:pt>
                <c:pt idx="135">
                  <c:v>3005.4343260000001</c:v>
                </c:pt>
                <c:pt idx="136">
                  <c:v>3093.9572750000002</c:v>
                </c:pt>
                <c:pt idx="137">
                  <c:v>3106.17749</c:v>
                </c:pt>
                <c:pt idx="138">
                  <c:v>3100.0185550000001</c:v>
                </c:pt>
                <c:pt idx="139">
                  <c:v>3095.8635250000002</c:v>
                </c:pt>
                <c:pt idx="140">
                  <c:v>3046.1518550000001</c:v>
                </c:pt>
                <c:pt idx="141">
                  <c:v>3117.4689939999998</c:v>
                </c:pt>
                <c:pt idx="142">
                  <c:v>3187.514893</c:v>
                </c:pt>
                <c:pt idx="143">
                  <c:v>3227.9880370000001</c:v>
                </c:pt>
                <c:pt idx="144">
                  <c:v>3224.9575199999999</c:v>
                </c:pt>
                <c:pt idx="145">
                  <c:v>3218.1145019999999</c:v>
                </c:pt>
                <c:pt idx="146">
                  <c:v>3264.7468260000001</c:v>
                </c:pt>
                <c:pt idx="147">
                  <c:v>3279.8508299999999</c:v>
                </c:pt>
                <c:pt idx="148">
                  <c:v>3289.7248540000001</c:v>
                </c:pt>
                <c:pt idx="149">
                  <c:v>3298.914307</c:v>
                </c:pt>
                <c:pt idx="150">
                  <c:v>3279.1665039999998</c:v>
                </c:pt>
                <c:pt idx="151">
                  <c:v>3345.8889159999999</c:v>
                </c:pt>
                <c:pt idx="152">
                  <c:v>3325.4077149999998</c:v>
                </c:pt>
                <c:pt idx="153">
                  <c:v>3316.755615</c:v>
                </c:pt>
                <c:pt idx="154">
                  <c:v>3324.9677729999999</c:v>
                </c:pt>
                <c:pt idx="155">
                  <c:v>3305.5620119999999</c:v>
                </c:pt>
                <c:pt idx="156">
                  <c:v>3309.961182</c:v>
                </c:pt>
                <c:pt idx="157">
                  <c:v>3279.459961</c:v>
                </c:pt>
                <c:pt idx="158">
                  <c:v>3211.0756839999999</c:v>
                </c:pt>
                <c:pt idx="159">
                  <c:v>3182.4804690000001</c:v>
                </c:pt>
                <c:pt idx="160">
                  <c:v>3146.161865</c:v>
                </c:pt>
                <c:pt idx="161">
                  <c:v>3150.0722660000001</c:v>
                </c:pt>
                <c:pt idx="162">
                  <c:v>3062.4291990000002</c:v>
                </c:pt>
                <c:pt idx="163">
                  <c:v>3139.2697750000002</c:v>
                </c:pt>
                <c:pt idx="164">
                  <c:v>3061.5981449999999</c:v>
                </c:pt>
                <c:pt idx="165">
                  <c:v>3060.3271479999999</c:v>
                </c:pt>
                <c:pt idx="166">
                  <c:v>3063.26001</c:v>
                </c:pt>
                <c:pt idx="167">
                  <c:v>3057.0522460000002</c:v>
                </c:pt>
                <c:pt idx="168">
                  <c:v>3079.0976559999999</c:v>
                </c:pt>
                <c:pt idx="169">
                  <c:v>3098.6984859999998</c:v>
                </c:pt>
                <c:pt idx="170">
                  <c:v>3145.6240229999999</c:v>
                </c:pt>
                <c:pt idx="171">
                  <c:v>3170.3576659999999</c:v>
                </c:pt>
                <c:pt idx="172">
                  <c:v>3157.0622560000002</c:v>
                </c:pt>
                <c:pt idx="173">
                  <c:v>3050.5510250000002</c:v>
                </c:pt>
                <c:pt idx="174">
                  <c:v>3034.860596</c:v>
                </c:pt>
                <c:pt idx="175">
                  <c:v>2941.3515630000002</c:v>
                </c:pt>
                <c:pt idx="176">
                  <c:v>2961.0017090000001</c:v>
                </c:pt>
                <c:pt idx="177">
                  <c:v>2972.2441410000001</c:v>
                </c:pt>
                <c:pt idx="178">
                  <c:v>2934.0192870000001</c:v>
                </c:pt>
                <c:pt idx="179">
                  <c:v>2940.0803219999998</c:v>
                </c:pt>
                <c:pt idx="180">
                  <c:v>2915.298096</c:v>
                </c:pt>
                <c:pt idx="181">
                  <c:v>2927.3713379999999</c:v>
                </c:pt>
                <c:pt idx="182">
                  <c:v>2949.905518</c:v>
                </c:pt>
                <c:pt idx="183">
                  <c:v>2967.6982419999999</c:v>
                </c:pt>
                <c:pt idx="184">
                  <c:v>2930.2067870000001</c:v>
                </c:pt>
                <c:pt idx="185">
                  <c:v>2937.2944339999999</c:v>
                </c:pt>
                <c:pt idx="186">
                  <c:v>2918.133057</c:v>
                </c:pt>
                <c:pt idx="187">
                  <c:v>3021.9555660000001</c:v>
                </c:pt>
                <c:pt idx="188">
                  <c:v>3032.5141600000002</c:v>
                </c:pt>
                <c:pt idx="189">
                  <c:v>2996.2932129999999</c:v>
                </c:pt>
                <c:pt idx="190">
                  <c:v>3048.742432</c:v>
                </c:pt>
                <c:pt idx="191">
                  <c:v>3000.8393550000001</c:v>
                </c:pt>
                <c:pt idx="192">
                  <c:v>3031.3410640000002</c:v>
                </c:pt>
                <c:pt idx="193">
                  <c:v>3033.8339839999999</c:v>
                </c:pt>
                <c:pt idx="194">
                  <c:v>3029.7768550000001</c:v>
                </c:pt>
                <c:pt idx="195">
                  <c:v>3049.9677729999999</c:v>
                </c:pt>
                <c:pt idx="196">
                  <c:v>3082.263672</c:v>
                </c:pt>
                <c:pt idx="197">
                  <c:v>3059.867432</c:v>
                </c:pt>
                <c:pt idx="198">
                  <c:v>3094.6135250000002</c:v>
                </c:pt>
                <c:pt idx="199">
                  <c:v>3075.1083979999999</c:v>
                </c:pt>
                <c:pt idx="200">
                  <c:v>3098.9260250000002</c:v>
                </c:pt>
                <c:pt idx="201">
                  <c:v>3099.318115</c:v>
                </c:pt>
                <c:pt idx="202">
                  <c:v>3094.7114259999998</c:v>
                </c:pt>
                <c:pt idx="203">
                  <c:v>3100.4453130000002</c:v>
                </c:pt>
                <c:pt idx="204">
                  <c:v>3129.7514649999998</c:v>
                </c:pt>
                <c:pt idx="205">
                  <c:v>3194.9802249999998</c:v>
                </c:pt>
                <c:pt idx="206">
                  <c:v>3177.3376459999999</c:v>
                </c:pt>
                <c:pt idx="207">
                  <c:v>3143.0815429999998</c:v>
                </c:pt>
                <c:pt idx="208">
                  <c:v>3153.5200199999999</c:v>
                </c:pt>
                <c:pt idx="209">
                  <c:v>3169.4965820000002</c:v>
                </c:pt>
                <c:pt idx="210">
                  <c:v>3152.1970209999999</c:v>
                </c:pt>
                <c:pt idx="211">
                  <c:v>3142.0034179999998</c:v>
                </c:pt>
                <c:pt idx="212">
                  <c:v>3250.1135250000002</c:v>
                </c:pt>
                <c:pt idx="213">
                  <c:v>3269.2753910000001</c:v>
                </c:pt>
                <c:pt idx="214">
                  <c:v>3266.4331050000001</c:v>
                </c:pt>
                <c:pt idx="215">
                  <c:v>3288.7314449999999</c:v>
                </c:pt>
                <c:pt idx="216">
                  <c:v>3282.5073240000002</c:v>
                </c:pt>
                <c:pt idx="217">
                  <c:v>3277.0673830000001</c:v>
                </c:pt>
                <c:pt idx="218">
                  <c:v>3218.3078609999998</c:v>
                </c:pt>
                <c:pt idx="219">
                  <c:v>3249.1333009999998</c:v>
                </c:pt>
                <c:pt idx="220">
                  <c:v>3242.6154790000001</c:v>
                </c:pt>
                <c:pt idx="221">
                  <c:v>3313.038818</c:v>
                </c:pt>
                <c:pt idx="222">
                  <c:v>3322.3500979999999</c:v>
                </c:pt>
                <c:pt idx="223">
                  <c:v>3327.8391109999998</c:v>
                </c:pt>
                <c:pt idx="224">
                  <c:v>3329.897461</c:v>
                </c:pt>
                <c:pt idx="225">
                  <c:v>3323.477539</c:v>
                </c:pt>
                <c:pt idx="226">
                  <c:v>3406.642578</c:v>
                </c:pt>
                <c:pt idx="227">
                  <c:v>3370.867432</c:v>
                </c:pt>
                <c:pt idx="228">
                  <c:v>3357.8803710000002</c:v>
                </c:pt>
                <c:pt idx="229">
                  <c:v>3318.1357419999999</c:v>
                </c:pt>
                <c:pt idx="230">
                  <c:v>3313.4799800000001</c:v>
                </c:pt>
                <c:pt idx="231">
                  <c:v>3284.0266109999998</c:v>
                </c:pt>
                <c:pt idx="232">
                  <c:v>3227.3740229999999</c:v>
                </c:pt>
                <c:pt idx="233">
                  <c:v>3221.1992190000001</c:v>
                </c:pt>
                <c:pt idx="234">
                  <c:v>3265.9428710000002</c:v>
                </c:pt>
                <c:pt idx="235">
                  <c:v>3298.5327149999998</c:v>
                </c:pt>
                <c:pt idx="236">
                  <c:v>3239.4790039999998</c:v>
                </c:pt>
                <c:pt idx="237">
                  <c:v>3175.9165039999998</c:v>
                </c:pt>
                <c:pt idx="238">
                  <c:v>3138.4750979999999</c:v>
                </c:pt>
                <c:pt idx="239">
                  <c:v>3179.5429690000001</c:v>
                </c:pt>
                <c:pt idx="240">
                  <c:v>3203.6547850000002</c:v>
                </c:pt>
                <c:pt idx="241">
                  <c:v>3194.9802249999998</c:v>
                </c:pt>
                <c:pt idx="242">
                  <c:v>3164.2529300000001</c:v>
                </c:pt>
                <c:pt idx="243">
                  <c:v>3188.3151859999998</c:v>
                </c:pt>
                <c:pt idx="244">
                  <c:v>3194.7844239999999</c:v>
                </c:pt>
                <c:pt idx="245">
                  <c:v>3192.4321289999998</c:v>
                </c:pt>
                <c:pt idx="246">
                  <c:v>3203.850586</c:v>
                </c:pt>
                <c:pt idx="247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CD-B243-9720-37FF5FCD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400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'TCS-3-RSI'!$O$1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E-764B-A294-9B77EFC46845}"/>
            </c:ext>
          </c:extLst>
        </c:ser>
        <c:ser>
          <c:idx val="2"/>
          <c:order val="2"/>
          <c:tx>
            <c:strRef>
              <c:f>'TCS-3-RSI'!$P$1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E-764B-A294-9B77EFC46845}"/>
            </c:ext>
          </c:extLst>
        </c:ser>
        <c:ser>
          <c:idx val="3"/>
          <c:order val="3"/>
          <c:tx>
            <c:strRef>
              <c:f>'TCS-3-RSI'!$Q$1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E-764B-A294-9B77EFC46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'TCS-3-RSI'!$B$1</c:f>
              <c:strCache>
                <c:ptCount val="1"/>
                <c:pt idx="0">
                  <c:v>TCS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'TCS-3-RSI'!$B$2:$B$249</c:f>
              <c:numCache>
                <c:formatCode>0.0000</c:formatCode>
                <c:ptCount val="248"/>
                <c:pt idx="0">
                  <c:v>3691.07251</c:v>
                </c:pt>
                <c:pt idx="1">
                  <c:v>3755.8496089999999</c:v>
                </c:pt>
                <c:pt idx="2">
                  <c:v>3732.8388669999999</c:v>
                </c:pt>
                <c:pt idx="3">
                  <c:v>3681.1140140000002</c:v>
                </c:pt>
                <c:pt idx="4">
                  <c:v>3725.6362300000001</c:v>
                </c:pt>
                <c:pt idx="5">
                  <c:v>3751.1123050000001</c:v>
                </c:pt>
                <c:pt idx="6">
                  <c:v>3785.9653320000002</c:v>
                </c:pt>
                <c:pt idx="7">
                  <c:v>3731.8237300000001</c:v>
                </c:pt>
                <c:pt idx="8">
                  <c:v>3768.5627439999998</c:v>
                </c:pt>
                <c:pt idx="9">
                  <c:v>3836.4816890000002</c:v>
                </c:pt>
                <c:pt idx="10">
                  <c:v>3885.7895509999998</c:v>
                </c:pt>
                <c:pt idx="11">
                  <c:v>3858.1872560000002</c:v>
                </c:pt>
                <c:pt idx="12">
                  <c:v>3791.4077149999998</c:v>
                </c:pt>
                <c:pt idx="13">
                  <c:v>3706.0815429999998</c:v>
                </c:pt>
                <c:pt idx="14">
                  <c:v>3712.8125</c:v>
                </c:pt>
                <c:pt idx="15">
                  <c:v>3652.6191410000001</c:v>
                </c:pt>
                <c:pt idx="16">
                  <c:v>3651.2148440000001</c:v>
                </c:pt>
                <c:pt idx="17">
                  <c:v>3534.3630370000001</c:v>
                </c:pt>
                <c:pt idx="18">
                  <c:v>3573.8789059999999</c:v>
                </c:pt>
                <c:pt idx="19">
                  <c:v>3618.6240229999999</c:v>
                </c:pt>
                <c:pt idx="20">
                  <c:v>3680.9965820000002</c:v>
                </c:pt>
                <c:pt idx="21">
                  <c:v>3734.797607</c:v>
                </c:pt>
                <c:pt idx="22">
                  <c:v>3704.1926269999999</c:v>
                </c:pt>
                <c:pt idx="23">
                  <c:v>3694.7978520000001</c:v>
                </c:pt>
                <c:pt idx="24">
                  <c:v>3660.0283199999999</c:v>
                </c:pt>
                <c:pt idx="25">
                  <c:v>3625.5976559999999</c:v>
                </c:pt>
                <c:pt idx="26">
                  <c:v>3642.1591800000001</c:v>
                </c:pt>
                <c:pt idx="27">
                  <c:v>3651.6508789999998</c:v>
                </c:pt>
                <c:pt idx="28">
                  <c:v>3578.6245119999999</c:v>
                </c:pt>
                <c:pt idx="29">
                  <c:v>3616.203125</c:v>
                </c:pt>
                <c:pt idx="30">
                  <c:v>3697.6066890000002</c:v>
                </c:pt>
                <c:pt idx="31">
                  <c:v>3693.054932</c:v>
                </c:pt>
                <c:pt idx="32">
                  <c:v>3665.064453</c:v>
                </c:pt>
                <c:pt idx="33">
                  <c:v>3674.4592290000001</c:v>
                </c:pt>
                <c:pt idx="34">
                  <c:v>3602.304443</c:v>
                </c:pt>
                <c:pt idx="35">
                  <c:v>3473.4916990000002</c:v>
                </c:pt>
                <c:pt idx="36">
                  <c:v>3451.6032709999999</c:v>
                </c:pt>
                <c:pt idx="37">
                  <c:v>3294.5578609999998</c:v>
                </c:pt>
                <c:pt idx="38">
                  <c:v>3409.9086910000001</c:v>
                </c:pt>
                <c:pt idx="39">
                  <c:v>3442.3054200000001</c:v>
                </c:pt>
                <c:pt idx="40">
                  <c:v>3434.5090329999998</c:v>
                </c:pt>
                <c:pt idx="41">
                  <c:v>3432.8139649999998</c:v>
                </c:pt>
                <c:pt idx="42">
                  <c:v>3413.3952640000002</c:v>
                </c:pt>
                <c:pt idx="43">
                  <c:v>3375.1872560000002</c:v>
                </c:pt>
                <c:pt idx="44">
                  <c:v>3486.6152339999999</c:v>
                </c:pt>
                <c:pt idx="45">
                  <c:v>3518.2375489999999</c:v>
                </c:pt>
                <c:pt idx="46">
                  <c:v>3506.9541020000001</c:v>
                </c:pt>
                <c:pt idx="47">
                  <c:v>3485.8403320000002</c:v>
                </c:pt>
                <c:pt idx="48">
                  <c:v>3528.3100589999999</c:v>
                </c:pt>
                <c:pt idx="49">
                  <c:v>3480.755615</c:v>
                </c:pt>
                <c:pt idx="50">
                  <c:v>3540.803711</c:v>
                </c:pt>
                <c:pt idx="51">
                  <c:v>3557.123047</c:v>
                </c:pt>
                <c:pt idx="52">
                  <c:v>3512.5227049999999</c:v>
                </c:pt>
                <c:pt idx="53">
                  <c:v>3584.4353030000002</c:v>
                </c:pt>
                <c:pt idx="54">
                  <c:v>3595.5249020000001</c:v>
                </c:pt>
                <c:pt idx="55">
                  <c:v>3631.796143</c:v>
                </c:pt>
                <c:pt idx="56">
                  <c:v>3590.7309570000002</c:v>
                </c:pt>
                <c:pt idx="57">
                  <c:v>3590.9729000000002</c:v>
                </c:pt>
                <c:pt idx="58">
                  <c:v>3588.6970209999999</c:v>
                </c:pt>
                <c:pt idx="59">
                  <c:v>3614.07251</c:v>
                </c:pt>
                <c:pt idx="60">
                  <c:v>3622.2075199999999</c:v>
                </c:pt>
                <c:pt idx="61">
                  <c:v>3640.4157709999999</c:v>
                </c:pt>
                <c:pt idx="62">
                  <c:v>3651.6508789999998</c:v>
                </c:pt>
                <c:pt idx="63">
                  <c:v>3694.701172</c:v>
                </c:pt>
                <c:pt idx="64">
                  <c:v>3637.123047</c:v>
                </c:pt>
                <c:pt idx="65">
                  <c:v>3568.164307</c:v>
                </c:pt>
                <c:pt idx="66">
                  <c:v>3569.616943</c:v>
                </c:pt>
                <c:pt idx="67">
                  <c:v>3580.0285640000002</c:v>
                </c:pt>
                <c:pt idx="68">
                  <c:v>3574.8957519999999</c:v>
                </c:pt>
                <c:pt idx="69">
                  <c:v>3546.6635740000002</c:v>
                </c:pt>
                <c:pt idx="70">
                  <c:v>3416.9790039999998</c:v>
                </c:pt>
                <c:pt idx="71">
                  <c:v>3362.5961910000001</c:v>
                </c:pt>
                <c:pt idx="72">
                  <c:v>3444.8237300000001</c:v>
                </c:pt>
                <c:pt idx="73">
                  <c:v>3514.4116210000002</c:v>
                </c:pt>
                <c:pt idx="74">
                  <c:v>3498.8188479999999</c:v>
                </c:pt>
                <c:pt idx="75">
                  <c:v>3436.494385</c:v>
                </c:pt>
                <c:pt idx="76">
                  <c:v>3434.654297</c:v>
                </c:pt>
                <c:pt idx="77">
                  <c:v>3449.084961</c:v>
                </c:pt>
                <c:pt idx="78">
                  <c:v>3471.4577640000002</c:v>
                </c:pt>
                <c:pt idx="79">
                  <c:v>3435.0415039999998</c:v>
                </c:pt>
                <c:pt idx="80">
                  <c:v>3430.876953</c:v>
                </c:pt>
                <c:pt idx="81">
                  <c:v>3370.1992190000001</c:v>
                </c:pt>
                <c:pt idx="82">
                  <c:v>3402.7897950000001</c:v>
                </c:pt>
                <c:pt idx="83">
                  <c:v>3324.5339359999998</c:v>
                </c:pt>
                <c:pt idx="84">
                  <c:v>3336.6403810000002</c:v>
                </c:pt>
                <c:pt idx="85">
                  <c:v>3330.4902339999999</c:v>
                </c:pt>
                <c:pt idx="86">
                  <c:v>3304.5822750000002</c:v>
                </c:pt>
                <c:pt idx="87">
                  <c:v>3301.3376459999999</c:v>
                </c:pt>
                <c:pt idx="88">
                  <c:v>3307.3908689999998</c:v>
                </c:pt>
                <c:pt idx="89">
                  <c:v>3270.4902339999999</c:v>
                </c:pt>
                <c:pt idx="90">
                  <c:v>3342.9357909999999</c:v>
                </c:pt>
                <c:pt idx="91">
                  <c:v>3340.2236330000001</c:v>
                </c:pt>
                <c:pt idx="92">
                  <c:v>3159.2558589999999</c:v>
                </c:pt>
                <c:pt idx="93">
                  <c:v>3189.3286130000001</c:v>
                </c:pt>
                <c:pt idx="94">
                  <c:v>3217.1733399999998</c:v>
                </c:pt>
                <c:pt idx="95">
                  <c:v>3184.4860840000001</c:v>
                </c:pt>
                <c:pt idx="96">
                  <c:v>3088.5905760000001</c:v>
                </c:pt>
                <c:pt idx="97">
                  <c:v>3146.4106449999999</c:v>
                </c:pt>
                <c:pt idx="98">
                  <c:v>3179.9033199999999</c:v>
                </c:pt>
                <c:pt idx="99">
                  <c:v>3291.0092770000001</c:v>
                </c:pt>
                <c:pt idx="100">
                  <c:v>3280.3815920000002</c:v>
                </c:pt>
                <c:pt idx="101">
                  <c:v>3271.459961</c:v>
                </c:pt>
                <c:pt idx="102">
                  <c:v>3337.5676269999999</c:v>
                </c:pt>
                <c:pt idx="103">
                  <c:v>3354.289307</c:v>
                </c:pt>
                <c:pt idx="104">
                  <c:v>3345.319336</c:v>
                </c:pt>
                <c:pt idx="105">
                  <c:v>3278.772461</c:v>
                </c:pt>
                <c:pt idx="106">
                  <c:v>3319.1879880000001</c:v>
                </c:pt>
                <c:pt idx="107">
                  <c:v>3341.5654300000001</c:v>
                </c:pt>
                <c:pt idx="108">
                  <c:v>3276.0424800000001</c:v>
                </c:pt>
                <c:pt idx="109">
                  <c:v>3139.2441410000001</c:v>
                </c:pt>
                <c:pt idx="110">
                  <c:v>3130.4201659999999</c:v>
                </c:pt>
                <c:pt idx="111">
                  <c:v>3126.2763669999999</c:v>
                </c:pt>
                <c:pt idx="112">
                  <c:v>3063.5808109999998</c:v>
                </c:pt>
                <c:pt idx="113">
                  <c:v>3011.8059079999998</c:v>
                </c:pt>
                <c:pt idx="114">
                  <c:v>3034.719482</c:v>
                </c:pt>
                <c:pt idx="115">
                  <c:v>3131.7849120000001</c:v>
                </c:pt>
                <c:pt idx="116">
                  <c:v>3142.5104980000001</c:v>
                </c:pt>
                <c:pt idx="117">
                  <c:v>3226.2177729999999</c:v>
                </c:pt>
                <c:pt idx="118">
                  <c:v>3210.9096679999998</c:v>
                </c:pt>
                <c:pt idx="119">
                  <c:v>3231.9704590000001</c:v>
                </c:pt>
                <c:pt idx="120">
                  <c:v>3235.3342290000001</c:v>
                </c:pt>
                <c:pt idx="121">
                  <c:v>3208.3745119999999</c:v>
                </c:pt>
                <c:pt idx="122">
                  <c:v>3185.5585940000001</c:v>
                </c:pt>
                <c:pt idx="123">
                  <c:v>3232.3608399999998</c:v>
                </c:pt>
                <c:pt idx="124">
                  <c:v>3154.3085940000001</c:v>
                </c:pt>
                <c:pt idx="125">
                  <c:v>3136.0266109999998</c:v>
                </c:pt>
                <c:pt idx="126">
                  <c:v>3179.3671880000002</c:v>
                </c:pt>
                <c:pt idx="127">
                  <c:v>3205.7910160000001</c:v>
                </c:pt>
                <c:pt idx="128">
                  <c:v>3183.9497070000002</c:v>
                </c:pt>
                <c:pt idx="129">
                  <c:v>3036.0847170000002</c:v>
                </c:pt>
                <c:pt idx="130">
                  <c:v>3007.7109380000002</c:v>
                </c:pt>
                <c:pt idx="131">
                  <c:v>2962.9077149999998</c:v>
                </c:pt>
                <c:pt idx="132">
                  <c:v>2931.624268</c:v>
                </c:pt>
                <c:pt idx="133">
                  <c:v>2927.5671390000002</c:v>
                </c:pt>
                <c:pt idx="134">
                  <c:v>2994.9248050000001</c:v>
                </c:pt>
                <c:pt idx="135">
                  <c:v>3005.4343260000001</c:v>
                </c:pt>
                <c:pt idx="136">
                  <c:v>3093.9572750000002</c:v>
                </c:pt>
                <c:pt idx="137">
                  <c:v>3106.17749</c:v>
                </c:pt>
                <c:pt idx="138">
                  <c:v>3100.0185550000001</c:v>
                </c:pt>
                <c:pt idx="139">
                  <c:v>3095.8635250000002</c:v>
                </c:pt>
                <c:pt idx="140">
                  <c:v>3046.1518550000001</c:v>
                </c:pt>
                <c:pt idx="141">
                  <c:v>3117.4689939999998</c:v>
                </c:pt>
                <c:pt idx="142">
                  <c:v>3187.514893</c:v>
                </c:pt>
                <c:pt idx="143">
                  <c:v>3227.9880370000001</c:v>
                </c:pt>
                <c:pt idx="144">
                  <c:v>3224.9575199999999</c:v>
                </c:pt>
                <c:pt idx="145">
                  <c:v>3218.1145019999999</c:v>
                </c:pt>
                <c:pt idx="146">
                  <c:v>3264.7468260000001</c:v>
                </c:pt>
                <c:pt idx="147">
                  <c:v>3279.8508299999999</c:v>
                </c:pt>
                <c:pt idx="148">
                  <c:v>3289.7248540000001</c:v>
                </c:pt>
                <c:pt idx="149">
                  <c:v>3298.914307</c:v>
                </c:pt>
                <c:pt idx="150">
                  <c:v>3279.1665039999998</c:v>
                </c:pt>
                <c:pt idx="151">
                  <c:v>3345.8889159999999</c:v>
                </c:pt>
                <c:pt idx="152">
                  <c:v>3325.4077149999998</c:v>
                </c:pt>
                <c:pt idx="153">
                  <c:v>3316.755615</c:v>
                </c:pt>
                <c:pt idx="154">
                  <c:v>3324.9677729999999</c:v>
                </c:pt>
                <c:pt idx="155">
                  <c:v>3305.5620119999999</c:v>
                </c:pt>
                <c:pt idx="156">
                  <c:v>3309.961182</c:v>
                </c:pt>
                <c:pt idx="157">
                  <c:v>3279.459961</c:v>
                </c:pt>
                <c:pt idx="158">
                  <c:v>3211.0756839999999</c:v>
                </c:pt>
                <c:pt idx="159">
                  <c:v>3182.4804690000001</c:v>
                </c:pt>
                <c:pt idx="160">
                  <c:v>3146.161865</c:v>
                </c:pt>
                <c:pt idx="161">
                  <c:v>3150.0722660000001</c:v>
                </c:pt>
                <c:pt idx="162">
                  <c:v>3062.4291990000002</c:v>
                </c:pt>
                <c:pt idx="163">
                  <c:v>3139.2697750000002</c:v>
                </c:pt>
                <c:pt idx="164">
                  <c:v>3061.5981449999999</c:v>
                </c:pt>
                <c:pt idx="165">
                  <c:v>3060.3271479999999</c:v>
                </c:pt>
                <c:pt idx="166">
                  <c:v>3063.26001</c:v>
                </c:pt>
                <c:pt idx="167">
                  <c:v>3057.0522460000002</c:v>
                </c:pt>
                <c:pt idx="168">
                  <c:v>3079.0976559999999</c:v>
                </c:pt>
                <c:pt idx="169">
                  <c:v>3098.6984859999998</c:v>
                </c:pt>
                <c:pt idx="170">
                  <c:v>3145.6240229999999</c:v>
                </c:pt>
                <c:pt idx="171">
                  <c:v>3170.3576659999999</c:v>
                </c:pt>
                <c:pt idx="172">
                  <c:v>3157.0622560000002</c:v>
                </c:pt>
                <c:pt idx="173">
                  <c:v>3050.5510250000002</c:v>
                </c:pt>
                <c:pt idx="174">
                  <c:v>3034.860596</c:v>
                </c:pt>
                <c:pt idx="175">
                  <c:v>2941.3515630000002</c:v>
                </c:pt>
                <c:pt idx="176">
                  <c:v>2961.0017090000001</c:v>
                </c:pt>
                <c:pt idx="177">
                  <c:v>2972.2441410000001</c:v>
                </c:pt>
                <c:pt idx="178">
                  <c:v>2934.0192870000001</c:v>
                </c:pt>
                <c:pt idx="179">
                  <c:v>2940.0803219999998</c:v>
                </c:pt>
                <c:pt idx="180">
                  <c:v>2915.298096</c:v>
                </c:pt>
                <c:pt idx="181">
                  <c:v>2927.3713379999999</c:v>
                </c:pt>
                <c:pt idx="182">
                  <c:v>2949.905518</c:v>
                </c:pt>
                <c:pt idx="183">
                  <c:v>2967.6982419999999</c:v>
                </c:pt>
                <c:pt idx="184">
                  <c:v>2930.2067870000001</c:v>
                </c:pt>
                <c:pt idx="185">
                  <c:v>2937.2944339999999</c:v>
                </c:pt>
                <c:pt idx="186">
                  <c:v>2918.133057</c:v>
                </c:pt>
                <c:pt idx="187">
                  <c:v>3021.9555660000001</c:v>
                </c:pt>
                <c:pt idx="188">
                  <c:v>3032.5141600000002</c:v>
                </c:pt>
                <c:pt idx="189">
                  <c:v>2996.2932129999999</c:v>
                </c:pt>
                <c:pt idx="190">
                  <c:v>3048.742432</c:v>
                </c:pt>
                <c:pt idx="191">
                  <c:v>3000.8393550000001</c:v>
                </c:pt>
                <c:pt idx="192">
                  <c:v>3031.3410640000002</c:v>
                </c:pt>
                <c:pt idx="193">
                  <c:v>3033.8339839999999</c:v>
                </c:pt>
                <c:pt idx="194">
                  <c:v>3029.7768550000001</c:v>
                </c:pt>
                <c:pt idx="195">
                  <c:v>3049.9677729999999</c:v>
                </c:pt>
                <c:pt idx="196">
                  <c:v>3082.263672</c:v>
                </c:pt>
                <c:pt idx="197">
                  <c:v>3059.867432</c:v>
                </c:pt>
                <c:pt idx="198">
                  <c:v>3094.6135250000002</c:v>
                </c:pt>
                <c:pt idx="199">
                  <c:v>3075.1083979999999</c:v>
                </c:pt>
                <c:pt idx="200">
                  <c:v>3098.9260250000002</c:v>
                </c:pt>
                <c:pt idx="201">
                  <c:v>3099.318115</c:v>
                </c:pt>
                <c:pt idx="202">
                  <c:v>3094.7114259999998</c:v>
                </c:pt>
                <c:pt idx="203">
                  <c:v>3100.4453130000002</c:v>
                </c:pt>
                <c:pt idx="204">
                  <c:v>3129.7514649999998</c:v>
                </c:pt>
                <c:pt idx="205">
                  <c:v>3194.9802249999998</c:v>
                </c:pt>
                <c:pt idx="206">
                  <c:v>3177.3376459999999</c:v>
                </c:pt>
                <c:pt idx="207">
                  <c:v>3143.0815429999998</c:v>
                </c:pt>
                <c:pt idx="208">
                  <c:v>3153.5200199999999</c:v>
                </c:pt>
                <c:pt idx="209">
                  <c:v>3169.4965820000002</c:v>
                </c:pt>
                <c:pt idx="210">
                  <c:v>3152.1970209999999</c:v>
                </c:pt>
                <c:pt idx="211">
                  <c:v>3142.0034179999998</c:v>
                </c:pt>
                <c:pt idx="212">
                  <c:v>3250.1135250000002</c:v>
                </c:pt>
                <c:pt idx="213">
                  <c:v>3269.2753910000001</c:v>
                </c:pt>
                <c:pt idx="214">
                  <c:v>3266.4331050000001</c:v>
                </c:pt>
                <c:pt idx="215">
                  <c:v>3288.7314449999999</c:v>
                </c:pt>
                <c:pt idx="216">
                  <c:v>3282.5073240000002</c:v>
                </c:pt>
                <c:pt idx="217">
                  <c:v>3277.0673830000001</c:v>
                </c:pt>
                <c:pt idx="218">
                  <c:v>3218.3078609999998</c:v>
                </c:pt>
                <c:pt idx="219">
                  <c:v>3249.1333009999998</c:v>
                </c:pt>
                <c:pt idx="220">
                  <c:v>3242.6154790000001</c:v>
                </c:pt>
                <c:pt idx="221">
                  <c:v>3313.038818</c:v>
                </c:pt>
                <c:pt idx="222">
                  <c:v>3322.3500979999999</c:v>
                </c:pt>
                <c:pt idx="223">
                  <c:v>3327.8391109999998</c:v>
                </c:pt>
                <c:pt idx="224">
                  <c:v>3329.897461</c:v>
                </c:pt>
                <c:pt idx="225">
                  <c:v>3323.477539</c:v>
                </c:pt>
                <c:pt idx="226">
                  <c:v>3406.642578</c:v>
                </c:pt>
                <c:pt idx="227">
                  <c:v>3370.867432</c:v>
                </c:pt>
                <c:pt idx="228">
                  <c:v>3357.8803710000002</c:v>
                </c:pt>
                <c:pt idx="229">
                  <c:v>3318.1357419999999</c:v>
                </c:pt>
                <c:pt idx="230">
                  <c:v>3313.4799800000001</c:v>
                </c:pt>
                <c:pt idx="231">
                  <c:v>3284.0266109999998</c:v>
                </c:pt>
                <c:pt idx="232">
                  <c:v>3227.3740229999999</c:v>
                </c:pt>
                <c:pt idx="233">
                  <c:v>3221.1992190000001</c:v>
                </c:pt>
                <c:pt idx="234">
                  <c:v>3265.9428710000002</c:v>
                </c:pt>
                <c:pt idx="235">
                  <c:v>3298.5327149999998</c:v>
                </c:pt>
                <c:pt idx="236">
                  <c:v>3239.4790039999998</c:v>
                </c:pt>
                <c:pt idx="237">
                  <c:v>3175.9165039999998</c:v>
                </c:pt>
                <c:pt idx="238">
                  <c:v>3138.4750979999999</c:v>
                </c:pt>
                <c:pt idx="239">
                  <c:v>3179.5429690000001</c:v>
                </c:pt>
                <c:pt idx="240">
                  <c:v>3203.6547850000002</c:v>
                </c:pt>
                <c:pt idx="241">
                  <c:v>3194.9802249999998</c:v>
                </c:pt>
                <c:pt idx="242">
                  <c:v>3164.2529300000001</c:v>
                </c:pt>
                <c:pt idx="243">
                  <c:v>3188.3151859999998</c:v>
                </c:pt>
                <c:pt idx="244">
                  <c:v>3194.7844239999999</c:v>
                </c:pt>
                <c:pt idx="245">
                  <c:v>3192.4321289999998</c:v>
                </c:pt>
                <c:pt idx="246">
                  <c:v>3203.850586</c:v>
                </c:pt>
                <c:pt idx="247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1E-764B-A294-9B77EFC46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400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'TCS-3-RSI'!$I$1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E-514C-9ED2-483C8F0336CA}"/>
            </c:ext>
          </c:extLst>
        </c:ser>
        <c:ser>
          <c:idx val="2"/>
          <c:order val="2"/>
          <c:tx>
            <c:strRef>
              <c:f>'TCS-3-RSI'!$J$1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E-514C-9ED2-483C8F0336CA}"/>
            </c:ext>
          </c:extLst>
        </c:ser>
        <c:ser>
          <c:idx val="3"/>
          <c:order val="3"/>
          <c:tx>
            <c:strRef>
              <c:f>'TCS-3-RSI'!$K$1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E-514C-9ED2-483C8F033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'TCS-3-RSI'!$B$1</c:f>
              <c:strCache>
                <c:ptCount val="1"/>
                <c:pt idx="0">
                  <c:v>TCS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'TCS-3-RSI'!$B$2:$B$249</c:f>
              <c:numCache>
                <c:formatCode>0.0000</c:formatCode>
                <c:ptCount val="248"/>
                <c:pt idx="0">
                  <c:v>3691.07251</c:v>
                </c:pt>
                <c:pt idx="1">
                  <c:v>3755.8496089999999</c:v>
                </c:pt>
                <c:pt idx="2">
                  <c:v>3732.8388669999999</c:v>
                </c:pt>
                <c:pt idx="3">
                  <c:v>3681.1140140000002</c:v>
                </c:pt>
                <c:pt idx="4">
                  <c:v>3725.6362300000001</c:v>
                </c:pt>
                <c:pt idx="5">
                  <c:v>3751.1123050000001</c:v>
                </c:pt>
                <c:pt idx="6">
                  <c:v>3785.9653320000002</c:v>
                </c:pt>
                <c:pt idx="7">
                  <c:v>3731.8237300000001</c:v>
                </c:pt>
                <c:pt idx="8">
                  <c:v>3768.5627439999998</c:v>
                </c:pt>
                <c:pt idx="9">
                  <c:v>3836.4816890000002</c:v>
                </c:pt>
                <c:pt idx="10">
                  <c:v>3885.7895509999998</c:v>
                </c:pt>
                <c:pt idx="11">
                  <c:v>3858.1872560000002</c:v>
                </c:pt>
                <c:pt idx="12">
                  <c:v>3791.4077149999998</c:v>
                </c:pt>
                <c:pt idx="13">
                  <c:v>3706.0815429999998</c:v>
                </c:pt>
                <c:pt idx="14">
                  <c:v>3712.8125</c:v>
                </c:pt>
                <c:pt idx="15">
                  <c:v>3652.6191410000001</c:v>
                </c:pt>
                <c:pt idx="16">
                  <c:v>3651.2148440000001</c:v>
                </c:pt>
                <c:pt idx="17">
                  <c:v>3534.3630370000001</c:v>
                </c:pt>
                <c:pt idx="18">
                  <c:v>3573.8789059999999</c:v>
                </c:pt>
                <c:pt idx="19">
                  <c:v>3618.6240229999999</c:v>
                </c:pt>
                <c:pt idx="20">
                  <c:v>3680.9965820000002</c:v>
                </c:pt>
                <c:pt idx="21">
                  <c:v>3734.797607</c:v>
                </c:pt>
                <c:pt idx="22">
                  <c:v>3704.1926269999999</c:v>
                </c:pt>
                <c:pt idx="23">
                  <c:v>3694.7978520000001</c:v>
                </c:pt>
                <c:pt idx="24">
                  <c:v>3660.0283199999999</c:v>
                </c:pt>
                <c:pt idx="25">
                  <c:v>3625.5976559999999</c:v>
                </c:pt>
                <c:pt idx="26">
                  <c:v>3642.1591800000001</c:v>
                </c:pt>
                <c:pt idx="27">
                  <c:v>3651.6508789999998</c:v>
                </c:pt>
                <c:pt idx="28">
                  <c:v>3578.6245119999999</c:v>
                </c:pt>
                <c:pt idx="29">
                  <c:v>3616.203125</c:v>
                </c:pt>
                <c:pt idx="30">
                  <c:v>3697.6066890000002</c:v>
                </c:pt>
                <c:pt idx="31">
                  <c:v>3693.054932</c:v>
                </c:pt>
                <c:pt idx="32">
                  <c:v>3665.064453</c:v>
                </c:pt>
                <c:pt idx="33">
                  <c:v>3674.4592290000001</c:v>
                </c:pt>
                <c:pt idx="34">
                  <c:v>3602.304443</c:v>
                </c:pt>
                <c:pt idx="35">
                  <c:v>3473.4916990000002</c:v>
                </c:pt>
                <c:pt idx="36">
                  <c:v>3451.6032709999999</c:v>
                </c:pt>
                <c:pt idx="37">
                  <c:v>3294.5578609999998</c:v>
                </c:pt>
                <c:pt idx="38">
                  <c:v>3409.9086910000001</c:v>
                </c:pt>
                <c:pt idx="39">
                  <c:v>3442.3054200000001</c:v>
                </c:pt>
                <c:pt idx="40">
                  <c:v>3434.5090329999998</c:v>
                </c:pt>
                <c:pt idx="41">
                  <c:v>3432.8139649999998</c:v>
                </c:pt>
                <c:pt idx="42">
                  <c:v>3413.3952640000002</c:v>
                </c:pt>
                <c:pt idx="43">
                  <c:v>3375.1872560000002</c:v>
                </c:pt>
                <c:pt idx="44">
                  <c:v>3486.6152339999999</c:v>
                </c:pt>
                <c:pt idx="45">
                  <c:v>3518.2375489999999</c:v>
                </c:pt>
                <c:pt idx="46">
                  <c:v>3506.9541020000001</c:v>
                </c:pt>
                <c:pt idx="47">
                  <c:v>3485.8403320000002</c:v>
                </c:pt>
                <c:pt idx="48">
                  <c:v>3528.3100589999999</c:v>
                </c:pt>
                <c:pt idx="49">
                  <c:v>3480.755615</c:v>
                </c:pt>
                <c:pt idx="50">
                  <c:v>3540.803711</c:v>
                </c:pt>
                <c:pt idx="51">
                  <c:v>3557.123047</c:v>
                </c:pt>
                <c:pt idx="52">
                  <c:v>3512.5227049999999</c:v>
                </c:pt>
                <c:pt idx="53">
                  <c:v>3584.4353030000002</c:v>
                </c:pt>
                <c:pt idx="54">
                  <c:v>3595.5249020000001</c:v>
                </c:pt>
                <c:pt idx="55">
                  <c:v>3631.796143</c:v>
                </c:pt>
                <c:pt idx="56">
                  <c:v>3590.7309570000002</c:v>
                </c:pt>
                <c:pt idx="57">
                  <c:v>3590.9729000000002</c:v>
                </c:pt>
                <c:pt idx="58">
                  <c:v>3588.6970209999999</c:v>
                </c:pt>
                <c:pt idx="59">
                  <c:v>3614.07251</c:v>
                </c:pt>
                <c:pt idx="60">
                  <c:v>3622.2075199999999</c:v>
                </c:pt>
                <c:pt idx="61">
                  <c:v>3640.4157709999999</c:v>
                </c:pt>
                <c:pt idx="62">
                  <c:v>3651.6508789999998</c:v>
                </c:pt>
                <c:pt idx="63">
                  <c:v>3694.701172</c:v>
                </c:pt>
                <c:pt idx="64">
                  <c:v>3637.123047</c:v>
                </c:pt>
                <c:pt idx="65">
                  <c:v>3568.164307</c:v>
                </c:pt>
                <c:pt idx="66">
                  <c:v>3569.616943</c:v>
                </c:pt>
                <c:pt idx="67">
                  <c:v>3580.0285640000002</c:v>
                </c:pt>
                <c:pt idx="68">
                  <c:v>3574.8957519999999</c:v>
                </c:pt>
                <c:pt idx="69">
                  <c:v>3546.6635740000002</c:v>
                </c:pt>
                <c:pt idx="70">
                  <c:v>3416.9790039999998</c:v>
                </c:pt>
                <c:pt idx="71">
                  <c:v>3362.5961910000001</c:v>
                </c:pt>
                <c:pt idx="72">
                  <c:v>3444.8237300000001</c:v>
                </c:pt>
                <c:pt idx="73">
                  <c:v>3514.4116210000002</c:v>
                </c:pt>
                <c:pt idx="74">
                  <c:v>3498.8188479999999</c:v>
                </c:pt>
                <c:pt idx="75">
                  <c:v>3436.494385</c:v>
                </c:pt>
                <c:pt idx="76">
                  <c:v>3434.654297</c:v>
                </c:pt>
                <c:pt idx="77">
                  <c:v>3449.084961</c:v>
                </c:pt>
                <c:pt idx="78">
                  <c:v>3471.4577640000002</c:v>
                </c:pt>
                <c:pt idx="79">
                  <c:v>3435.0415039999998</c:v>
                </c:pt>
                <c:pt idx="80">
                  <c:v>3430.876953</c:v>
                </c:pt>
                <c:pt idx="81">
                  <c:v>3370.1992190000001</c:v>
                </c:pt>
                <c:pt idx="82">
                  <c:v>3402.7897950000001</c:v>
                </c:pt>
                <c:pt idx="83">
                  <c:v>3324.5339359999998</c:v>
                </c:pt>
                <c:pt idx="84">
                  <c:v>3336.6403810000002</c:v>
                </c:pt>
                <c:pt idx="85">
                  <c:v>3330.4902339999999</c:v>
                </c:pt>
                <c:pt idx="86">
                  <c:v>3304.5822750000002</c:v>
                </c:pt>
                <c:pt idx="87">
                  <c:v>3301.3376459999999</c:v>
                </c:pt>
                <c:pt idx="88">
                  <c:v>3307.3908689999998</c:v>
                </c:pt>
                <c:pt idx="89">
                  <c:v>3270.4902339999999</c:v>
                </c:pt>
                <c:pt idx="90">
                  <c:v>3342.9357909999999</c:v>
                </c:pt>
                <c:pt idx="91">
                  <c:v>3340.2236330000001</c:v>
                </c:pt>
                <c:pt idx="92">
                  <c:v>3159.2558589999999</c:v>
                </c:pt>
                <c:pt idx="93">
                  <c:v>3189.3286130000001</c:v>
                </c:pt>
                <c:pt idx="94">
                  <c:v>3217.1733399999998</c:v>
                </c:pt>
                <c:pt idx="95">
                  <c:v>3184.4860840000001</c:v>
                </c:pt>
                <c:pt idx="96">
                  <c:v>3088.5905760000001</c:v>
                </c:pt>
                <c:pt idx="97">
                  <c:v>3146.4106449999999</c:v>
                </c:pt>
                <c:pt idx="98">
                  <c:v>3179.9033199999999</c:v>
                </c:pt>
                <c:pt idx="99">
                  <c:v>3291.0092770000001</c:v>
                </c:pt>
                <c:pt idx="100">
                  <c:v>3280.3815920000002</c:v>
                </c:pt>
                <c:pt idx="101">
                  <c:v>3271.459961</c:v>
                </c:pt>
                <c:pt idx="102">
                  <c:v>3337.5676269999999</c:v>
                </c:pt>
                <c:pt idx="103">
                  <c:v>3354.289307</c:v>
                </c:pt>
                <c:pt idx="104">
                  <c:v>3345.319336</c:v>
                </c:pt>
                <c:pt idx="105">
                  <c:v>3278.772461</c:v>
                </c:pt>
                <c:pt idx="106">
                  <c:v>3319.1879880000001</c:v>
                </c:pt>
                <c:pt idx="107">
                  <c:v>3341.5654300000001</c:v>
                </c:pt>
                <c:pt idx="108">
                  <c:v>3276.0424800000001</c:v>
                </c:pt>
                <c:pt idx="109">
                  <c:v>3139.2441410000001</c:v>
                </c:pt>
                <c:pt idx="110">
                  <c:v>3130.4201659999999</c:v>
                </c:pt>
                <c:pt idx="111">
                  <c:v>3126.2763669999999</c:v>
                </c:pt>
                <c:pt idx="112">
                  <c:v>3063.5808109999998</c:v>
                </c:pt>
                <c:pt idx="113">
                  <c:v>3011.8059079999998</c:v>
                </c:pt>
                <c:pt idx="114">
                  <c:v>3034.719482</c:v>
                </c:pt>
                <c:pt idx="115">
                  <c:v>3131.7849120000001</c:v>
                </c:pt>
                <c:pt idx="116">
                  <c:v>3142.5104980000001</c:v>
                </c:pt>
                <c:pt idx="117">
                  <c:v>3226.2177729999999</c:v>
                </c:pt>
                <c:pt idx="118">
                  <c:v>3210.9096679999998</c:v>
                </c:pt>
                <c:pt idx="119">
                  <c:v>3231.9704590000001</c:v>
                </c:pt>
                <c:pt idx="120">
                  <c:v>3235.3342290000001</c:v>
                </c:pt>
                <c:pt idx="121">
                  <c:v>3208.3745119999999</c:v>
                </c:pt>
                <c:pt idx="122">
                  <c:v>3185.5585940000001</c:v>
                </c:pt>
                <c:pt idx="123">
                  <c:v>3232.3608399999998</c:v>
                </c:pt>
                <c:pt idx="124">
                  <c:v>3154.3085940000001</c:v>
                </c:pt>
                <c:pt idx="125">
                  <c:v>3136.0266109999998</c:v>
                </c:pt>
                <c:pt idx="126">
                  <c:v>3179.3671880000002</c:v>
                </c:pt>
                <c:pt idx="127">
                  <c:v>3205.7910160000001</c:v>
                </c:pt>
                <c:pt idx="128">
                  <c:v>3183.9497070000002</c:v>
                </c:pt>
                <c:pt idx="129">
                  <c:v>3036.0847170000002</c:v>
                </c:pt>
                <c:pt idx="130">
                  <c:v>3007.7109380000002</c:v>
                </c:pt>
                <c:pt idx="131">
                  <c:v>2962.9077149999998</c:v>
                </c:pt>
                <c:pt idx="132">
                  <c:v>2931.624268</c:v>
                </c:pt>
                <c:pt idx="133">
                  <c:v>2927.5671390000002</c:v>
                </c:pt>
                <c:pt idx="134">
                  <c:v>2994.9248050000001</c:v>
                </c:pt>
                <c:pt idx="135">
                  <c:v>3005.4343260000001</c:v>
                </c:pt>
                <c:pt idx="136">
                  <c:v>3093.9572750000002</c:v>
                </c:pt>
                <c:pt idx="137">
                  <c:v>3106.17749</c:v>
                </c:pt>
                <c:pt idx="138">
                  <c:v>3100.0185550000001</c:v>
                </c:pt>
                <c:pt idx="139">
                  <c:v>3095.8635250000002</c:v>
                </c:pt>
                <c:pt idx="140">
                  <c:v>3046.1518550000001</c:v>
                </c:pt>
                <c:pt idx="141">
                  <c:v>3117.4689939999998</c:v>
                </c:pt>
                <c:pt idx="142">
                  <c:v>3187.514893</c:v>
                </c:pt>
                <c:pt idx="143">
                  <c:v>3227.9880370000001</c:v>
                </c:pt>
                <c:pt idx="144">
                  <c:v>3224.9575199999999</c:v>
                </c:pt>
                <c:pt idx="145">
                  <c:v>3218.1145019999999</c:v>
                </c:pt>
                <c:pt idx="146">
                  <c:v>3264.7468260000001</c:v>
                </c:pt>
                <c:pt idx="147">
                  <c:v>3279.8508299999999</c:v>
                </c:pt>
                <c:pt idx="148">
                  <c:v>3289.7248540000001</c:v>
                </c:pt>
                <c:pt idx="149">
                  <c:v>3298.914307</c:v>
                </c:pt>
                <c:pt idx="150">
                  <c:v>3279.1665039999998</c:v>
                </c:pt>
                <c:pt idx="151">
                  <c:v>3345.8889159999999</c:v>
                </c:pt>
                <c:pt idx="152">
                  <c:v>3325.4077149999998</c:v>
                </c:pt>
                <c:pt idx="153">
                  <c:v>3316.755615</c:v>
                </c:pt>
                <c:pt idx="154">
                  <c:v>3324.9677729999999</c:v>
                </c:pt>
                <c:pt idx="155">
                  <c:v>3305.5620119999999</c:v>
                </c:pt>
                <c:pt idx="156">
                  <c:v>3309.961182</c:v>
                </c:pt>
                <c:pt idx="157">
                  <c:v>3279.459961</c:v>
                </c:pt>
                <c:pt idx="158">
                  <c:v>3211.0756839999999</c:v>
                </c:pt>
                <c:pt idx="159">
                  <c:v>3182.4804690000001</c:v>
                </c:pt>
                <c:pt idx="160">
                  <c:v>3146.161865</c:v>
                </c:pt>
                <c:pt idx="161">
                  <c:v>3150.0722660000001</c:v>
                </c:pt>
                <c:pt idx="162">
                  <c:v>3062.4291990000002</c:v>
                </c:pt>
                <c:pt idx="163">
                  <c:v>3139.2697750000002</c:v>
                </c:pt>
                <c:pt idx="164">
                  <c:v>3061.5981449999999</c:v>
                </c:pt>
                <c:pt idx="165">
                  <c:v>3060.3271479999999</c:v>
                </c:pt>
                <c:pt idx="166">
                  <c:v>3063.26001</c:v>
                </c:pt>
                <c:pt idx="167">
                  <c:v>3057.0522460000002</c:v>
                </c:pt>
                <c:pt idx="168">
                  <c:v>3079.0976559999999</c:v>
                </c:pt>
                <c:pt idx="169">
                  <c:v>3098.6984859999998</c:v>
                </c:pt>
                <c:pt idx="170">
                  <c:v>3145.6240229999999</c:v>
                </c:pt>
                <c:pt idx="171">
                  <c:v>3170.3576659999999</c:v>
                </c:pt>
                <c:pt idx="172">
                  <c:v>3157.0622560000002</c:v>
                </c:pt>
                <c:pt idx="173">
                  <c:v>3050.5510250000002</c:v>
                </c:pt>
                <c:pt idx="174">
                  <c:v>3034.860596</c:v>
                </c:pt>
                <c:pt idx="175">
                  <c:v>2941.3515630000002</c:v>
                </c:pt>
                <c:pt idx="176">
                  <c:v>2961.0017090000001</c:v>
                </c:pt>
                <c:pt idx="177">
                  <c:v>2972.2441410000001</c:v>
                </c:pt>
                <c:pt idx="178">
                  <c:v>2934.0192870000001</c:v>
                </c:pt>
                <c:pt idx="179">
                  <c:v>2940.0803219999998</c:v>
                </c:pt>
                <c:pt idx="180">
                  <c:v>2915.298096</c:v>
                </c:pt>
                <c:pt idx="181">
                  <c:v>2927.3713379999999</c:v>
                </c:pt>
                <c:pt idx="182">
                  <c:v>2949.905518</c:v>
                </c:pt>
                <c:pt idx="183">
                  <c:v>2967.6982419999999</c:v>
                </c:pt>
                <c:pt idx="184">
                  <c:v>2930.2067870000001</c:v>
                </c:pt>
                <c:pt idx="185">
                  <c:v>2937.2944339999999</c:v>
                </c:pt>
                <c:pt idx="186">
                  <c:v>2918.133057</c:v>
                </c:pt>
                <c:pt idx="187">
                  <c:v>3021.9555660000001</c:v>
                </c:pt>
                <c:pt idx="188">
                  <c:v>3032.5141600000002</c:v>
                </c:pt>
                <c:pt idx="189">
                  <c:v>2996.2932129999999</c:v>
                </c:pt>
                <c:pt idx="190">
                  <c:v>3048.742432</c:v>
                </c:pt>
                <c:pt idx="191">
                  <c:v>3000.8393550000001</c:v>
                </c:pt>
                <c:pt idx="192">
                  <c:v>3031.3410640000002</c:v>
                </c:pt>
                <c:pt idx="193">
                  <c:v>3033.8339839999999</c:v>
                </c:pt>
                <c:pt idx="194">
                  <c:v>3029.7768550000001</c:v>
                </c:pt>
                <c:pt idx="195">
                  <c:v>3049.9677729999999</c:v>
                </c:pt>
                <c:pt idx="196">
                  <c:v>3082.263672</c:v>
                </c:pt>
                <c:pt idx="197">
                  <c:v>3059.867432</c:v>
                </c:pt>
                <c:pt idx="198">
                  <c:v>3094.6135250000002</c:v>
                </c:pt>
                <c:pt idx="199">
                  <c:v>3075.1083979999999</c:v>
                </c:pt>
                <c:pt idx="200">
                  <c:v>3098.9260250000002</c:v>
                </c:pt>
                <c:pt idx="201">
                  <c:v>3099.318115</c:v>
                </c:pt>
                <c:pt idx="202">
                  <c:v>3094.7114259999998</c:v>
                </c:pt>
                <c:pt idx="203">
                  <c:v>3100.4453130000002</c:v>
                </c:pt>
                <c:pt idx="204">
                  <c:v>3129.7514649999998</c:v>
                </c:pt>
                <c:pt idx="205">
                  <c:v>3194.9802249999998</c:v>
                </c:pt>
                <c:pt idx="206">
                  <c:v>3177.3376459999999</c:v>
                </c:pt>
                <c:pt idx="207">
                  <c:v>3143.0815429999998</c:v>
                </c:pt>
                <c:pt idx="208">
                  <c:v>3153.5200199999999</c:v>
                </c:pt>
                <c:pt idx="209">
                  <c:v>3169.4965820000002</c:v>
                </c:pt>
                <c:pt idx="210">
                  <c:v>3152.1970209999999</c:v>
                </c:pt>
                <c:pt idx="211">
                  <c:v>3142.0034179999998</c:v>
                </c:pt>
                <c:pt idx="212">
                  <c:v>3250.1135250000002</c:v>
                </c:pt>
                <c:pt idx="213">
                  <c:v>3269.2753910000001</c:v>
                </c:pt>
                <c:pt idx="214">
                  <c:v>3266.4331050000001</c:v>
                </c:pt>
                <c:pt idx="215">
                  <c:v>3288.7314449999999</c:v>
                </c:pt>
                <c:pt idx="216">
                  <c:v>3282.5073240000002</c:v>
                </c:pt>
                <c:pt idx="217">
                  <c:v>3277.0673830000001</c:v>
                </c:pt>
                <c:pt idx="218">
                  <c:v>3218.3078609999998</c:v>
                </c:pt>
                <c:pt idx="219">
                  <c:v>3249.1333009999998</c:v>
                </c:pt>
                <c:pt idx="220">
                  <c:v>3242.6154790000001</c:v>
                </c:pt>
                <c:pt idx="221">
                  <c:v>3313.038818</c:v>
                </c:pt>
                <c:pt idx="222">
                  <c:v>3322.3500979999999</c:v>
                </c:pt>
                <c:pt idx="223">
                  <c:v>3327.8391109999998</c:v>
                </c:pt>
                <c:pt idx="224">
                  <c:v>3329.897461</c:v>
                </c:pt>
                <c:pt idx="225">
                  <c:v>3323.477539</c:v>
                </c:pt>
                <c:pt idx="226">
                  <c:v>3406.642578</c:v>
                </c:pt>
                <c:pt idx="227">
                  <c:v>3370.867432</c:v>
                </c:pt>
                <c:pt idx="228">
                  <c:v>3357.8803710000002</c:v>
                </c:pt>
                <c:pt idx="229">
                  <c:v>3318.1357419999999</c:v>
                </c:pt>
                <c:pt idx="230">
                  <c:v>3313.4799800000001</c:v>
                </c:pt>
                <c:pt idx="231">
                  <c:v>3284.0266109999998</c:v>
                </c:pt>
                <c:pt idx="232">
                  <c:v>3227.3740229999999</c:v>
                </c:pt>
                <c:pt idx="233">
                  <c:v>3221.1992190000001</c:v>
                </c:pt>
                <c:pt idx="234">
                  <c:v>3265.9428710000002</c:v>
                </c:pt>
                <c:pt idx="235">
                  <c:v>3298.5327149999998</c:v>
                </c:pt>
                <c:pt idx="236">
                  <c:v>3239.4790039999998</c:v>
                </c:pt>
                <c:pt idx="237">
                  <c:v>3175.9165039999998</c:v>
                </c:pt>
                <c:pt idx="238">
                  <c:v>3138.4750979999999</c:v>
                </c:pt>
                <c:pt idx="239">
                  <c:v>3179.5429690000001</c:v>
                </c:pt>
                <c:pt idx="240">
                  <c:v>3203.6547850000002</c:v>
                </c:pt>
                <c:pt idx="241">
                  <c:v>3194.9802249999998</c:v>
                </c:pt>
                <c:pt idx="242">
                  <c:v>3164.2529300000001</c:v>
                </c:pt>
                <c:pt idx="243">
                  <c:v>3188.3151859999998</c:v>
                </c:pt>
                <c:pt idx="244">
                  <c:v>3194.7844239999999</c:v>
                </c:pt>
                <c:pt idx="245">
                  <c:v>3192.4321289999998</c:v>
                </c:pt>
                <c:pt idx="246">
                  <c:v>3203.850586</c:v>
                </c:pt>
                <c:pt idx="247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BE-514C-9ED2-483C8F033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400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'TCS-3-SO'!$H$1</c:f>
              <c:strCache>
                <c:ptCount val="1"/>
                <c:pt idx="0">
                  <c:v>%K (14-DAY)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'TCS-3-SO'!$H$2:$H$249</c:f>
              <c:numCache>
                <c:formatCode>General</c:formatCode>
                <c:ptCount val="248"/>
                <c:pt idx="13">
                  <c:v>0.27365788255033541</c:v>
                </c:pt>
                <c:pt idx="14">
                  <c:v>0.22949586057592652</c:v>
                </c:pt>
                <c:pt idx="15">
                  <c:v>0.103169396205351</c:v>
                </c:pt>
                <c:pt idx="16">
                  <c:v>0.14869059761272063</c:v>
                </c:pt>
                <c:pt idx="17">
                  <c:v>5.7788723769550215E-2</c:v>
                </c:pt>
                <c:pt idx="18">
                  <c:v>0.15541987612143551</c:v>
                </c:pt>
                <c:pt idx="19">
                  <c:v>0.26597254861284958</c:v>
                </c:pt>
                <c:pt idx="20">
                  <c:v>0.42007620284151242</c:v>
                </c:pt>
                <c:pt idx="21">
                  <c:v>0.55300288871568126</c:v>
                </c:pt>
                <c:pt idx="22">
                  <c:v>0.4773870466234279</c:v>
                </c:pt>
                <c:pt idx="23">
                  <c:v>0.45417527760032872</c:v>
                </c:pt>
                <c:pt idx="24">
                  <c:v>0.36941900217137152</c:v>
                </c:pt>
                <c:pt idx="25">
                  <c:v>0.3058926931441821</c:v>
                </c:pt>
                <c:pt idx="26">
                  <c:v>0.45930822655885456</c:v>
                </c:pt>
                <c:pt idx="27">
                  <c:v>0.56429702914183677</c:v>
                </c:pt>
                <c:pt idx="28">
                  <c:v>0.27136705358963242</c:v>
                </c:pt>
                <c:pt idx="29">
                  <c:v>0.42210545208366113</c:v>
                </c:pt>
                <c:pt idx="30">
                  <c:v>0.74864034330518114</c:v>
                </c:pt>
                <c:pt idx="31">
                  <c:v>0.70655432558139486</c:v>
                </c:pt>
                <c:pt idx="32">
                  <c:v>0.4893503948051951</c:v>
                </c:pt>
                <c:pt idx="33">
                  <c:v>0.5397397506493512</c:v>
                </c:pt>
                <c:pt idx="34">
                  <c:v>0.15272676363636423</c:v>
                </c:pt>
                <c:pt idx="35">
                  <c:v>5.2479686400000357E-2</c:v>
                </c:pt>
                <c:pt idx="36">
                  <c:v>2.7308231353950392E-2</c:v>
                </c:pt>
                <c:pt idx="37">
                  <c:v>2.2785753779698104E-2</c:v>
                </c:pt>
                <c:pt idx="38">
                  <c:v>0.2800213866090715</c:v>
                </c:pt>
                <c:pt idx="39">
                  <c:v>0.35226750107991395</c:v>
                </c:pt>
                <c:pt idx="40">
                  <c:v>0.33488078617710632</c:v>
                </c:pt>
                <c:pt idx="41">
                  <c:v>0.33110108855291626</c:v>
                </c:pt>
                <c:pt idx="42">
                  <c:v>0.28779697624190065</c:v>
                </c:pt>
                <c:pt idx="43">
                  <c:v>0.20259136933045405</c:v>
                </c:pt>
                <c:pt idx="44">
                  <c:v>0.45107959611231135</c:v>
                </c:pt>
                <c:pt idx="45">
                  <c:v>0.54404157088550098</c:v>
                </c:pt>
                <c:pt idx="46">
                  <c:v>0.52633359008551883</c:v>
                </c:pt>
                <c:pt idx="47">
                  <c:v>0.47641361883276279</c:v>
                </c:pt>
                <c:pt idx="48">
                  <c:v>0.86002043797201411</c:v>
                </c:pt>
                <c:pt idx="49">
                  <c:v>0.69238604251905878</c:v>
                </c:pt>
                <c:pt idx="50">
                  <c:v>0.90406245339064717</c:v>
                </c:pt>
                <c:pt idx="51">
                  <c:v>0.86622371501153539</c:v>
                </c:pt>
                <c:pt idx="52">
                  <c:v>0.69104096927059144</c:v>
                </c:pt>
                <c:pt idx="53">
                  <c:v>0.9539659896907472</c:v>
                </c:pt>
                <c:pt idx="54">
                  <c:v>0.94165918860016817</c:v>
                </c:pt>
                <c:pt idx="55">
                  <c:v>0.97443791365349874</c:v>
                </c:pt>
                <c:pt idx="56">
                  <c:v>0.79292984869539485</c:v>
                </c:pt>
                <c:pt idx="57">
                  <c:v>0.77527371205007845</c:v>
                </c:pt>
                <c:pt idx="58">
                  <c:v>0.62832129323308217</c:v>
                </c:pt>
                <c:pt idx="59">
                  <c:v>0.75964936842105235</c:v>
                </c:pt>
                <c:pt idx="60">
                  <c:v>0.80175414035087744</c:v>
                </c:pt>
                <c:pt idx="61">
                  <c:v>0.89598997493734334</c:v>
                </c:pt>
                <c:pt idx="62">
                  <c:v>0.95041162826135828</c:v>
                </c:pt>
                <c:pt idx="63">
                  <c:v>0.90571151514175685</c:v>
                </c:pt>
                <c:pt idx="64">
                  <c:v>0.63621956323881579</c:v>
                </c:pt>
                <c:pt idx="65">
                  <c:v>0.3134626984617212</c:v>
                </c:pt>
                <c:pt idx="66">
                  <c:v>0.28798610530561169</c:v>
                </c:pt>
                <c:pt idx="67">
                  <c:v>0.27912933529427902</c:v>
                </c:pt>
                <c:pt idx="68">
                  <c:v>0.25168344554646427</c:v>
                </c:pt>
                <c:pt idx="69">
                  <c:v>0.10072470807342659</c:v>
                </c:pt>
                <c:pt idx="70">
                  <c:v>1.772611709626468E-2</c:v>
                </c:pt>
                <c:pt idx="71">
                  <c:v>8.2608106466921807E-2</c:v>
                </c:pt>
                <c:pt idx="72">
                  <c:v>0.29675895783893091</c:v>
                </c:pt>
                <c:pt idx="73">
                  <c:v>0.47799194428951702</c:v>
                </c:pt>
                <c:pt idx="74">
                  <c:v>0.43738191770246959</c:v>
                </c:pt>
                <c:pt idx="75">
                  <c:v>0.27506620024473388</c:v>
                </c:pt>
                <c:pt idx="76">
                  <c:v>0.27027391607091017</c:v>
                </c:pt>
                <c:pt idx="77">
                  <c:v>0.32973119148862584</c:v>
                </c:pt>
                <c:pt idx="78">
                  <c:v>0.47380480028441146</c:v>
                </c:pt>
                <c:pt idx="79">
                  <c:v>0.35867938585766274</c:v>
                </c:pt>
                <c:pt idx="80">
                  <c:v>0.34433872354445599</c:v>
                </c:pt>
                <c:pt idx="81">
                  <c:v>0.13540131642711653</c:v>
                </c:pt>
                <c:pt idx="82">
                  <c:v>0.27428868208133866</c:v>
                </c:pt>
                <c:pt idx="83">
                  <c:v>3.6902496583142999E-2</c:v>
                </c:pt>
                <c:pt idx="84">
                  <c:v>0.33064119940379438</c:v>
                </c:pt>
                <c:pt idx="85">
                  <c:v>0.30927118394270942</c:v>
                </c:pt>
                <c:pt idx="86">
                  <c:v>0.21924927977933537</c:v>
                </c:pt>
                <c:pt idx="87">
                  <c:v>0.2235883716051397</c:v>
                </c:pt>
                <c:pt idx="88">
                  <c:v>0.24620053591770158</c:v>
                </c:pt>
                <c:pt idx="89">
                  <c:v>0.10835731410642846</c:v>
                </c:pt>
                <c:pt idx="90">
                  <c:v>0.37897987387853688</c:v>
                </c:pt>
                <c:pt idx="91">
                  <c:v>0.36884944698714117</c:v>
                </c:pt>
                <c:pt idx="92">
                  <c:v>8.1245902097902237E-2</c:v>
                </c:pt>
                <c:pt idx="93">
                  <c:v>0.19814439285760416</c:v>
                </c:pt>
                <c:pt idx="94">
                  <c:v>0.29085438025634686</c:v>
                </c:pt>
                <c:pt idx="95">
                  <c:v>0.19141914191419143</c:v>
                </c:pt>
                <c:pt idx="96">
                  <c:v>3.9888121292031405E-2</c:v>
                </c:pt>
                <c:pt idx="97">
                  <c:v>0.21381408557527581</c:v>
                </c:pt>
                <c:pt idx="98">
                  <c:v>0.31456229773735905</c:v>
                </c:pt>
                <c:pt idx="99">
                  <c:v>0.64877542979907932</c:v>
                </c:pt>
                <c:pt idx="100">
                  <c:v>0.61680621564306926</c:v>
                </c:pt>
                <c:pt idx="101">
                  <c:v>0.58996900105141847</c:v>
                </c:pt>
                <c:pt idx="102">
                  <c:v>0.78882531060988481</c:v>
                </c:pt>
                <c:pt idx="103">
                  <c:v>0.8391256609976756</c:v>
                </c:pt>
                <c:pt idx="104">
                  <c:v>0.81214237218060215</c:v>
                </c:pt>
                <c:pt idx="105">
                  <c:v>0.6454753348801241</c:v>
                </c:pt>
                <c:pt idx="106">
                  <c:v>0.77370410827532921</c:v>
                </c:pt>
                <c:pt idx="107">
                  <c:v>0.84470239443155437</c:v>
                </c:pt>
                <c:pt idx="108">
                  <c:v>0.63681315699922714</c:v>
                </c:pt>
                <c:pt idx="109">
                  <c:v>0.20278437432327903</c:v>
                </c:pt>
                <c:pt idx="110">
                  <c:v>0.11847351748048641</c:v>
                </c:pt>
                <c:pt idx="111">
                  <c:v>0.10442857820885405</c:v>
                </c:pt>
                <c:pt idx="112">
                  <c:v>2.599840522875833E-2</c:v>
                </c:pt>
                <c:pt idx="113">
                  <c:v>0.14345531156535557</c:v>
                </c:pt>
                <c:pt idx="114">
                  <c:v>0.19528021516976679</c:v>
                </c:pt>
                <c:pt idx="115">
                  <c:v>0.41481943615867795</c:v>
                </c:pt>
                <c:pt idx="116">
                  <c:v>0.43907790167563637</c:v>
                </c:pt>
                <c:pt idx="117">
                  <c:v>0.66398698839735493</c:v>
                </c:pt>
                <c:pt idx="118">
                  <c:v>0.6517005055467735</c:v>
                </c:pt>
                <c:pt idx="119">
                  <c:v>0.70398141592685182</c:v>
                </c:pt>
                <c:pt idx="120">
                  <c:v>0.71233177734119402</c:v>
                </c:pt>
                <c:pt idx="121">
                  <c:v>0.72233502042213737</c:v>
                </c:pt>
                <c:pt idx="122">
                  <c:v>0.71744621919911167</c:v>
                </c:pt>
                <c:pt idx="123">
                  <c:v>0.85901834056214288</c:v>
                </c:pt>
                <c:pt idx="124">
                  <c:v>0.62291718947579722</c:v>
                </c:pt>
                <c:pt idx="125">
                  <c:v>0.56761557956836317</c:v>
                </c:pt>
                <c:pt idx="126">
                  <c:v>0.69871711826737981</c:v>
                </c:pt>
                <c:pt idx="127">
                  <c:v>0.74464161611050761</c:v>
                </c:pt>
                <c:pt idx="128">
                  <c:v>0.58968441684210504</c:v>
                </c:pt>
                <c:pt idx="129">
                  <c:v>3.0362210881652814E-2</c:v>
                </c:pt>
                <c:pt idx="130">
                  <c:v>1.5743684920860344E-2</c:v>
                </c:pt>
                <c:pt idx="131">
                  <c:v>1.1436416958733946E-2</c:v>
                </c:pt>
                <c:pt idx="132">
                  <c:v>8.0197039301110995E-2</c:v>
                </c:pt>
                <c:pt idx="133">
                  <c:v>0.10947394210526287</c:v>
                </c:pt>
                <c:pt idx="134">
                  <c:v>0.29078947368421054</c:v>
                </c:pt>
                <c:pt idx="135">
                  <c:v>0.31907894736842107</c:v>
                </c:pt>
                <c:pt idx="136">
                  <c:v>0.55736854999999985</c:v>
                </c:pt>
                <c:pt idx="137">
                  <c:v>0.61217278655276464</c:v>
                </c:pt>
                <c:pt idx="138">
                  <c:v>0.59497832507608017</c:v>
                </c:pt>
                <c:pt idx="139">
                  <c:v>0.58337897699546859</c:v>
                </c:pt>
                <c:pt idx="140">
                  <c:v>0.44459592131659487</c:v>
                </c:pt>
                <c:pt idx="141">
                  <c:v>0.67002868749999966</c:v>
                </c:pt>
                <c:pt idx="142">
                  <c:v>0.9887459807073955</c:v>
                </c:pt>
                <c:pt idx="143">
                  <c:v>0.95772675012733843</c:v>
                </c:pt>
                <c:pt idx="144">
                  <c:v>0.92459906149732607</c:v>
                </c:pt>
                <c:pt idx="145">
                  <c:v>0.90588248395721915</c:v>
                </c:pt>
                <c:pt idx="146">
                  <c:v>0.97601010101010099</c:v>
                </c:pt>
                <c:pt idx="147">
                  <c:v>0.91180416497647809</c:v>
                </c:pt>
                <c:pt idx="148">
                  <c:v>0.93614681462507088</c:v>
                </c:pt>
                <c:pt idx="149">
                  <c:v>0.95384366670102705</c:v>
                </c:pt>
                <c:pt idx="150">
                  <c:v>0.88452328992203955</c:v>
                </c:pt>
                <c:pt idx="151">
                  <c:v>0.98133668899908999</c:v>
                </c:pt>
                <c:pt idx="152">
                  <c:v>0.91827240817383471</c:v>
                </c:pt>
                <c:pt idx="153">
                  <c:v>0.89163153127617412</c:v>
                </c:pt>
                <c:pt idx="154">
                  <c:v>0.91339862804057925</c:v>
                </c:pt>
                <c:pt idx="155">
                  <c:v>0.7910154558037551</c:v>
                </c:pt>
                <c:pt idx="156">
                  <c:v>0.72764765792476349</c:v>
                </c:pt>
                <c:pt idx="157">
                  <c:v>0.52980389955859852</c:v>
                </c:pt>
                <c:pt idx="158">
                  <c:v>9.1998125443654891E-2</c:v>
                </c:pt>
                <c:pt idx="159">
                  <c:v>2.8852364145657332E-2</c:v>
                </c:pt>
                <c:pt idx="160">
                  <c:v>1.6125037579466678E-2</c:v>
                </c:pt>
                <c:pt idx="161">
                  <c:v>3.4820998860616958E-2</c:v>
                </c:pt>
                <c:pt idx="162">
                  <c:v>0.14826015606772386</c:v>
                </c:pt>
                <c:pt idx="163">
                  <c:v>0.37431671078952811</c:v>
                </c:pt>
                <c:pt idx="164">
                  <c:v>0.14581523769038451</c:v>
                </c:pt>
                <c:pt idx="165">
                  <c:v>0.14508047577092545</c:v>
                </c:pt>
                <c:pt idx="166">
                  <c:v>0.1538910484581501</c:v>
                </c:pt>
                <c:pt idx="167">
                  <c:v>0.13524243465491909</c:v>
                </c:pt>
                <c:pt idx="168">
                  <c:v>0.20146871659324489</c:v>
                </c:pt>
                <c:pt idx="169">
                  <c:v>0.26035213509544819</c:v>
                </c:pt>
                <c:pt idx="170">
                  <c:v>0.45084083740547043</c:v>
                </c:pt>
                <c:pt idx="171">
                  <c:v>0.62073595949453442</c:v>
                </c:pt>
                <c:pt idx="172">
                  <c:v>0.65352466079295102</c:v>
                </c:pt>
                <c:pt idx="173">
                  <c:v>0.19984743385771547</c:v>
                </c:pt>
                <c:pt idx="174">
                  <c:v>0.12367633442722198</c:v>
                </c:pt>
                <c:pt idx="175">
                  <c:v>3.2245920755930101E-2</c:v>
                </c:pt>
                <c:pt idx="176">
                  <c:v>0.1453900709219858</c:v>
                </c:pt>
                <c:pt idx="177">
                  <c:v>0.18617021276595744</c:v>
                </c:pt>
                <c:pt idx="178">
                  <c:v>4.75173829787238E-2</c:v>
                </c:pt>
                <c:pt idx="179">
                  <c:v>9.6729270223752731E-2</c:v>
                </c:pt>
                <c:pt idx="180">
                  <c:v>1.0488474848915672E-2</c:v>
                </c:pt>
                <c:pt idx="181">
                  <c:v>0.19871927185698146</c:v>
                </c:pt>
                <c:pt idx="182">
                  <c:v>0.2657837242461526</c:v>
                </c:pt>
                <c:pt idx="183">
                  <c:v>0.31873674605208252</c:v>
                </c:pt>
                <c:pt idx="184">
                  <c:v>0.20715729168084765</c:v>
                </c:pt>
                <c:pt idx="185">
                  <c:v>0.23254775510455022</c:v>
                </c:pt>
                <c:pt idx="186">
                  <c:v>0.27333909231055364</c:v>
                </c:pt>
                <c:pt idx="187">
                  <c:v>0.77982461810920245</c:v>
                </c:pt>
                <c:pt idx="188">
                  <c:v>0.8885797881799864</c:v>
                </c:pt>
                <c:pt idx="189">
                  <c:v>0.70136368233269841</c:v>
                </c:pt>
                <c:pt idx="190">
                  <c:v>0.95793949665540379</c:v>
                </c:pt>
                <c:pt idx="191">
                  <c:v>0.65532213440643738</c:v>
                </c:pt>
                <c:pt idx="192">
                  <c:v>0.79785281036809241</c:v>
                </c:pt>
                <c:pt idx="193">
                  <c:v>0.80950219429518044</c:v>
                </c:pt>
                <c:pt idx="194">
                  <c:v>0.77288914579337398</c:v>
                </c:pt>
                <c:pt idx="195">
                  <c:v>0.80865423335725306</c:v>
                </c:pt>
                <c:pt idx="196">
                  <c:v>0.94811134226553062</c:v>
                </c:pt>
                <c:pt idx="197">
                  <c:v>0.82216410039292365</c:v>
                </c:pt>
                <c:pt idx="198">
                  <c:v>0.98713695921592159</c:v>
                </c:pt>
                <c:pt idx="199">
                  <c:v>0.87660937718733356</c:v>
                </c:pt>
                <c:pt idx="200">
                  <c:v>0.90578006358381535</c:v>
                </c:pt>
                <c:pt idx="201">
                  <c:v>0.87643011436541085</c:v>
                </c:pt>
                <c:pt idx="202">
                  <c:v>0.85020865829846648</c:v>
                </c:pt>
                <c:pt idx="203">
                  <c:v>0.88284518828451886</c:v>
                </c:pt>
                <c:pt idx="204">
                  <c:v>0.96010840839157274</c:v>
                </c:pt>
                <c:pt idx="205">
                  <c:v>0.98620619738406734</c:v>
                </c:pt>
                <c:pt idx="206">
                  <c:v>0.86997444639327282</c:v>
                </c:pt>
                <c:pt idx="207">
                  <c:v>0.68216080402010049</c:v>
                </c:pt>
                <c:pt idx="208">
                  <c:v>0.73507889690825556</c:v>
                </c:pt>
                <c:pt idx="209">
                  <c:v>0.77999970303030342</c:v>
                </c:pt>
                <c:pt idx="210">
                  <c:v>0.6730305999999997</c:v>
                </c:pt>
                <c:pt idx="211">
                  <c:v>0.60999940606060676</c:v>
                </c:pt>
                <c:pt idx="212">
                  <c:v>0.88047467247661815</c:v>
                </c:pt>
                <c:pt idx="213">
                  <c:v>0.93710688952469223</c:v>
                </c:pt>
                <c:pt idx="214">
                  <c:v>0.92359697420220532</c:v>
                </c:pt>
                <c:pt idx="215">
                  <c:v>0.94626497738358106</c:v>
                </c:pt>
                <c:pt idx="216">
                  <c:v>0.91520901610804606</c:v>
                </c:pt>
                <c:pt idx="217">
                  <c:v>0.87881065179677786</c:v>
                </c:pt>
                <c:pt idx="218">
                  <c:v>0.58166095662949135</c:v>
                </c:pt>
                <c:pt idx="219">
                  <c:v>0.73754671127633187</c:v>
                </c:pt>
                <c:pt idx="220">
                  <c:v>0.70458561090458405</c:v>
                </c:pt>
                <c:pt idx="221">
                  <c:v>0.94356240637320166</c:v>
                </c:pt>
                <c:pt idx="222">
                  <c:v>0.94128909258054061</c:v>
                </c:pt>
                <c:pt idx="223">
                  <c:v>0.91194331983805665</c:v>
                </c:pt>
                <c:pt idx="224">
                  <c:v>0.87779960617760577</c:v>
                </c:pt>
                <c:pt idx="225">
                  <c:v>0.78039688553864528</c:v>
                </c:pt>
                <c:pt idx="226">
                  <c:v>0.98064472525027857</c:v>
                </c:pt>
                <c:pt idx="227">
                  <c:v>0.81824205561735308</c:v>
                </c:pt>
                <c:pt idx="228">
                  <c:v>0.75928766184649665</c:v>
                </c:pt>
                <c:pt idx="229">
                  <c:v>0.57886584204671809</c:v>
                </c:pt>
                <c:pt idx="230">
                  <c:v>0.55773124805339214</c:v>
                </c:pt>
                <c:pt idx="231">
                  <c:v>0.42402691434927675</c:v>
                </c:pt>
                <c:pt idx="232">
                  <c:v>0.16685205784204671</c:v>
                </c:pt>
                <c:pt idx="233">
                  <c:v>0.20643654461165034</c:v>
                </c:pt>
                <c:pt idx="234">
                  <c:v>0.39360409419106679</c:v>
                </c:pt>
                <c:pt idx="235">
                  <c:v>0.52993051223120191</c:v>
                </c:pt>
                <c:pt idx="236">
                  <c:v>0.28290294269982924</c:v>
                </c:pt>
                <c:pt idx="237">
                  <c:v>5.9066115014757899E-2</c:v>
                </c:pt>
                <c:pt idx="238">
                  <c:v>2.6445005253940262E-2</c:v>
                </c:pt>
                <c:pt idx="239">
                  <c:v>0.25383285640708092</c:v>
                </c:pt>
                <c:pt idx="240">
                  <c:v>0.34365322522522468</c:v>
                </c:pt>
                <c:pt idx="241">
                  <c:v>0.34863901633393807</c:v>
                </c:pt>
                <c:pt idx="242">
                  <c:v>0.26483906272159524</c:v>
                </c:pt>
                <c:pt idx="243">
                  <c:v>0.38795905668335684</c:v>
                </c:pt>
                <c:pt idx="244">
                  <c:v>0.44180692051552695</c:v>
                </c:pt>
                <c:pt idx="245">
                  <c:v>0.43801337274286056</c:v>
                </c:pt>
                <c:pt idx="246">
                  <c:v>0.49261799729756833</c:v>
                </c:pt>
                <c:pt idx="247">
                  <c:v>0.43613783106863158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D-6148-8BBA-2103BD6D2246}"/>
            </c:ext>
          </c:extLst>
        </c:ser>
        <c:ser>
          <c:idx val="1"/>
          <c:order val="1"/>
          <c:tx>
            <c:strRef>
              <c:f>'TCS-3-SO'!$I$1</c:f>
              <c:strCache>
                <c:ptCount val="1"/>
                <c:pt idx="0">
                  <c:v>%D(14-DAY)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'TCS-3-SO'!$I$2:$I$249</c:f>
              <c:numCache>
                <c:formatCode>General</c:formatCode>
                <c:ptCount val="248"/>
                <c:pt idx="15">
                  <c:v>0.20210771311053766</c:v>
                </c:pt>
                <c:pt idx="16">
                  <c:v>0.16045195146466604</c:v>
                </c:pt>
                <c:pt idx="17">
                  <c:v>0.10321623919587393</c:v>
                </c:pt>
                <c:pt idx="18">
                  <c:v>0.12063306583456879</c:v>
                </c:pt>
                <c:pt idx="19">
                  <c:v>0.15972704950127845</c:v>
                </c:pt>
                <c:pt idx="20">
                  <c:v>0.28048954252526581</c:v>
                </c:pt>
                <c:pt idx="21">
                  <c:v>0.41301721339001446</c:v>
                </c:pt>
                <c:pt idx="22">
                  <c:v>0.48348871272687388</c:v>
                </c:pt>
                <c:pt idx="23">
                  <c:v>0.49485507097981268</c:v>
                </c:pt>
                <c:pt idx="24">
                  <c:v>0.4336604421317094</c:v>
                </c:pt>
                <c:pt idx="25">
                  <c:v>0.37649565763862741</c:v>
                </c:pt>
                <c:pt idx="26">
                  <c:v>0.37820664062480275</c:v>
                </c:pt>
                <c:pt idx="27">
                  <c:v>0.44316598294829118</c:v>
                </c:pt>
                <c:pt idx="28">
                  <c:v>0.43165743643010795</c:v>
                </c:pt>
                <c:pt idx="29">
                  <c:v>0.41925651160504346</c:v>
                </c:pt>
                <c:pt idx="30">
                  <c:v>0.48070428299282492</c:v>
                </c:pt>
                <c:pt idx="31">
                  <c:v>0.62576670699007908</c:v>
                </c:pt>
                <c:pt idx="32">
                  <c:v>0.64818168789725705</c:v>
                </c:pt>
                <c:pt idx="33">
                  <c:v>0.57854815701198037</c:v>
                </c:pt>
                <c:pt idx="34">
                  <c:v>0.39393896969697018</c:v>
                </c:pt>
                <c:pt idx="35">
                  <c:v>0.2483154002285719</c:v>
                </c:pt>
                <c:pt idx="36">
                  <c:v>7.7504893796771654E-2</c:v>
                </c:pt>
                <c:pt idx="37">
                  <c:v>3.4191223844549617E-2</c:v>
                </c:pt>
                <c:pt idx="38">
                  <c:v>0.11003845724757333</c:v>
                </c:pt>
                <c:pt idx="39">
                  <c:v>0.21835821382289453</c:v>
                </c:pt>
                <c:pt idx="40">
                  <c:v>0.32238989128869727</c:v>
                </c:pt>
                <c:pt idx="41">
                  <c:v>0.33941645860331215</c:v>
                </c:pt>
                <c:pt idx="42">
                  <c:v>0.31792628365730774</c:v>
                </c:pt>
                <c:pt idx="43">
                  <c:v>0.27382981137509033</c:v>
                </c:pt>
                <c:pt idx="44">
                  <c:v>0.31382264722822201</c:v>
                </c:pt>
                <c:pt idx="45">
                  <c:v>0.3992375121094221</c:v>
                </c:pt>
                <c:pt idx="46">
                  <c:v>0.50715158569444374</c:v>
                </c:pt>
                <c:pt idx="47">
                  <c:v>0.51559625993459424</c:v>
                </c:pt>
                <c:pt idx="48">
                  <c:v>0.62092254896343191</c:v>
                </c:pt>
                <c:pt idx="49">
                  <c:v>0.67627336644127867</c:v>
                </c:pt>
                <c:pt idx="50">
                  <c:v>0.81882297796057335</c:v>
                </c:pt>
                <c:pt idx="51">
                  <c:v>0.82089073697374715</c:v>
                </c:pt>
                <c:pt idx="52">
                  <c:v>0.820442379224258</c:v>
                </c:pt>
                <c:pt idx="53">
                  <c:v>0.83707689132429142</c:v>
                </c:pt>
                <c:pt idx="54">
                  <c:v>0.86222204918716905</c:v>
                </c:pt>
                <c:pt idx="55">
                  <c:v>0.95668769731480463</c:v>
                </c:pt>
                <c:pt idx="56">
                  <c:v>0.90300898364968729</c:v>
                </c:pt>
                <c:pt idx="57">
                  <c:v>0.84754715813299064</c:v>
                </c:pt>
                <c:pt idx="58">
                  <c:v>0.73217495132618515</c:v>
                </c:pt>
                <c:pt idx="59">
                  <c:v>0.72108145790140432</c:v>
                </c:pt>
                <c:pt idx="60">
                  <c:v>0.72990826733500391</c:v>
                </c:pt>
                <c:pt idx="61">
                  <c:v>0.81913116123642438</c:v>
                </c:pt>
                <c:pt idx="62">
                  <c:v>0.88271858118319313</c:v>
                </c:pt>
                <c:pt idx="63">
                  <c:v>0.91737103944681941</c:v>
                </c:pt>
                <c:pt idx="64">
                  <c:v>0.83078090221397705</c:v>
                </c:pt>
                <c:pt idx="65">
                  <c:v>0.61846459228076467</c:v>
                </c:pt>
                <c:pt idx="66">
                  <c:v>0.41255612233538286</c:v>
                </c:pt>
                <c:pt idx="67">
                  <c:v>0.29352604635387064</c:v>
                </c:pt>
                <c:pt idx="68">
                  <c:v>0.27293296204878498</c:v>
                </c:pt>
                <c:pt idx="69">
                  <c:v>0.21051249630472327</c:v>
                </c:pt>
                <c:pt idx="70">
                  <c:v>0.12337809023871853</c:v>
                </c:pt>
                <c:pt idx="71">
                  <c:v>6.7019643878871035E-2</c:v>
                </c:pt>
                <c:pt idx="72">
                  <c:v>0.1323643938007058</c:v>
                </c:pt>
                <c:pt idx="73">
                  <c:v>0.28578633619845656</c:v>
                </c:pt>
                <c:pt idx="74">
                  <c:v>0.40404427327697251</c:v>
                </c:pt>
                <c:pt idx="75">
                  <c:v>0.39681335407890689</c:v>
                </c:pt>
                <c:pt idx="76">
                  <c:v>0.32757401133937125</c:v>
                </c:pt>
                <c:pt idx="77">
                  <c:v>0.29169043593475663</c:v>
                </c:pt>
                <c:pt idx="78">
                  <c:v>0.35793663594798253</c:v>
                </c:pt>
                <c:pt idx="79">
                  <c:v>0.38740512587690001</c:v>
                </c:pt>
                <c:pt idx="80">
                  <c:v>0.39227430322884338</c:v>
                </c:pt>
                <c:pt idx="81">
                  <c:v>0.27947314194307843</c:v>
                </c:pt>
                <c:pt idx="82">
                  <c:v>0.25134290735097037</c:v>
                </c:pt>
                <c:pt idx="83">
                  <c:v>0.14886416503053274</c:v>
                </c:pt>
                <c:pt idx="84">
                  <c:v>0.21394412602275867</c:v>
                </c:pt>
                <c:pt idx="85">
                  <c:v>0.22560495997654892</c:v>
                </c:pt>
                <c:pt idx="86">
                  <c:v>0.28638722104194642</c:v>
                </c:pt>
                <c:pt idx="87">
                  <c:v>0.25070294510906149</c:v>
                </c:pt>
                <c:pt idx="88">
                  <c:v>0.22967939576739224</c:v>
                </c:pt>
                <c:pt idx="89">
                  <c:v>0.19271540720975658</c:v>
                </c:pt>
                <c:pt idx="90">
                  <c:v>0.2445125746342223</c:v>
                </c:pt>
                <c:pt idx="91">
                  <c:v>0.28539554499070219</c:v>
                </c:pt>
                <c:pt idx="92">
                  <c:v>0.27635840765452679</c:v>
                </c:pt>
                <c:pt idx="93">
                  <c:v>0.21607991398088253</c:v>
                </c:pt>
                <c:pt idx="94">
                  <c:v>0.19008155840395111</c:v>
                </c:pt>
                <c:pt idx="95">
                  <c:v>0.22680597167604746</c:v>
                </c:pt>
                <c:pt idx="96">
                  <c:v>0.17405388115418993</c:v>
                </c:pt>
                <c:pt idx="97">
                  <c:v>0.14837378292716621</c:v>
                </c:pt>
                <c:pt idx="98">
                  <c:v>0.18942150153488876</c:v>
                </c:pt>
                <c:pt idx="99">
                  <c:v>0.39238393770390473</c:v>
                </c:pt>
                <c:pt idx="100">
                  <c:v>0.52671464772650245</c:v>
                </c:pt>
                <c:pt idx="101">
                  <c:v>0.61851688216452239</c:v>
                </c:pt>
                <c:pt idx="102">
                  <c:v>0.66520017576812418</c:v>
                </c:pt>
                <c:pt idx="103">
                  <c:v>0.73930665755299296</c:v>
                </c:pt>
                <c:pt idx="104">
                  <c:v>0.81336444792938745</c:v>
                </c:pt>
                <c:pt idx="105">
                  <c:v>0.76558112268613387</c:v>
                </c:pt>
                <c:pt idx="106">
                  <c:v>0.74377393844535178</c:v>
                </c:pt>
                <c:pt idx="107">
                  <c:v>0.7546272791956693</c:v>
                </c:pt>
                <c:pt idx="108">
                  <c:v>0.7517398865687035</c:v>
                </c:pt>
                <c:pt idx="109">
                  <c:v>0.56143330858468687</c:v>
                </c:pt>
                <c:pt idx="110">
                  <c:v>0.31935701626766416</c:v>
                </c:pt>
                <c:pt idx="111">
                  <c:v>0.14189549000420651</c:v>
                </c:pt>
                <c:pt idx="112">
                  <c:v>8.2966833639366258E-2</c:v>
                </c:pt>
                <c:pt idx="113">
                  <c:v>9.1294098334322657E-2</c:v>
                </c:pt>
                <c:pt idx="114">
                  <c:v>0.12157797732129356</c:v>
                </c:pt>
                <c:pt idx="115">
                  <c:v>0.25118498763126679</c:v>
                </c:pt>
                <c:pt idx="116">
                  <c:v>0.34972585100136033</c:v>
                </c:pt>
                <c:pt idx="117">
                  <c:v>0.50596144207722304</c:v>
                </c:pt>
                <c:pt idx="118">
                  <c:v>0.58492179853992166</c:v>
                </c:pt>
                <c:pt idx="119">
                  <c:v>0.67322296995699338</c:v>
                </c:pt>
                <c:pt idx="120">
                  <c:v>0.68933789960493985</c:v>
                </c:pt>
                <c:pt idx="121">
                  <c:v>0.71288273789672774</c:v>
                </c:pt>
                <c:pt idx="122">
                  <c:v>0.71737100565414769</c:v>
                </c:pt>
                <c:pt idx="123">
                  <c:v>0.76626652672779727</c:v>
                </c:pt>
                <c:pt idx="124">
                  <c:v>0.73312724974568388</c:v>
                </c:pt>
                <c:pt idx="125">
                  <c:v>0.68318370320210109</c:v>
                </c:pt>
                <c:pt idx="126">
                  <c:v>0.62974996243718007</c:v>
                </c:pt>
                <c:pt idx="127">
                  <c:v>0.67032477131541679</c:v>
                </c:pt>
                <c:pt idx="128">
                  <c:v>0.67768105040666404</c:v>
                </c:pt>
                <c:pt idx="129">
                  <c:v>0.45489608127808845</c:v>
                </c:pt>
                <c:pt idx="130">
                  <c:v>0.21193010421487271</c:v>
                </c:pt>
                <c:pt idx="131">
                  <c:v>1.9180770920415702E-2</c:v>
                </c:pt>
                <c:pt idx="132">
                  <c:v>3.5792380393568433E-2</c:v>
                </c:pt>
                <c:pt idx="133">
                  <c:v>6.7035799455035947E-2</c:v>
                </c:pt>
                <c:pt idx="134">
                  <c:v>0.1601534850301948</c:v>
                </c:pt>
                <c:pt idx="135">
                  <c:v>0.2397807877192982</c:v>
                </c:pt>
                <c:pt idx="136">
                  <c:v>0.38907899035087717</c:v>
                </c:pt>
                <c:pt idx="137">
                  <c:v>0.49620676130706182</c:v>
                </c:pt>
                <c:pt idx="138">
                  <c:v>0.58817322054294818</c:v>
                </c:pt>
                <c:pt idx="139">
                  <c:v>0.59684336287477124</c:v>
                </c:pt>
                <c:pt idx="140">
                  <c:v>0.54098440779604784</c:v>
                </c:pt>
                <c:pt idx="141">
                  <c:v>0.56600119527068771</c:v>
                </c:pt>
                <c:pt idx="142">
                  <c:v>0.70112352984132997</c:v>
                </c:pt>
                <c:pt idx="143">
                  <c:v>0.8721671394449112</c:v>
                </c:pt>
                <c:pt idx="144">
                  <c:v>0.95702393077735337</c:v>
                </c:pt>
                <c:pt idx="145">
                  <c:v>0.92940276519396126</c:v>
                </c:pt>
                <c:pt idx="146">
                  <c:v>0.93549721548821552</c:v>
                </c:pt>
                <c:pt idx="147">
                  <c:v>0.93123224998126608</c:v>
                </c:pt>
                <c:pt idx="148">
                  <c:v>0.94132036020388332</c:v>
                </c:pt>
                <c:pt idx="149">
                  <c:v>0.93393154876752538</c:v>
                </c:pt>
                <c:pt idx="150">
                  <c:v>0.92483792374937923</c:v>
                </c:pt>
                <c:pt idx="151">
                  <c:v>0.93990121520738557</c:v>
                </c:pt>
                <c:pt idx="152">
                  <c:v>0.92804412903165467</c:v>
                </c:pt>
                <c:pt idx="153">
                  <c:v>0.93041354281636623</c:v>
                </c:pt>
                <c:pt idx="154">
                  <c:v>0.90776752249686277</c:v>
                </c:pt>
                <c:pt idx="155">
                  <c:v>0.86534853837350278</c:v>
                </c:pt>
                <c:pt idx="156">
                  <c:v>0.81068724725636587</c:v>
                </c:pt>
                <c:pt idx="157">
                  <c:v>0.68282233776237244</c:v>
                </c:pt>
                <c:pt idx="158">
                  <c:v>0.4498165609756723</c:v>
                </c:pt>
                <c:pt idx="159">
                  <c:v>0.21688479638263691</c:v>
                </c:pt>
                <c:pt idx="160">
                  <c:v>4.5658509056259629E-2</c:v>
                </c:pt>
                <c:pt idx="161">
                  <c:v>2.6599466861913657E-2</c:v>
                </c:pt>
                <c:pt idx="162">
                  <c:v>6.6402064169269165E-2</c:v>
                </c:pt>
                <c:pt idx="163">
                  <c:v>0.18579928857262296</c:v>
                </c:pt>
                <c:pt idx="164">
                  <c:v>0.22279736818254547</c:v>
                </c:pt>
                <c:pt idx="165">
                  <c:v>0.22173747475027936</c:v>
                </c:pt>
                <c:pt idx="166">
                  <c:v>0.14826225397315335</c:v>
                </c:pt>
                <c:pt idx="167">
                  <c:v>0.14473798629466489</c:v>
                </c:pt>
                <c:pt idx="168">
                  <c:v>0.16353406656877137</c:v>
                </c:pt>
                <c:pt idx="169">
                  <c:v>0.19902109544787072</c:v>
                </c:pt>
                <c:pt idx="170">
                  <c:v>0.30422056303138784</c:v>
                </c:pt>
                <c:pt idx="171">
                  <c:v>0.44397631066515103</c:v>
                </c:pt>
                <c:pt idx="172">
                  <c:v>0.57503381923098529</c:v>
                </c:pt>
                <c:pt idx="173">
                  <c:v>0.4913693513817336</c:v>
                </c:pt>
                <c:pt idx="174">
                  <c:v>0.32568280969262947</c:v>
                </c:pt>
                <c:pt idx="175">
                  <c:v>0.11858989634695584</c:v>
                </c:pt>
                <c:pt idx="176">
                  <c:v>0.10043744203504597</c:v>
                </c:pt>
                <c:pt idx="177">
                  <c:v>0.12126873481462445</c:v>
                </c:pt>
                <c:pt idx="178">
                  <c:v>0.12635922222222234</c:v>
                </c:pt>
                <c:pt idx="179">
                  <c:v>0.11013895532281132</c:v>
                </c:pt>
                <c:pt idx="180">
                  <c:v>5.1578376017130743E-2</c:v>
                </c:pt>
                <c:pt idx="181">
                  <c:v>0.10197900564321662</c:v>
                </c:pt>
                <c:pt idx="182">
                  <c:v>0.15833049031734991</c:v>
                </c:pt>
                <c:pt idx="183">
                  <c:v>0.26107991405173886</c:v>
                </c:pt>
                <c:pt idx="184">
                  <c:v>0.26389258732636095</c:v>
                </c:pt>
                <c:pt idx="185">
                  <c:v>0.25281393094582683</c:v>
                </c:pt>
                <c:pt idx="186">
                  <c:v>0.23768137969865052</c:v>
                </c:pt>
                <c:pt idx="187">
                  <c:v>0.42857048850810209</c:v>
                </c:pt>
                <c:pt idx="188">
                  <c:v>0.64724783286658083</c:v>
                </c:pt>
                <c:pt idx="189">
                  <c:v>0.78992269620729572</c:v>
                </c:pt>
                <c:pt idx="190">
                  <c:v>0.84929432238936275</c:v>
                </c:pt>
                <c:pt idx="191">
                  <c:v>0.77154177113151323</c:v>
                </c:pt>
                <c:pt idx="192">
                  <c:v>0.80370481380997782</c:v>
                </c:pt>
                <c:pt idx="193">
                  <c:v>0.75422571302323682</c:v>
                </c:pt>
                <c:pt idx="194">
                  <c:v>0.79341471681888232</c:v>
                </c:pt>
                <c:pt idx="195">
                  <c:v>0.79701519114860242</c:v>
                </c:pt>
                <c:pt idx="196">
                  <c:v>0.84321824047205263</c:v>
                </c:pt>
                <c:pt idx="197">
                  <c:v>0.85964322533856918</c:v>
                </c:pt>
                <c:pt idx="198">
                  <c:v>0.91913746729145862</c:v>
                </c:pt>
                <c:pt idx="199">
                  <c:v>0.89530347893205953</c:v>
                </c:pt>
                <c:pt idx="200">
                  <c:v>0.92317546666235684</c:v>
                </c:pt>
                <c:pt idx="201">
                  <c:v>0.88627318504551988</c:v>
                </c:pt>
                <c:pt idx="202">
                  <c:v>0.8774729454158976</c:v>
                </c:pt>
                <c:pt idx="203">
                  <c:v>0.86982798698279862</c:v>
                </c:pt>
                <c:pt idx="204">
                  <c:v>0.89772075165818599</c:v>
                </c:pt>
                <c:pt idx="205">
                  <c:v>0.94305326468671968</c:v>
                </c:pt>
                <c:pt idx="206">
                  <c:v>0.93876301738963763</c:v>
                </c:pt>
                <c:pt idx="207">
                  <c:v>0.84611381593248014</c:v>
                </c:pt>
                <c:pt idx="208">
                  <c:v>0.76240471577387636</c:v>
                </c:pt>
                <c:pt idx="209">
                  <c:v>0.73241313465288649</c:v>
                </c:pt>
                <c:pt idx="210">
                  <c:v>0.72936973331285293</c:v>
                </c:pt>
                <c:pt idx="211">
                  <c:v>0.68767656969696989</c:v>
                </c:pt>
                <c:pt idx="212">
                  <c:v>0.72116822617907472</c:v>
                </c:pt>
                <c:pt idx="213">
                  <c:v>0.80919365602063908</c:v>
                </c:pt>
                <c:pt idx="214">
                  <c:v>0.91372617873450535</c:v>
                </c:pt>
                <c:pt idx="215">
                  <c:v>0.93565628037015947</c:v>
                </c:pt>
                <c:pt idx="216">
                  <c:v>0.92835698923127741</c:v>
                </c:pt>
                <c:pt idx="217">
                  <c:v>0.91342821509613492</c:v>
                </c:pt>
                <c:pt idx="218">
                  <c:v>0.79189354151143843</c:v>
                </c:pt>
                <c:pt idx="219">
                  <c:v>0.73267277323420033</c:v>
                </c:pt>
                <c:pt idx="220">
                  <c:v>0.67459775960346902</c:v>
                </c:pt>
                <c:pt idx="221">
                  <c:v>0.79523157618470586</c:v>
                </c:pt>
                <c:pt idx="222">
                  <c:v>0.86314570328610873</c:v>
                </c:pt>
                <c:pt idx="223">
                  <c:v>0.93226493959726631</c:v>
                </c:pt>
                <c:pt idx="224">
                  <c:v>0.91034400619873435</c:v>
                </c:pt>
                <c:pt idx="225">
                  <c:v>0.85671327051810253</c:v>
                </c:pt>
                <c:pt idx="226">
                  <c:v>0.8796137389888431</c:v>
                </c:pt>
                <c:pt idx="227">
                  <c:v>0.85976122213542572</c:v>
                </c:pt>
                <c:pt idx="228">
                  <c:v>0.85272481423804269</c:v>
                </c:pt>
                <c:pt idx="229">
                  <c:v>0.71879851983685594</c:v>
                </c:pt>
                <c:pt idx="230">
                  <c:v>0.63196158398220226</c:v>
                </c:pt>
                <c:pt idx="231">
                  <c:v>0.52020800148312896</c:v>
                </c:pt>
                <c:pt idx="232">
                  <c:v>0.38287007341490514</c:v>
                </c:pt>
                <c:pt idx="233">
                  <c:v>0.2657718389343246</c:v>
                </c:pt>
                <c:pt idx="234">
                  <c:v>0.25563089888158791</c:v>
                </c:pt>
                <c:pt idx="235">
                  <c:v>0.37665705034463964</c:v>
                </c:pt>
                <c:pt idx="236">
                  <c:v>0.402145849707366</c:v>
                </c:pt>
                <c:pt idx="237">
                  <c:v>0.29063318998192972</c:v>
                </c:pt>
                <c:pt idx="238">
                  <c:v>0.1228046876561758</c:v>
                </c:pt>
                <c:pt idx="239">
                  <c:v>0.11311465889192636</c:v>
                </c:pt>
                <c:pt idx="240">
                  <c:v>0.20797702896208195</c:v>
                </c:pt>
                <c:pt idx="241">
                  <c:v>0.31537503265541456</c:v>
                </c:pt>
                <c:pt idx="242">
                  <c:v>0.31904376809358603</c:v>
                </c:pt>
                <c:pt idx="243">
                  <c:v>0.33381237857963003</c:v>
                </c:pt>
                <c:pt idx="244">
                  <c:v>0.36486834664015966</c:v>
                </c:pt>
                <c:pt idx="245">
                  <c:v>0.42259311664724813</c:v>
                </c:pt>
                <c:pt idx="246">
                  <c:v>0.45747943018531861</c:v>
                </c:pt>
                <c:pt idx="247">
                  <c:v>0.45558973370302019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D-6148-8BBA-2103BD6D2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075024"/>
        <c:axId val="1074076704"/>
      </c:lineChart>
      <c:dateAx>
        <c:axId val="10740750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76704"/>
        <c:crosses val="autoZero"/>
        <c:auto val="1"/>
        <c:lblOffset val="100"/>
        <c:baseTimeUnit val="days"/>
      </c:dateAx>
      <c:valAx>
        <c:axId val="10740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'TCS-3-RSI'!$O$1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C-3141-A6DF-00BF72225523}"/>
            </c:ext>
          </c:extLst>
        </c:ser>
        <c:ser>
          <c:idx val="2"/>
          <c:order val="2"/>
          <c:tx>
            <c:strRef>
              <c:f>'TCS-3-RSI'!$P$1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C-3141-A6DF-00BF72225523}"/>
            </c:ext>
          </c:extLst>
        </c:ser>
        <c:ser>
          <c:idx val="3"/>
          <c:order val="3"/>
          <c:tx>
            <c:strRef>
              <c:f>'TCS-3-RSI'!$Q$1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6C-3141-A6DF-00BF72225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'TCS-3-RSI'!$B$1</c:f>
              <c:strCache>
                <c:ptCount val="1"/>
                <c:pt idx="0">
                  <c:v>TCS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'TCS-3-RSI'!$B$2:$B$249</c:f>
              <c:numCache>
                <c:formatCode>0.0000</c:formatCode>
                <c:ptCount val="248"/>
                <c:pt idx="0">
                  <c:v>3691.07251</c:v>
                </c:pt>
                <c:pt idx="1">
                  <c:v>3755.8496089999999</c:v>
                </c:pt>
                <c:pt idx="2">
                  <c:v>3732.8388669999999</c:v>
                </c:pt>
                <c:pt idx="3">
                  <c:v>3681.1140140000002</c:v>
                </c:pt>
                <c:pt idx="4">
                  <c:v>3725.6362300000001</c:v>
                </c:pt>
                <c:pt idx="5">
                  <c:v>3751.1123050000001</c:v>
                </c:pt>
                <c:pt idx="6">
                  <c:v>3785.9653320000002</c:v>
                </c:pt>
                <c:pt idx="7">
                  <c:v>3731.8237300000001</c:v>
                </c:pt>
                <c:pt idx="8">
                  <c:v>3768.5627439999998</c:v>
                </c:pt>
                <c:pt idx="9">
                  <c:v>3836.4816890000002</c:v>
                </c:pt>
                <c:pt idx="10">
                  <c:v>3885.7895509999998</c:v>
                </c:pt>
                <c:pt idx="11">
                  <c:v>3858.1872560000002</c:v>
                </c:pt>
                <c:pt idx="12">
                  <c:v>3791.4077149999998</c:v>
                </c:pt>
                <c:pt idx="13">
                  <c:v>3706.0815429999998</c:v>
                </c:pt>
                <c:pt idx="14">
                  <c:v>3712.8125</c:v>
                </c:pt>
                <c:pt idx="15">
                  <c:v>3652.6191410000001</c:v>
                </c:pt>
                <c:pt idx="16">
                  <c:v>3651.2148440000001</c:v>
                </c:pt>
                <c:pt idx="17">
                  <c:v>3534.3630370000001</c:v>
                </c:pt>
                <c:pt idx="18">
                  <c:v>3573.8789059999999</c:v>
                </c:pt>
                <c:pt idx="19">
                  <c:v>3618.6240229999999</c:v>
                </c:pt>
                <c:pt idx="20">
                  <c:v>3680.9965820000002</c:v>
                </c:pt>
                <c:pt idx="21">
                  <c:v>3734.797607</c:v>
                </c:pt>
                <c:pt idx="22">
                  <c:v>3704.1926269999999</c:v>
                </c:pt>
                <c:pt idx="23">
                  <c:v>3694.7978520000001</c:v>
                </c:pt>
                <c:pt idx="24">
                  <c:v>3660.0283199999999</c:v>
                </c:pt>
                <c:pt idx="25">
                  <c:v>3625.5976559999999</c:v>
                </c:pt>
                <c:pt idx="26">
                  <c:v>3642.1591800000001</c:v>
                </c:pt>
                <c:pt idx="27">
                  <c:v>3651.6508789999998</c:v>
                </c:pt>
                <c:pt idx="28">
                  <c:v>3578.6245119999999</c:v>
                </c:pt>
                <c:pt idx="29">
                  <c:v>3616.203125</c:v>
                </c:pt>
                <c:pt idx="30">
                  <c:v>3697.6066890000002</c:v>
                </c:pt>
                <c:pt idx="31">
                  <c:v>3693.054932</c:v>
                </c:pt>
                <c:pt idx="32">
                  <c:v>3665.064453</c:v>
                </c:pt>
                <c:pt idx="33">
                  <c:v>3674.4592290000001</c:v>
                </c:pt>
                <c:pt idx="34">
                  <c:v>3602.304443</c:v>
                </c:pt>
                <c:pt idx="35">
                  <c:v>3473.4916990000002</c:v>
                </c:pt>
                <c:pt idx="36">
                  <c:v>3451.6032709999999</c:v>
                </c:pt>
                <c:pt idx="37">
                  <c:v>3294.5578609999998</c:v>
                </c:pt>
                <c:pt idx="38">
                  <c:v>3409.9086910000001</c:v>
                </c:pt>
                <c:pt idx="39">
                  <c:v>3442.3054200000001</c:v>
                </c:pt>
                <c:pt idx="40">
                  <c:v>3434.5090329999998</c:v>
                </c:pt>
                <c:pt idx="41">
                  <c:v>3432.8139649999998</c:v>
                </c:pt>
                <c:pt idx="42">
                  <c:v>3413.3952640000002</c:v>
                </c:pt>
                <c:pt idx="43">
                  <c:v>3375.1872560000002</c:v>
                </c:pt>
                <c:pt idx="44">
                  <c:v>3486.6152339999999</c:v>
                </c:pt>
                <c:pt idx="45">
                  <c:v>3518.2375489999999</c:v>
                </c:pt>
                <c:pt idx="46">
                  <c:v>3506.9541020000001</c:v>
                </c:pt>
                <c:pt idx="47">
                  <c:v>3485.8403320000002</c:v>
                </c:pt>
                <c:pt idx="48">
                  <c:v>3528.3100589999999</c:v>
                </c:pt>
                <c:pt idx="49">
                  <c:v>3480.755615</c:v>
                </c:pt>
                <c:pt idx="50">
                  <c:v>3540.803711</c:v>
                </c:pt>
                <c:pt idx="51">
                  <c:v>3557.123047</c:v>
                </c:pt>
                <c:pt idx="52">
                  <c:v>3512.5227049999999</c:v>
                </c:pt>
                <c:pt idx="53">
                  <c:v>3584.4353030000002</c:v>
                </c:pt>
                <c:pt idx="54">
                  <c:v>3595.5249020000001</c:v>
                </c:pt>
                <c:pt idx="55">
                  <c:v>3631.796143</c:v>
                </c:pt>
                <c:pt idx="56">
                  <c:v>3590.7309570000002</c:v>
                </c:pt>
                <c:pt idx="57">
                  <c:v>3590.9729000000002</c:v>
                </c:pt>
                <c:pt idx="58">
                  <c:v>3588.6970209999999</c:v>
                </c:pt>
                <c:pt idx="59">
                  <c:v>3614.07251</c:v>
                </c:pt>
                <c:pt idx="60">
                  <c:v>3622.2075199999999</c:v>
                </c:pt>
                <c:pt idx="61">
                  <c:v>3640.4157709999999</c:v>
                </c:pt>
                <c:pt idx="62">
                  <c:v>3651.6508789999998</c:v>
                </c:pt>
                <c:pt idx="63">
                  <c:v>3694.701172</c:v>
                </c:pt>
                <c:pt idx="64">
                  <c:v>3637.123047</c:v>
                </c:pt>
                <c:pt idx="65">
                  <c:v>3568.164307</c:v>
                </c:pt>
                <c:pt idx="66">
                  <c:v>3569.616943</c:v>
                </c:pt>
                <c:pt idx="67">
                  <c:v>3580.0285640000002</c:v>
                </c:pt>
                <c:pt idx="68">
                  <c:v>3574.8957519999999</c:v>
                </c:pt>
                <c:pt idx="69">
                  <c:v>3546.6635740000002</c:v>
                </c:pt>
                <c:pt idx="70">
                  <c:v>3416.9790039999998</c:v>
                </c:pt>
                <c:pt idx="71">
                  <c:v>3362.5961910000001</c:v>
                </c:pt>
                <c:pt idx="72">
                  <c:v>3444.8237300000001</c:v>
                </c:pt>
                <c:pt idx="73">
                  <c:v>3514.4116210000002</c:v>
                </c:pt>
                <c:pt idx="74">
                  <c:v>3498.8188479999999</c:v>
                </c:pt>
                <c:pt idx="75">
                  <c:v>3436.494385</c:v>
                </c:pt>
                <c:pt idx="76">
                  <c:v>3434.654297</c:v>
                </c:pt>
                <c:pt idx="77">
                  <c:v>3449.084961</c:v>
                </c:pt>
                <c:pt idx="78">
                  <c:v>3471.4577640000002</c:v>
                </c:pt>
                <c:pt idx="79">
                  <c:v>3435.0415039999998</c:v>
                </c:pt>
                <c:pt idx="80">
                  <c:v>3430.876953</c:v>
                </c:pt>
                <c:pt idx="81">
                  <c:v>3370.1992190000001</c:v>
                </c:pt>
                <c:pt idx="82">
                  <c:v>3402.7897950000001</c:v>
                </c:pt>
                <c:pt idx="83">
                  <c:v>3324.5339359999998</c:v>
                </c:pt>
                <c:pt idx="84">
                  <c:v>3336.6403810000002</c:v>
                </c:pt>
                <c:pt idx="85">
                  <c:v>3330.4902339999999</c:v>
                </c:pt>
                <c:pt idx="86">
                  <c:v>3304.5822750000002</c:v>
                </c:pt>
                <c:pt idx="87">
                  <c:v>3301.3376459999999</c:v>
                </c:pt>
                <c:pt idx="88">
                  <c:v>3307.3908689999998</c:v>
                </c:pt>
                <c:pt idx="89">
                  <c:v>3270.4902339999999</c:v>
                </c:pt>
                <c:pt idx="90">
                  <c:v>3342.9357909999999</c:v>
                </c:pt>
                <c:pt idx="91">
                  <c:v>3340.2236330000001</c:v>
                </c:pt>
                <c:pt idx="92">
                  <c:v>3159.2558589999999</c:v>
                </c:pt>
                <c:pt idx="93">
                  <c:v>3189.3286130000001</c:v>
                </c:pt>
                <c:pt idx="94">
                  <c:v>3217.1733399999998</c:v>
                </c:pt>
                <c:pt idx="95">
                  <c:v>3184.4860840000001</c:v>
                </c:pt>
                <c:pt idx="96">
                  <c:v>3088.5905760000001</c:v>
                </c:pt>
                <c:pt idx="97">
                  <c:v>3146.4106449999999</c:v>
                </c:pt>
                <c:pt idx="98">
                  <c:v>3179.9033199999999</c:v>
                </c:pt>
                <c:pt idx="99">
                  <c:v>3291.0092770000001</c:v>
                </c:pt>
                <c:pt idx="100">
                  <c:v>3280.3815920000002</c:v>
                </c:pt>
                <c:pt idx="101">
                  <c:v>3271.459961</c:v>
                </c:pt>
                <c:pt idx="102">
                  <c:v>3337.5676269999999</c:v>
                </c:pt>
                <c:pt idx="103">
                  <c:v>3354.289307</c:v>
                </c:pt>
                <c:pt idx="104">
                  <c:v>3345.319336</c:v>
                </c:pt>
                <c:pt idx="105">
                  <c:v>3278.772461</c:v>
                </c:pt>
                <c:pt idx="106">
                  <c:v>3319.1879880000001</c:v>
                </c:pt>
                <c:pt idx="107">
                  <c:v>3341.5654300000001</c:v>
                </c:pt>
                <c:pt idx="108">
                  <c:v>3276.0424800000001</c:v>
                </c:pt>
                <c:pt idx="109">
                  <c:v>3139.2441410000001</c:v>
                </c:pt>
                <c:pt idx="110">
                  <c:v>3130.4201659999999</c:v>
                </c:pt>
                <c:pt idx="111">
                  <c:v>3126.2763669999999</c:v>
                </c:pt>
                <c:pt idx="112">
                  <c:v>3063.5808109999998</c:v>
                </c:pt>
                <c:pt idx="113">
                  <c:v>3011.8059079999998</c:v>
                </c:pt>
                <c:pt idx="114">
                  <c:v>3034.719482</c:v>
                </c:pt>
                <c:pt idx="115">
                  <c:v>3131.7849120000001</c:v>
                </c:pt>
                <c:pt idx="116">
                  <c:v>3142.5104980000001</c:v>
                </c:pt>
                <c:pt idx="117">
                  <c:v>3226.2177729999999</c:v>
                </c:pt>
                <c:pt idx="118">
                  <c:v>3210.9096679999998</c:v>
                </c:pt>
                <c:pt idx="119">
                  <c:v>3231.9704590000001</c:v>
                </c:pt>
                <c:pt idx="120">
                  <c:v>3235.3342290000001</c:v>
                </c:pt>
                <c:pt idx="121">
                  <c:v>3208.3745119999999</c:v>
                </c:pt>
                <c:pt idx="122">
                  <c:v>3185.5585940000001</c:v>
                </c:pt>
                <c:pt idx="123">
                  <c:v>3232.3608399999998</c:v>
                </c:pt>
                <c:pt idx="124">
                  <c:v>3154.3085940000001</c:v>
                </c:pt>
                <c:pt idx="125">
                  <c:v>3136.0266109999998</c:v>
                </c:pt>
                <c:pt idx="126">
                  <c:v>3179.3671880000002</c:v>
                </c:pt>
                <c:pt idx="127">
                  <c:v>3205.7910160000001</c:v>
                </c:pt>
                <c:pt idx="128">
                  <c:v>3183.9497070000002</c:v>
                </c:pt>
                <c:pt idx="129">
                  <c:v>3036.0847170000002</c:v>
                </c:pt>
                <c:pt idx="130">
                  <c:v>3007.7109380000002</c:v>
                </c:pt>
                <c:pt idx="131">
                  <c:v>2962.9077149999998</c:v>
                </c:pt>
                <c:pt idx="132">
                  <c:v>2931.624268</c:v>
                </c:pt>
                <c:pt idx="133">
                  <c:v>2927.5671390000002</c:v>
                </c:pt>
                <c:pt idx="134">
                  <c:v>2994.9248050000001</c:v>
                </c:pt>
                <c:pt idx="135">
                  <c:v>3005.4343260000001</c:v>
                </c:pt>
                <c:pt idx="136">
                  <c:v>3093.9572750000002</c:v>
                </c:pt>
                <c:pt idx="137">
                  <c:v>3106.17749</c:v>
                </c:pt>
                <c:pt idx="138">
                  <c:v>3100.0185550000001</c:v>
                </c:pt>
                <c:pt idx="139">
                  <c:v>3095.8635250000002</c:v>
                </c:pt>
                <c:pt idx="140">
                  <c:v>3046.1518550000001</c:v>
                </c:pt>
                <c:pt idx="141">
                  <c:v>3117.4689939999998</c:v>
                </c:pt>
                <c:pt idx="142">
                  <c:v>3187.514893</c:v>
                </c:pt>
                <c:pt idx="143">
                  <c:v>3227.9880370000001</c:v>
                </c:pt>
                <c:pt idx="144">
                  <c:v>3224.9575199999999</c:v>
                </c:pt>
                <c:pt idx="145">
                  <c:v>3218.1145019999999</c:v>
                </c:pt>
                <c:pt idx="146">
                  <c:v>3264.7468260000001</c:v>
                </c:pt>
                <c:pt idx="147">
                  <c:v>3279.8508299999999</c:v>
                </c:pt>
                <c:pt idx="148">
                  <c:v>3289.7248540000001</c:v>
                </c:pt>
                <c:pt idx="149">
                  <c:v>3298.914307</c:v>
                </c:pt>
                <c:pt idx="150">
                  <c:v>3279.1665039999998</c:v>
                </c:pt>
                <c:pt idx="151">
                  <c:v>3345.8889159999999</c:v>
                </c:pt>
                <c:pt idx="152">
                  <c:v>3325.4077149999998</c:v>
                </c:pt>
                <c:pt idx="153">
                  <c:v>3316.755615</c:v>
                </c:pt>
                <c:pt idx="154">
                  <c:v>3324.9677729999999</c:v>
                </c:pt>
                <c:pt idx="155">
                  <c:v>3305.5620119999999</c:v>
                </c:pt>
                <c:pt idx="156">
                  <c:v>3309.961182</c:v>
                </c:pt>
                <c:pt idx="157">
                  <c:v>3279.459961</c:v>
                </c:pt>
                <c:pt idx="158">
                  <c:v>3211.0756839999999</c:v>
                </c:pt>
                <c:pt idx="159">
                  <c:v>3182.4804690000001</c:v>
                </c:pt>
                <c:pt idx="160">
                  <c:v>3146.161865</c:v>
                </c:pt>
                <c:pt idx="161">
                  <c:v>3150.0722660000001</c:v>
                </c:pt>
                <c:pt idx="162">
                  <c:v>3062.4291990000002</c:v>
                </c:pt>
                <c:pt idx="163">
                  <c:v>3139.2697750000002</c:v>
                </c:pt>
                <c:pt idx="164">
                  <c:v>3061.5981449999999</c:v>
                </c:pt>
                <c:pt idx="165">
                  <c:v>3060.3271479999999</c:v>
                </c:pt>
                <c:pt idx="166">
                  <c:v>3063.26001</c:v>
                </c:pt>
                <c:pt idx="167">
                  <c:v>3057.0522460000002</c:v>
                </c:pt>
                <c:pt idx="168">
                  <c:v>3079.0976559999999</c:v>
                </c:pt>
                <c:pt idx="169">
                  <c:v>3098.6984859999998</c:v>
                </c:pt>
                <c:pt idx="170">
                  <c:v>3145.6240229999999</c:v>
                </c:pt>
                <c:pt idx="171">
                  <c:v>3170.3576659999999</c:v>
                </c:pt>
                <c:pt idx="172">
                  <c:v>3157.0622560000002</c:v>
                </c:pt>
                <c:pt idx="173">
                  <c:v>3050.5510250000002</c:v>
                </c:pt>
                <c:pt idx="174">
                  <c:v>3034.860596</c:v>
                </c:pt>
                <c:pt idx="175">
                  <c:v>2941.3515630000002</c:v>
                </c:pt>
                <c:pt idx="176">
                  <c:v>2961.0017090000001</c:v>
                </c:pt>
                <c:pt idx="177">
                  <c:v>2972.2441410000001</c:v>
                </c:pt>
                <c:pt idx="178">
                  <c:v>2934.0192870000001</c:v>
                </c:pt>
                <c:pt idx="179">
                  <c:v>2940.0803219999998</c:v>
                </c:pt>
                <c:pt idx="180">
                  <c:v>2915.298096</c:v>
                </c:pt>
                <c:pt idx="181">
                  <c:v>2927.3713379999999</c:v>
                </c:pt>
                <c:pt idx="182">
                  <c:v>2949.905518</c:v>
                </c:pt>
                <c:pt idx="183">
                  <c:v>2967.6982419999999</c:v>
                </c:pt>
                <c:pt idx="184">
                  <c:v>2930.2067870000001</c:v>
                </c:pt>
                <c:pt idx="185">
                  <c:v>2937.2944339999999</c:v>
                </c:pt>
                <c:pt idx="186">
                  <c:v>2918.133057</c:v>
                </c:pt>
                <c:pt idx="187">
                  <c:v>3021.9555660000001</c:v>
                </c:pt>
                <c:pt idx="188">
                  <c:v>3032.5141600000002</c:v>
                </c:pt>
                <c:pt idx="189">
                  <c:v>2996.2932129999999</c:v>
                </c:pt>
                <c:pt idx="190">
                  <c:v>3048.742432</c:v>
                </c:pt>
                <c:pt idx="191">
                  <c:v>3000.8393550000001</c:v>
                </c:pt>
                <c:pt idx="192">
                  <c:v>3031.3410640000002</c:v>
                </c:pt>
                <c:pt idx="193">
                  <c:v>3033.8339839999999</c:v>
                </c:pt>
                <c:pt idx="194">
                  <c:v>3029.7768550000001</c:v>
                </c:pt>
                <c:pt idx="195">
                  <c:v>3049.9677729999999</c:v>
                </c:pt>
                <c:pt idx="196">
                  <c:v>3082.263672</c:v>
                </c:pt>
                <c:pt idx="197">
                  <c:v>3059.867432</c:v>
                </c:pt>
                <c:pt idx="198">
                  <c:v>3094.6135250000002</c:v>
                </c:pt>
                <c:pt idx="199">
                  <c:v>3075.1083979999999</c:v>
                </c:pt>
                <c:pt idx="200">
                  <c:v>3098.9260250000002</c:v>
                </c:pt>
                <c:pt idx="201">
                  <c:v>3099.318115</c:v>
                </c:pt>
                <c:pt idx="202">
                  <c:v>3094.7114259999998</c:v>
                </c:pt>
                <c:pt idx="203">
                  <c:v>3100.4453130000002</c:v>
                </c:pt>
                <c:pt idx="204">
                  <c:v>3129.7514649999998</c:v>
                </c:pt>
                <c:pt idx="205">
                  <c:v>3194.9802249999998</c:v>
                </c:pt>
                <c:pt idx="206">
                  <c:v>3177.3376459999999</c:v>
                </c:pt>
                <c:pt idx="207">
                  <c:v>3143.0815429999998</c:v>
                </c:pt>
                <c:pt idx="208">
                  <c:v>3153.5200199999999</c:v>
                </c:pt>
                <c:pt idx="209">
                  <c:v>3169.4965820000002</c:v>
                </c:pt>
                <c:pt idx="210">
                  <c:v>3152.1970209999999</c:v>
                </c:pt>
                <c:pt idx="211">
                  <c:v>3142.0034179999998</c:v>
                </c:pt>
                <c:pt idx="212">
                  <c:v>3250.1135250000002</c:v>
                </c:pt>
                <c:pt idx="213">
                  <c:v>3269.2753910000001</c:v>
                </c:pt>
                <c:pt idx="214">
                  <c:v>3266.4331050000001</c:v>
                </c:pt>
                <c:pt idx="215">
                  <c:v>3288.7314449999999</c:v>
                </c:pt>
                <c:pt idx="216">
                  <c:v>3282.5073240000002</c:v>
                </c:pt>
                <c:pt idx="217">
                  <c:v>3277.0673830000001</c:v>
                </c:pt>
                <c:pt idx="218">
                  <c:v>3218.3078609999998</c:v>
                </c:pt>
                <c:pt idx="219">
                  <c:v>3249.1333009999998</c:v>
                </c:pt>
                <c:pt idx="220">
                  <c:v>3242.6154790000001</c:v>
                </c:pt>
                <c:pt idx="221">
                  <c:v>3313.038818</c:v>
                </c:pt>
                <c:pt idx="222">
                  <c:v>3322.3500979999999</c:v>
                </c:pt>
                <c:pt idx="223">
                  <c:v>3327.8391109999998</c:v>
                </c:pt>
                <c:pt idx="224">
                  <c:v>3329.897461</c:v>
                </c:pt>
                <c:pt idx="225">
                  <c:v>3323.477539</c:v>
                </c:pt>
                <c:pt idx="226">
                  <c:v>3406.642578</c:v>
                </c:pt>
                <c:pt idx="227">
                  <c:v>3370.867432</c:v>
                </c:pt>
                <c:pt idx="228">
                  <c:v>3357.8803710000002</c:v>
                </c:pt>
                <c:pt idx="229">
                  <c:v>3318.1357419999999</c:v>
                </c:pt>
                <c:pt idx="230">
                  <c:v>3313.4799800000001</c:v>
                </c:pt>
                <c:pt idx="231">
                  <c:v>3284.0266109999998</c:v>
                </c:pt>
                <c:pt idx="232">
                  <c:v>3227.3740229999999</c:v>
                </c:pt>
                <c:pt idx="233">
                  <c:v>3221.1992190000001</c:v>
                </c:pt>
                <c:pt idx="234">
                  <c:v>3265.9428710000002</c:v>
                </c:pt>
                <c:pt idx="235">
                  <c:v>3298.5327149999998</c:v>
                </c:pt>
                <c:pt idx="236">
                  <c:v>3239.4790039999998</c:v>
                </c:pt>
                <c:pt idx="237">
                  <c:v>3175.9165039999998</c:v>
                </c:pt>
                <c:pt idx="238">
                  <c:v>3138.4750979999999</c:v>
                </c:pt>
                <c:pt idx="239">
                  <c:v>3179.5429690000001</c:v>
                </c:pt>
                <c:pt idx="240">
                  <c:v>3203.6547850000002</c:v>
                </c:pt>
                <c:pt idx="241">
                  <c:v>3194.9802249999998</c:v>
                </c:pt>
                <c:pt idx="242">
                  <c:v>3164.2529300000001</c:v>
                </c:pt>
                <c:pt idx="243">
                  <c:v>3188.3151859999998</c:v>
                </c:pt>
                <c:pt idx="244">
                  <c:v>3194.7844239999999</c:v>
                </c:pt>
                <c:pt idx="245">
                  <c:v>3192.4321289999998</c:v>
                </c:pt>
                <c:pt idx="246">
                  <c:v>3203.850586</c:v>
                </c:pt>
                <c:pt idx="247">
                  <c:v>3192.0397950000001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6C-3141-A6DF-00BF72225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  <c:max val="4000"/>
          <c:min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25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TCS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'TCS-3-SO'!$F$1</c:f>
              <c:strCache>
                <c:ptCount val="1"/>
                <c:pt idx="0">
                  <c:v>%K (28-DAY)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'TCS-3-SO'!$F$2:$F$249</c:f>
              <c:numCache>
                <c:formatCode>General</c:formatCode>
                <c:ptCount val="248"/>
                <c:pt idx="27">
                  <c:v>0.3475712707872326</c:v>
                </c:pt>
                <c:pt idx="28">
                  <c:v>0.16714493749749706</c:v>
                </c:pt>
                <c:pt idx="29">
                  <c:v>0.25999025479551341</c:v>
                </c:pt>
                <c:pt idx="30">
                  <c:v>0.46111509018731478</c:v>
                </c:pt>
                <c:pt idx="31">
                  <c:v>0.44986849506368143</c:v>
                </c:pt>
                <c:pt idx="32">
                  <c:v>0.380712826776399</c:v>
                </c:pt>
                <c:pt idx="33">
                  <c:v>0.40392400953470475</c:v>
                </c:pt>
                <c:pt idx="34">
                  <c:v>0.2256516537780863</c:v>
                </c:pt>
                <c:pt idx="35">
                  <c:v>3.4672097251585855E-2</c:v>
                </c:pt>
                <c:pt idx="36">
                  <c:v>1.672339255382654E-2</c:v>
                </c:pt>
                <c:pt idx="37">
                  <c:v>1.6183165494631752E-2</c:v>
                </c:pt>
                <c:pt idx="38">
                  <c:v>0.19927748431261955</c:v>
                </c:pt>
                <c:pt idx="39">
                  <c:v>0.26268300651141047</c:v>
                </c:pt>
                <c:pt idx="40">
                  <c:v>0.29315528971302435</c:v>
                </c:pt>
                <c:pt idx="41">
                  <c:v>0.31196547532075042</c:v>
                </c:pt>
                <c:pt idx="42">
                  <c:v>0.27116407524232672</c:v>
                </c:pt>
                <c:pt idx="43">
                  <c:v>0.19088283009059331</c:v>
                </c:pt>
                <c:pt idx="44">
                  <c:v>0.42500996062469731</c:v>
                </c:pt>
                <c:pt idx="45">
                  <c:v>0.49145308946357896</c:v>
                </c:pt>
                <c:pt idx="46">
                  <c:v>0.46774501188239981</c:v>
                </c:pt>
                <c:pt idx="47">
                  <c:v>0.42338185895690345</c:v>
                </c:pt>
                <c:pt idx="48">
                  <c:v>0.51261691541810694</c:v>
                </c:pt>
                <c:pt idx="49">
                  <c:v>0.41269809614247782</c:v>
                </c:pt>
                <c:pt idx="50">
                  <c:v>0.57192182289416893</c:v>
                </c:pt>
                <c:pt idx="51">
                  <c:v>0.60831512311015146</c:v>
                </c:pt>
                <c:pt idx="52">
                  <c:v>0.50885497408207381</c:v>
                </c:pt>
                <c:pt idx="53">
                  <c:v>0.66922214470842367</c:v>
                </c:pt>
                <c:pt idx="54">
                  <c:v>0.69395206047516245</c:v>
                </c:pt>
                <c:pt idx="55">
                  <c:v>0.77483801295896326</c:v>
                </c:pt>
                <c:pt idx="56">
                  <c:v>0.68326102159827251</c:v>
                </c:pt>
                <c:pt idx="57">
                  <c:v>0.68380097840172827</c:v>
                </c:pt>
                <c:pt idx="58">
                  <c:v>0.67872570194384452</c:v>
                </c:pt>
                <c:pt idx="59">
                  <c:v>0.76695207515499741</c:v>
                </c:pt>
                <c:pt idx="60">
                  <c:v>0.79883190323508901</c:v>
                </c:pt>
                <c:pt idx="61">
                  <c:v>0.84188216911432645</c:v>
                </c:pt>
                <c:pt idx="62">
                  <c:v>0.97518666898506934</c:v>
                </c:pt>
                <c:pt idx="63">
                  <c:v>0.95320573903262107</c:v>
                </c:pt>
                <c:pt idx="64">
                  <c:v>0.81946006749156353</c:v>
                </c:pt>
                <c:pt idx="65">
                  <c:v>0.62516971257686993</c:v>
                </c:pt>
                <c:pt idx="66">
                  <c:v>0.62888212395687693</c:v>
                </c:pt>
                <c:pt idx="67">
                  <c:v>0.65548773884692735</c:v>
                </c:pt>
                <c:pt idx="68">
                  <c:v>0.6423710370593223</c:v>
                </c:pt>
                <c:pt idx="69">
                  <c:v>0.57022614542487071</c:v>
                </c:pt>
                <c:pt idx="70">
                  <c:v>0.2388317987804526</c:v>
                </c:pt>
                <c:pt idx="71">
                  <c:v>8.2608106466921807E-2</c:v>
                </c:pt>
                <c:pt idx="72">
                  <c:v>0.29675895783893091</c:v>
                </c:pt>
                <c:pt idx="73">
                  <c:v>0.47799194428951702</c:v>
                </c:pt>
                <c:pt idx="74">
                  <c:v>0.43738191770246959</c:v>
                </c:pt>
                <c:pt idx="75">
                  <c:v>0.27506620024473388</c:v>
                </c:pt>
                <c:pt idx="76">
                  <c:v>0.27027391607091017</c:v>
                </c:pt>
                <c:pt idx="77">
                  <c:v>0.30785720433847386</c:v>
                </c:pt>
                <c:pt idx="78">
                  <c:v>0.36612454342184236</c:v>
                </c:pt>
                <c:pt idx="79">
                  <c:v>0.27128262284930238</c:v>
                </c:pt>
                <c:pt idx="80">
                  <c:v>0.26043624405220389</c:v>
                </c:pt>
                <c:pt idx="81">
                  <c:v>0.10240907536340306</c:v>
                </c:pt>
                <c:pt idx="82">
                  <c:v>0.18728708107386088</c:v>
                </c:pt>
                <c:pt idx="83">
                  <c:v>1.9703468910386615E-2</c:v>
                </c:pt>
                <c:pt idx="84">
                  <c:v>0.20102301790281329</c:v>
                </c:pt>
                <c:pt idx="85">
                  <c:v>0.18803049002557568</c:v>
                </c:pt>
                <c:pt idx="86">
                  <c:v>0.13329903222506417</c:v>
                </c:pt>
                <c:pt idx="87">
                  <c:v>0.12644461176470634</c:v>
                </c:pt>
                <c:pt idx="88">
                  <c:v>0.13923233554987258</c:v>
                </c:pt>
                <c:pt idx="89">
                  <c:v>6.1278672122762265E-2</c:v>
                </c:pt>
                <c:pt idx="90">
                  <c:v>0.2143222506393862</c:v>
                </c:pt>
                <c:pt idx="91">
                  <c:v>0.22045618294378422</c:v>
                </c:pt>
                <c:pt idx="92">
                  <c:v>6.1978566440349284E-2</c:v>
                </c:pt>
                <c:pt idx="93">
                  <c:v>0.1237721021611002</c:v>
                </c:pt>
                <c:pt idx="94">
                  <c:v>0.18025540275049115</c:v>
                </c:pt>
                <c:pt idx="95">
                  <c:v>0.11394891944990176</c:v>
                </c:pt>
                <c:pt idx="96">
                  <c:v>2.4468966896403006E-2</c:v>
                </c:pt>
                <c:pt idx="97">
                  <c:v>0.14879050778800895</c:v>
                </c:pt>
                <c:pt idx="98">
                  <c:v>0.21889990963587216</c:v>
                </c:pt>
                <c:pt idx="99">
                  <c:v>0.45147458541127611</c:v>
                </c:pt>
                <c:pt idx="100">
                  <c:v>0.4292276151283867</c:v>
                </c:pt>
                <c:pt idx="101">
                  <c:v>0.42870827580286786</c:v>
                </c:pt>
                <c:pt idx="102">
                  <c:v>0.57320967409904955</c:v>
                </c:pt>
                <c:pt idx="103">
                  <c:v>0.60976104620266713</c:v>
                </c:pt>
                <c:pt idx="104">
                  <c:v>0.59015330545079292</c:v>
                </c:pt>
                <c:pt idx="105">
                  <c:v>0.44469293220365252</c:v>
                </c:pt>
                <c:pt idx="106">
                  <c:v>0.5330346954789007</c:v>
                </c:pt>
                <c:pt idx="107">
                  <c:v>0.69319653956146421</c:v>
                </c:pt>
                <c:pt idx="108">
                  <c:v>0.52593230593093021</c:v>
                </c:pt>
                <c:pt idx="109">
                  <c:v>0.17297811710232927</c:v>
                </c:pt>
                <c:pt idx="110">
                  <c:v>0.16571347153529872</c:v>
                </c:pt>
                <c:pt idx="111">
                  <c:v>0.15324829889768773</c:v>
                </c:pt>
                <c:pt idx="112">
                  <c:v>2.4727040231040269E-2</c:v>
                </c:pt>
                <c:pt idx="113">
                  <c:v>0.1380660459099495</c:v>
                </c:pt>
                <c:pt idx="114">
                  <c:v>0.18794401447206541</c:v>
                </c:pt>
                <c:pt idx="115">
                  <c:v>0.39923568316904823</c:v>
                </c:pt>
                <c:pt idx="116">
                  <c:v>0.42258281738961312</c:v>
                </c:pt>
                <c:pt idx="117">
                  <c:v>0.60479679564912647</c:v>
                </c:pt>
                <c:pt idx="118">
                  <c:v>0.57147417171700898</c:v>
                </c:pt>
                <c:pt idx="119">
                  <c:v>0.64141555723753985</c:v>
                </c:pt>
                <c:pt idx="120">
                  <c:v>0.64902378608923961</c:v>
                </c:pt>
                <c:pt idx="121">
                  <c:v>0.58804704116066842</c:v>
                </c:pt>
                <c:pt idx="122">
                  <c:v>0.53644288518183114</c:v>
                </c:pt>
                <c:pt idx="123">
                  <c:v>0.64229800743764986</c:v>
                </c:pt>
                <c:pt idx="124">
                  <c:v>0.46576242986516503</c:v>
                </c:pt>
                <c:pt idx="125">
                  <c:v>0.42441277273398587</c:v>
                </c:pt>
                <c:pt idx="126">
                  <c:v>0.52243891851253077</c:v>
                </c:pt>
                <c:pt idx="127">
                  <c:v>0.58220317240700281</c:v>
                </c:pt>
                <c:pt idx="128">
                  <c:v>0.53280379117297583</c:v>
                </c:pt>
                <c:pt idx="129">
                  <c:v>0.19836798041687306</c:v>
                </c:pt>
                <c:pt idx="130">
                  <c:v>0.1341930964284086</c:v>
                </c:pt>
                <c:pt idx="131">
                  <c:v>3.4719574513616243E-2</c:v>
                </c:pt>
                <c:pt idx="132">
                  <c:v>6.7553191489361702E-2</c:v>
                </c:pt>
                <c:pt idx="133">
                  <c:v>8.5950615702479111E-2</c:v>
                </c:pt>
                <c:pt idx="134">
                  <c:v>0.22830578512396693</c:v>
                </c:pt>
                <c:pt idx="135">
                  <c:v>0.27556818181818182</c:v>
                </c:pt>
                <c:pt idx="136">
                  <c:v>0.51671163610085447</c:v>
                </c:pt>
                <c:pt idx="137">
                  <c:v>0.54720688613387347</c:v>
                </c:pt>
                <c:pt idx="138">
                  <c:v>0.53183716057585184</c:v>
                </c:pt>
                <c:pt idx="139">
                  <c:v>0.52146877556462534</c:v>
                </c:pt>
                <c:pt idx="140">
                  <c:v>0.39741385934754397</c:v>
                </c:pt>
                <c:pt idx="141">
                  <c:v>0.57538461670576302</c:v>
                </c:pt>
                <c:pt idx="142">
                  <c:v>0.75018315081226805</c:v>
                </c:pt>
                <c:pt idx="143">
                  <c:v>0.85118317983886715</c:v>
                </c:pt>
                <c:pt idx="144">
                  <c:v>0.8436207164548184</c:v>
                </c:pt>
                <c:pt idx="145">
                  <c:v>0.82654337643632769</c:v>
                </c:pt>
                <c:pt idx="146">
                  <c:v>0.94291313102094831</c:v>
                </c:pt>
                <c:pt idx="147">
                  <c:v>0.92423555202364693</c:v>
                </c:pt>
                <c:pt idx="148">
                  <c:v>0.94745951218908264</c:v>
                </c:pt>
                <c:pt idx="149">
                  <c:v>0.96907345589606486</c:v>
                </c:pt>
                <c:pt idx="150">
                  <c:v>0.9226260989132159</c:v>
                </c:pt>
                <c:pt idx="151">
                  <c:v>0.98696667723642451</c:v>
                </c:pt>
                <c:pt idx="152">
                  <c:v>0.9429264141336855</c:v>
                </c:pt>
                <c:pt idx="153">
                  <c:v>0.92432204391797379</c:v>
                </c:pt>
                <c:pt idx="154">
                  <c:v>0.94198054268876696</c:v>
                </c:pt>
                <c:pt idx="155">
                  <c:v>0.90025235255910285</c:v>
                </c:pt>
                <c:pt idx="156">
                  <c:v>0.90971209706935607</c:v>
                </c:pt>
                <c:pt idx="157">
                  <c:v>0.84412463813770688</c:v>
                </c:pt>
                <c:pt idx="158">
                  <c:v>0.69707826814554341</c:v>
                </c:pt>
                <c:pt idx="159">
                  <c:v>0.63558992882889709</c:v>
                </c:pt>
                <c:pt idx="160">
                  <c:v>0.55749417346481922</c:v>
                </c:pt>
                <c:pt idx="161">
                  <c:v>0.50168907134538865</c:v>
                </c:pt>
                <c:pt idx="162">
                  <c:v>0.25711783568932112</c:v>
                </c:pt>
                <c:pt idx="163">
                  <c:v>0.37431671078952811</c:v>
                </c:pt>
                <c:pt idx="164">
                  <c:v>0.14581523769038451</c:v>
                </c:pt>
                <c:pt idx="165">
                  <c:v>0.14207624090231782</c:v>
                </c:pt>
                <c:pt idx="166">
                  <c:v>0.15070436981453617</c:v>
                </c:pt>
                <c:pt idx="167">
                  <c:v>0.1324419197286569</c:v>
                </c:pt>
                <c:pt idx="168">
                  <c:v>0.19729682964493681</c:v>
                </c:pt>
                <c:pt idx="169">
                  <c:v>0.25496092750384108</c:v>
                </c:pt>
                <c:pt idx="170">
                  <c:v>0.39301099009933449</c:v>
                </c:pt>
                <c:pt idx="171">
                  <c:v>0.46577501818514788</c:v>
                </c:pt>
                <c:pt idx="172">
                  <c:v>0.42666125656140763</c:v>
                </c:pt>
                <c:pt idx="173">
                  <c:v>0.11331581119492336</c:v>
                </c:pt>
                <c:pt idx="174">
                  <c:v>6.7155885218976877E-2</c:v>
                </c:pt>
                <c:pt idx="175">
                  <c:v>2.0293799846970485E-2</c:v>
                </c:pt>
                <c:pt idx="176">
                  <c:v>9.2991628743886612E-2</c:v>
                </c:pt>
                <c:pt idx="177">
                  <c:v>0.11907464656229383</c:v>
                </c:pt>
                <c:pt idx="178">
                  <c:v>3.039216370703595E-2</c:v>
                </c:pt>
                <c:pt idx="179">
                  <c:v>6.3545581442183752E-2</c:v>
                </c:pt>
                <c:pt idx="180">
                  <c:v>6.8927661016947896E-3</c:v>
                </c:pt>
                <c:pt idx="181">
                  <c:v>0.13786802081361776</c:v>
                </c:pt>
                <c:pt idx="182">
                  <c:v>0.18439618706262914</c:v>
                </c:pt>
                <c:pt idx="183">
                  <c:v>0.22113408492357794</c:v>
                </c:pt>
                <c:pt idx="184">
                  <c:v>0.15545840829694335</c:v>
                </c:pt>
                <c:pt idx="185">
                  <c:v>0.18867240976381031</c:v>
                </c:pt>
                <c:pt idx="186">
                  <c:v>0.15409758602137621</c:v>
                </c:pt>
                <c:pt idx="187">
                  <c:v>0.46882515520446111</c:v>
                </c:pt>
                <c:pt idx="188">
                  <c:v>0.5116377016882383</c:v>
                </c:pt>
                <c:pt idx="189">
                  <c:v>0.40384004593588146</c:v>
                </c:pt>
                <c:pt idx="190">
                  <c:v>0.55993592795129621</c:v>
                </c:pt>
                <c:pt idx="191">
                  <c:v>0.41736971618014584</c:v>
                </c:pt>
                <c:pt idx="192">
                  <c:v>0.50814642682331979</c:v>
                </c:pt>
                <c:pt idx="193">
                  <c:v>0.51556583143068302</c:v>
                </c:pt>
                <c:pt idx="194">
                  <c:v>0.50349091844938954</c:v>
                </c:pt>
                <c:pt idx="195">
                  <c:v>0.54015108660868005</c:v>
                </c:pt>
                <c:pt idx="196">
                  <c:v>0.63601944767225216</c:v>
                </c:pt>
                <c:pt idx="197">
                  <c:v>0.56953746845311581</c:v>
                </c:pt>
                <c:pt idx="198">
                  <c:v>0.67267961583154257</c:v>
                </c:pt>
                <c:pt idx="199">
                  <c:v>0.62635214487554591</c:v>
                </c:pt>
                <c:pt idx="200">
                  <c:v>0.93529156275733705</c:v>
                </c:pt>
                <c:pt idx="201">
                  <c:v>0.91419751923825987</c:v>
                </c:pt>
                <c:pt idx="202">
                  <c:v>0.89599028397074554</c:v>
                </c:pt>
                <c:pt idx="203">
                  <c:v>0.91865191566100235</c:v>
                </c:pt>
                <c:pt idx="204">
                  <c:v>0.97856320959763521</c:v>
                </c:pt>
                <c:pt idx="205">
                  <c:v>0.99138143536404211</c:v>
                </c:pt>
                <c:pt idx="206">
                  <c:v>0.91770847029784863</c:v>
                </c:pt>
                <c:pt idx="207">
                  <c:v>0.816080203477348</c:v>
                </c:pt>
                <c:pt idx="208">
                  <c:v>0.84704823207539071</c:v>
                </c:pt>
                <c:pt idx="209">
                  <c:v>0.8865268517650251</c:v>
                </c:pt>
                <c:pt idx="210">
                  <c:v>0.83135364949252144</c:v>
                </c:pt>
                <c:pt idx="211">
                  <c:v>0.79884302058960976</c:v>
                </c:pt>
                <c:pt idx="212">
                  <c:v>0.93448238314176291</c:v>
                </c:pt>
                <c:pt idx="213">
                  <c:v>0.96399999999999997</c:v>
                </c:pt>
                <c:pt idx="214">
                  <c:v>0.95232586627906946</c:v>
                </c:pt>
                <c:pt idx="215">
                  <c:v>0.96541800113244391</c:v>
                </c:pt>
                <c:pt idx="216">
                  <c:v>0.94791979304530072</c:v>
                </c:pt>
                <c:pt idx="217">
                  <c:v>0.93262618461660529</c:v>
                </c:pt>
                <c:pt idx="218">
                  <c:v>0.73253064673112567</c:v>
                </c:pt>
                <c:pt idx="219">
                  <c:v>0.83219780101653928</c:v>
                </c:pt>
                <c:pt idx="220">
                  <c:v>0.81112378380688166</c:v>
                </c:pt>
                <c:pt idx="221">
                  <c:v>0.96024211539637738</c:v>
                </c:pt>
                <c:pt idx="222">
                  <c:v>0.95872193452207244</c:v>
                </c:pt>
                <c:pt idx="223">
                  <c:v>0.93028846153846156</c:v>
                </c:pt>
                <c:pt idx="224">
                  <c:v>0.90231511728395031</c:v>
                </c:pt>
                <c:pt idx="225">
                  <c:v>0.88209891666666651</c:v>
                </c:pt>
                <c:pt idx="226">
                  <c:v>0.98767677620396632</c:v>
                </c:pt>
                <c:pt idx="227">
                  <c:v>0.88181654974113122</c:v>
                </c:pt>
                <c:pt idx="228">
                  <c:v>0.84348296444765125</c:v>
                </c:pt>
                <c:pt idx="229">
                  <c:v>0.7261682949934698</c:v>
                </c:pt>
                <c:pt idx="230">
                  <c:v>0.70328387462686537</c:v>
                </c:pt>
                <c:pt idx="231">
                  <c:v>0.58754210425640807</c:v>
                </c:pt>
                <c:pt idx="232">
                  <c:v>0.40337759588655581</c:v>
                </c:pt>
                <c:pt idx="233">
                  <c:v>0.38330416261332501</c:v>
                </c:pt>
                <c:pt idx="234">
                  <c:v>0.52875623444922371</c:v>
                </c:pt>
                <c:pt idx="235">
                  <c:v>0.63469853050675118</c:v>
                </c:pt>
                <c:pt idx="236">
                  <c:v>0.43580676774193511</c:v>
                </c:pt>
                <c:pt idx="237">
                  <c:v>0.22661290322580646</c:v>
                </c:pt>
                <c:pt idx="238">
                  <c:v>0.1033872548387095</c:v>
                </c:pt>
                <c:pt idx="239">
                  <c:v>0.25383285640708092</c:v>
                </c:pt>
                <c:pt idx="240">
                  <c:v>0.33159511459990088</c:v>
                </c:pt>
                <c:pt idx="241">
                  <c:v>0.30361946971800835</c:v>
                </c:pt>
                <c:pt idx="242">
                  <c:v>0.20452086599321934</c:v>
                </c:pt>
                <c:pt idx="243">
                  <c:v>0.2821241420952556</c:v>
                </c:pt>
                <c:pt idx="244">
                  <c:v>0.30298741364701559</c:v>
                </c:pt>
                <c:pt idx="245">
                  <c:v>0.29540119187824565</c:v>
                </c:pt>
                <c:pt idx="246">
                  <c:v>0.33222717067089363</c:v>
                </c:pt>
                <c:pt idx="247">
                  <c:v>0.29413630527783169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2-D240-9D8D-B08E4D1D568C}"/>
            </c:ext>
          </c:extLst>
        </c:ser>
        <c:ser>
          <c:idx val="1"/>
          <c:order val="1"/>
          <c:tx>
            <c:strRef>
              <c:f>'TCS-3-SO'!$G$1</c:f>
              <c:strCache>
                <c:ptCount val="1"/>
                <c:pt idx="0">
                  <c:v>%D(28-DAY)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'TCS-3-SO'!$A$2:$A$249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'TCS-3-SO'!$G$2:$G$249</c:f>
              <c:numCache>
                <c:formatCode>General</c:formatCode>
                <c:ptCount val="248"/>
                <c:pt idx="29">
                  <c:v>0.25823548769341437</c:v>
                </c:pt>
                <c:pt idx="30">
                  <c:v>0.29608342749344174</c:v>
                </c:pt>
                <c:pt idx="31">
                  <c:v>0.39032461334883656</c:v>
                </c:pt>
                <c:pt idx="32">
                  <c:v>0.43056547067579842</c:v>
                </c:pt>
                <c:pt idx="33">
                  <c:v>0.41150177712492836</c:v>
                </c:pt>
                <c:pt idx="34">
                  <c:v>0.33676283002973006</c:v>
                </c:pt>
                <c:pt idx="35">
                  <c:v>0.22141592018812561</c:v>
                </c:pt>
                <c:pt idx="36">
                  <c:v>9.2349047861166225E-2</c:v>
                </c:pt>
                <c:pt idx="37">
                  <c:v>2.2526218433348049E-2</c:v>
                </c:pt>
                <c:pt idx="38">
                  <c:v>7.7394680787025952E-2</c:v>
                </c:pt>
                <c:pt idx="39">
                  <c:v>0.15938121877288725</c:v>
                </c:pt>
                <c:pt idx="40">
                  <c:v>0.25170526017901812</c:v>
                </c:pt>
                <c:pt idx="41">
                  <c:v>0.28926792384839506</c:v>
                </c:pt>
                <c:pt idx="42">
                  <c:v>0.29209494675870046</c:v>
                </c:pt>
                <c:pt idx="43">
                  <c:v>0.25800412688455682</c:v>
                </c:pt>
                <c:pt idx="44">
                  <c:v>0.29568562198587245</c:v>
                </c:pt>
                <c:pt idx="45">
                  <c:v>0.36911529339295651</c:v>
                </c:pt>
                <c:pt idx="46">
                  <c:v>0.46140268732355866</c:v>
                </c:pt>
                <c:pt idx="47">
                  <c:v>0.46085998676762735</c:v>
                </c:pt>
                <c:pt idx="48">
                  <c:v>0.46791459541913677</c:v>
                </c:pt>
                <c:pt idx="49">
                  <c:v>0.4495656235058294</c:v>
                </c:pt>
                <c:pt idx="50">
                  <c:v>0.49907894481825127</c:v>
                </c:pt>
                <c:pt idx="51">
                  <c:v>0.53097834738226612</c:v>
                </c:pt>
                <c:pt idx="52">
                  <c:v>0.5630306400287981</c:v>
                </c:pt>
                <c:pt idx="53">
                  <c:v>0.59546408063354961</c:v>
                </c:pt>
                <c:pt idx="54">
                  <c:v>0.62400972642188668</c:v>
                </c:pt>
                <c:pt idx="55">
                  <c:v>0.71267073938084968</c:v>
                </c:pt>
                <c:pt idx="56">
                  <c:v>0.71735036501079941</c:v>
                </c:pt>
                <c:pt idx="57">
                  <c:v>0.71396667098632138</c:v>
                </c:pt>
                <c:pt idx="58">
                  <c:v>0.68192923398128169</c:v>
                </c:pt>
                <c:pt idx="59">
                  <c:v>0.70982625183352344</c:v>
                </c:pt>
                <c:pt idx="60">
                  <c:v>0.7481698934446438</c:v>
                </c:pt>
                <c:pt idx="61">
                  <c:v>0.80255538250147096</c:v>
                </c:pt>
                <c:pt idx="62">
                  <c:v>0.8719669137781616</c:v>
                </c:pt>
                <c:pt idx="63">
                  <c:v>0.92342485904400562</c:v>
                </c:pt>
                <c:pt idx="64">
                  <c:v>0.91595082516975135</c:v>
                </c:pt>
                <c:pt idx="65">
                  <c:v>0.79927850636701825</c:v>
                </c:pt>
                <c:pt idx="66">
                  <c:v>0.69117063467510353</c:v>
                </c:pt>
                <c:pt idx="67">
                  <c:v>0.63651319179355803</c:v>
                </c:pt>
                <c:pt idx="68">
                  <c:v>0.64224696662104219</c:v>
                </c:pt>
                <c:pt idx="69">
                  <c:v>0.62269497377704008</c:v>
                </c:pt>
                <c:pt idx="70">
                  <c:v>0.48380966042154855</c:v>
                </c:pt>
                <c:pt idx="71">
                  <c:v>0.2972220168907484</c:v>
                </c:pt>
                <c:pt idx="72">
                  <c:v>0.20606628769543511</c:v>
                </c:pt>
                <c:pt idx="73">
                  <c:v>0.28578633619845656</c:v>
                </c:pt>
                <c:pt idx="74">
                  <c:v>0.40404427327697251</c:v>
                </c:pt>
                <c:pt idx="75">
                  <c:v>0.39681335407890689</c:v>
                </c:pt>
                <c:pt idx="76">
                  <c:v>0.32757401133937125</c:v>
                </c:pt>
                <c:pt idx="77">
                  <c:v>0.28439910688470599</c:v>
                </c:pt>
                <c:pt idx="78">
                  <c:v>0.31475188794374209</c:v>
                </c:pt>
                <c:pt idx="79">
                  <c:v>0.31508812353653953</c:v>
                </c:pt>
                <c:pt idx="80">
                  <c:v>0.29928113677444951</c:v>
                </c:pt>
                <c:pt idx="81">
                  <c:v>0.21137598075496977</c:v>
                </c:pt>
                <c:pt idx="82">
                  <c:v>0.18337746682982262</c:v>
                </c:pt>
                <c:pt idx="83">
                  <c:v>0.10313320844921685</c:v>
                </c:pt>
                <c:pt idx="84">
                  <c:v>0.13600452262902027</c:v>
                </c:pt>
                <c:pt idx="85">
                  <c:v>0.13625232561292519</c:v>
                </c:pt>
                <c:pt idx="86">
                  <c:v>0.17411751338448442</c:v>
                </c:pt>
                <c:pt idx="87">
                  <c:v>0.14925804467178205</c:v>
                </c:pt>
                <c:pt idx="88">
                  <c:v>0.13299199317988103</c:v>
                </c:pt>
                <c:pt idx="89">
                  <c:v>0.10898520647911374</c:v>
                </c:pt>
                <c:pt idx="90">
                  <c:v>0.1382777527706737</c:v>
                </c:pt>
                <c:pt idx="91">
                  <c:v>0.16535236856864424</c:v>
                </c:pt>
                <c:pt idx="92">
                  <c:v>0.16558566667450655</c:v>
                </c:pt>
                <c:pt idx="93">
                  <c:v>0.13540228384841121</c:v>
                </c:pt>
                <c:pt idx="94">
                  <c:v>0.12200202378398022</c:v>
                </c:pt>
                <c:pt idx="95">
                  <c:v>0.13932547478716437</c:v>
                </c:pt>
                <c:pt idx="96">
                  <c:v>0.10622442969893198</c:v>
                </c:pt>
                <c:pt idx="97">
                  <c:v>9.5736131378104591E-2</c:v>
                </c:pt>
                <c:pt idx="98">
                  <c:v>0.13071979477342804</c:v>
                </c:pt>
                <c:pt idx="99">
                  <c:v>0.27305500094505236</c:v>
                </c:pt>
                <c:pt idx="100">
                  <c:v>0.36653403672517831</c:v>
                </c:pt>
                <c:pt idx="101">
                  <c:v>0.4364701587808435</c:v>
                </c:pt>
                <c:pt idx="102">
                  <c:v>0.47704852167676809</c:v>
                </c:pt>
                <c:pt idx="103">
                  <c:v>0.53722633203486148</c:v>
                </c:pt>
                <c:pt idx="104">
                  <c:v>0.59104134191750324</c:v>
                </c:pt>
                <c:pt idx="105">
                  <c:v>0.54820242795237084</c:v>
                </c:pt>
                <c:pt idx="106">
                  <c:v>0.52262697771111533</c:v>
                </c:pt>
                <c:pt idx="107">
                  <c:v>0.5569747224146725</c:v>
                </c:pt>
                <c:pt idx="108">
                  <c:v>0.58405451365709837</c:v>
                </c:pt>
                <c:pt idx="109">
                  <c:v>0.46403565419824117</c:v>
                </c:pt>
                <c:pt idx="110">
                  <c:v>0.28820796485618605</c:v>
                </c:pt>
                <c:pt idx="111">
                  <c:v>0.16397996251177191</c:v>
                </c:pt>
                <c:pt idx="112">
                  <c:v>0.11456293688800891</c:v>
                </c:pt>
                <c:pt idx="113">
                  <c:v>0.10534712834622584</c:v>
                </c:pt>
                <c:pt idx="114">
                  <c:v>0.1169123668710184</c:v>
                </c:pt>
                <c:pt idx="115">
                  <c:v>0.24174858118368769</c:v>
                </c:pt>
                <c:pt idx="116">
                  <c:v>0.33658750501024226</c:v>
                </c:pt>
                <c:pt idx="117">
                  <c:v>0.47553843206926261</c:v>
                </c:pt>
                <c:pt idx="118">
                  <c:v>0.53295126158524952</c:v>
                </c:pt>
                <c:pt idx="119">
                  <c:v>0.60589550820122506</c:v>
                </c:pt>
                <c:pt idx="120">
                  <c:v>0.62063783834792952</c:v>
                </c:pt>
                <c:pt idx="121">
                  <c:v>0.62616212816248262</c:v>
                </c:pt>
                <c:pt idx="122">
                  <c:v>0.59117123747724643</c:v>
                </c:pt>
                <c:pt idx="123">
                  <c:v>0.58892931126004988</c:v>
                </c:pt>
                <c:pt idx="124">
                  <c:v>0.5481677741615486</c:v>
                </c:pt>
                <c:pt idx="125">
                  <c:v>0.51082440334560031</c:v>
                </c:pt>
                <c:pt idx="126">
                  <c:v>0.47087137370389387</c:v>
                </c:pt>
                <c:pt idx="127">
                  <c:v>0.50968495455117313</c:v>
                </c:pt>
                <c:pt idx="128">
                  <c:v>0.5458152940308364</c:v>
                </c:pt>
                <c:pt idx="129">
                  <c:v>0.43779164799895054</c:v>
                </c:pt>
                <c:pt idx="130">
                  <c:v>0.28845495600608584</c:v>
                </c:pt>
                <c:pt idx="131">
                  <c:v>0.1224268837862993</c:v>
                </c:pt>
                <c:pt idx="132">
                  <c:v>7.8821954143795517E-2</c:v>
                </c:pt>
                <c:pt idx="133">
                  <c:v>6.274112723515235E-2</c:v>
                </c:pt>
                <c:pt idx="134">
                  <c:v>0.12726986410526925</c:v>
                </c:pt>
                <c:pt idx="135">
                  <c:v>0.19660819421487594</c:v>
                </c:pt>
                <c:pt idx="136">
                  <c:v>0.34019520101433437</c:v>
                </c:pt>
                <c:pt idx="137">
                  <c:v>0.44649556801763657</c:v>
                </c:pt>
                <c:pt idx="138">
                  <c:v>0.53191856093685996</c:v>
                </c:pt>
                <c:pt idx="139">
                  <c:v>0.53350427409145018</c:v>
                </c:pt>
                <c:pt idx="140">
                  <c:v>0.48357326516267368</c:v>
                </c:pt>
                <c:pt idx="141">
                  <c:v>0.49808908387264411</c:v>
                </c:pt>
                <c:pt idx="142">
                  <c:v>0.57432720895519174</c:v>
                </c:pt>
                <c:pt idx="143">
                  <c:v>0.725583649118966</c:v>
                </c:pt>
                <c:pt idx="144">
                  <c:v>0.81499568236865116</c:v>
                </c:pt>
                <c:pt idx="145">
                  <c:v>0.84044909091000441</c:v>
                </c:pt>
                <c:pt idx="146">
                  <c:v>0.87102574130403143</c:v>
                </c:pt>
                <c:pt idx="147">
                  <c:v>0.89789735316030761</c:v>
                </c:pt>
                <c:pt idx="148">
                  <c:v>0.93820273174455926</c:v>
                </c:pt>
                <c:pt idx="149">
                  <c:v>0.94692284003626481</c:v>
                </c:pt>
                <c:pt idx="150">
                  <c:v>0.94638635566612106</c:v>
                </c:pt>
                <c:pt idx="151">
                  <c:v>0.95955541068190175</c:v>
                </c:pt>
                <c:pt idx="152">
                  <c:v>0.950839730094442</c:v>
                </c:pt>
                <c:pt idx="153">
                  <c:v>0.95140504509602797</c:v>
                </c:pt>
                <c:pt idx="154">
                  <c:v>0.93640966691347538</c:v>
                </c:pt>
                <c:pt idx="155">
                  <c:v>0.9221849797219478</c:v>
                </c:pt>
                <c:pt idx="156">
                  <c:v>0.91731499743907519</c:v>
                </c:pt>
                <c:pt idx="157">
                  <c:v>0.88469636258872197</c:v>
                </c:pt>
                <c:pt idx="158">
                  <c:v>0.81697166778420216</c:v>
                </c:pt>
                <c:pt idx="159">
                  <c:v>0.72559761170404913</c:v>
                </c:pt>
                <c:pt idx="160">
                  <c:v>0.63005412347975331</c:v>
                </c:pt>
                <c:pt idx="161">
                  <c:v>0.56492439121303495</c:v>
                </c:pt>
                <c:pt idx="162">
                  <c:v>0.43876702683317631</c:v>
                </c:pt>
                <c:pt idx="163">
                  <c:v>0.37770787260807931</c:v>
                </c:pt>
                <c:pt idx="164">
                  <c:v>0.25908326138974458</c:v>
                </c:pt>
                <c:pt idx="165">
                  <c:v>0.22073606312741015</c:v>
                </c:pt>
                <c:pt idx="166">
                  <c:v>0.14619861613574617</c:v>
                </c:pt>
                <c:pt idx="167">
                  <c:v>0.14174084348183699</c:v>
                </c:pt>
                <c:pt idx="168">
                  <c:v>0.16014770639604328</c:v>
                </c:pt>
                <c:pt idx="169">
                  <c:v>0.19489989229247828</c:v>
                </c:pt>
                <c:pt idx="170">
                  <c:v>0.28175624908270414</c:v>
                </c:pt>
                <c:pt idx="171">
                  <c:v>0.37124897859610778</c:v>
                </c:pt>
                <c:pt idx="172">
                  <c:v>0.4284824216152967</c:v>
                </c:pt>
                <c:pt idx="173">
                  <c:v>0.33525069531382629</c:v>
                </c:pt>
                <c:pt idx="174">
                  <c:v>0.2023776509917693</c:v>
                </c:pt>
                <c:pt idx="175">
                  <c:v>6.6921832086956914E-2</c:v>
                </c:pt>
                <c:pt idx="176">
                  <c:v>6.014710460327799E-2</c:v>
                </c:pt>
                <c:pt idx="177">
                  <c:v>7.745335838438365E-2</c:v>
                </c:pt>
                <c:pt idx="178">
                  <c:v>8.0819479671072128E-2</c:v>
                </c:pt>
                <c:pt idx="179">
                  <c:v>7.1004130570504517E-2</c:v>
                </c:pt>
                <c:pt idx="180">
                  <c:v>3.3610170416971501E-2</c:v>
                </c:pt>
                <c:pt idx="181">
                  <c:v>6.9435456119165434E-2</c:v>
                </c:pt>
                <c:pt idx="182">
                  <c:v>0.10971899132598056</c:v>
                </c:pt>
                <c:pt idx="183">
                  <c:v>0.18113276426660829</c:v>
                </c:pt>
                <c:pt idx="184">
                  <c:v>0.18699622676105013</c:v>
                </c:pt>
                <c:pt idx="185">
                  <c:v>0.18842163432811054</c:v>
                </c:pt>
                <c:pt idx="186">
                  <c:v>0.16607613469404328</c:v>
                </c:pt>
                <c:pt idx="187">
                  <c:v>0.27053171699654921</c:v>
                </c:pt>
                <c:pt idx="188">
                  <c:v>0.37818681430469187</c:v>
                </c:pt>
                <c:pt idx="189">
                  <c:v>0.46143430094286031</c:v>
                </c:pt>
                <c:pt idx="190">
                  <c:v>0.49180455852513871</c:v>
                </c:pt>
                <c:pt idx="191">
                  <c:v>0.46038189668910778</c:v>
                </c:pt>
                <c:pt idx="192">
                  <c:v>0.49515069031825393</c:v>
                </c:pt>
                <c:pt idx="193">
                  <c:v>0.48036065814471618</c:v>
                </c:pt>
                <c:pt idx="194">
                  <c:v>0.50906772556779745</c:v>
                </c:pt>
                <c:pt idx="195">
                  <c:v>0.51973594549625091</c:v>
                </c:pt>
                <c:pt idx="196">
                  <c:v>0.55988715091010732</c:v>
                </c:pt>
                <c:pt idx="197">
                  <c:v>0.58190266757801601</c:v>
                </c:pt>
                <c:pt idx="198">
                  <c:v>0.62607884398563696</c:v>
                </c:pt>
                <c:pt idx="199">
                  <c:v>0.62285640972006817</c:v>
                </c:pt>
                <c:pt idx="200">
                  <c:v>0.74477444115480862</c:v>
                </c:pt>
                <c:pt idx="201">
                  <c:v>0.82528040895704768</c:v>
                </c:pt>
                <c:pt idx="202">
                  <c:v>0.91515978865544756</c:v>
                </c:pt>
                <c:pt idx="203">
                  <c:v>0.90961323962333596</c:v>
                </c:pt>
                <c:pt idx="204">
                  <c:v>0.93106846974312774</c:v>
                </c:pt>
                <c:pt idx="205">
                  <c:v>0.96286552020755989</c:v>
                </c:pt>
                <c:pt idx="206">
                  <c:v>0.96255103841984191</c:v>
                </c:pt>
                <c:pt idx="207">
                  <c:v>0.90839003637974614</c:v>
                </c:pt>
                <c:pt idx="208">
                  <c:v>0.86027896861686237</c:v>
                </c:pt>
                <c:pt idx="209">
                  <c:v>0.84988509577258797</c:v>
                </c:pt>
                <c:pt idx="210">
                  <c:v>0.85497624444431242</c:v>
                </c:pt>
                <c:pt idx="211">
                  <c:v>0.83890784061571877</c:v>
                </c:pt>
                <c:pt idx="212">
                  <c:v>0.854893017741298</c:v>
                </c:pt>
                <c:pt idx="213">
                  <c:v>0.89910846791045751</c:v>
                </c:pt>
                <c:pt idx="214">
                  <c:v>0.95026941647361074</c:v>
                </c:pt>
                <c:pt idx="215">
                  <c:v>0.96058128913717111</c:v>
                </c:pt>
                <c:pt idx="216">
                  <c:v>0.9552212201522714</c:v>
                </c:pt>
                <c:pt idx="217">
                  <c:v>0.94865465959811657</c:v>
                </c:pt>
                <c:pt idx="218">
                  <c:v>0.87102554146434397</c:v>
                </c:pt>
                <c:pt idx="219">
                  <c:v>0.83245154412142341</c:v>
                </c:pt>
                <c:pt idx="220">
                  <c:v>0.79195074385151543</c:v>
                </c:pt>
                <c:pt idx="221">
                  <c:v>0.86785456673993278</c:v>
                </c:pt>
                <c:pt idx="222">
                  <c:v>0.9100292779084439</c:v>
                </c:pt>
                <c:pt idx="223">
                  <c:v>0.9497508371523038</c:v>
                </c:pt>
                <c:pt idx="224">
                  <c:v>0.93044183778149481</c:v>
                </c:pt>
                <c:pt idx="225">
                  <c:v>0.90490083182969283</c:v>
                </c:pt>
                <c:pt idx="226">
                  <c:v>0.92403027005152782</c:v>
                </c:pt>
                <c:pt idx="227">
                  <c:v>0.91719741420392131</c:v>
                </c:pt>
                <c:pt idx="228">
                  <c:v>0.90432543013091626</c:v>
                </c:pt>
                <c:pt idx="229">
                  <c:v>0.81715593639408401</c:v>
                </c:pt>
                <c:pt idx="230">
                  <c:v>0.75764504468932881</c:v>
                </c:pt>
                <c:pt idx="231">
                  <c:v>0.67233142462558104</c:v>
                </c:pt>
                <c:pt idx="232">
                  <c:v>0.56473452492327636</c:v>
                </c:pt>
                <c:pt idx="233">
                  <c:v>0.45807462091876294</c:v>
                </c:pt>
                <c:pt idx="234">
                  <c:v>0.43847933098303482</c:v>
                </c:pt>
                <c:pt idx="235">
                  <c:v>0.51558630918976667</c:v>
                </c:pt>
                <c:pt idx="236">
                  <c:v>0.53308717756596991</c:v>
                </c:pt>
                <c:pt idx="237">
                  <c:v>0.43237273382483088</c:v>
                </c:pt>
                <c:pt idx="238">
                  <c:v>0.25526897526881703</c:v>
                </c:pt>
                <c:pt idx="239">
                  <c:v>0.19461100482386562</c:v>
                </c:pt>
                <c:pt idx="240">
                  <c:v>0.22960507528189711</c:v>
                </c:pt>
                <c:pt idx="241">
                  <c:v>0.29634914690833009</c:v>
                </c:pt>
                <c:pt idx="242">
                  <c:v>0.27991181677037619</c:v>
                </c:pt>
                <c:pt idx="243">
                  <c:v>0.26342149260216113</c:v>
                </c:pt>
                <c:pt idx="244">
                  <c:v>0.26321080724516349</c:v>
                </c:pt>
                <c:pt idx="245">
                  <c:v>0.29350424920683899</c:v>
                </c:pt>
                <c:pt idx="246">
                  <c:v>0.31020525873205163</c:v>
                </c:pt>
                <c:pt idx="247">
                  <c:v>0.30725488927565697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2-D240-9D8D-B08E4D1D5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075024"/>
        <c:axId val="1074076704"/>
      </c:lineChart>
      <c:dateAx>
        <c:axId val="10740750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76704"/>
        <c:crosses val="autoZero"/>
        <c:auto val="1"/>
        <c:lblOffset val="100"/>
        <c:baseTimeUnit val="days"/>
      </c:dateAx>
      <c:valAx>
        <c:axId val="10740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- 10</a:t>
            </a:r>
            <a:r>
              <a:rPr lang="en-GB" baseline="0"/>
              <a:t> DAY SMA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'SUNPHARMA-2'!$B$2</c:f>
              <c:strCache>
                <c:ptCount val="1"/>
                <c:pt idx="0">
                  <c:v>Sun Pharma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'SUNPHARMA-2'!$B$4:$B$436</c:f>
              <c:numCache>
                <c:formatCode>0.0000</c:formatCode>
                <c:ptCount val="433"/>
                <c:pt idx="0">
                  <c:v>822.24804700000004</c:v>
                </c:pt>
                <c:pt idx="1">
                  <c:v>819.69598399999995</c:v>
                </c:pt>
                <c:pt idx="2">
                  <c:v>814.29742399999998</c:v>
                </c:pt>
                <c:pt idx="3">
                  <c:v>813.65942399999994</c:v>
                </c:pt>
                <c:pt idx="4">
                  <c:v>811.45098900000005</c:v>
                </c:pt>
                <c:pt idx="5">
                  <c:v>817.04583700000001</c:v>
                </c:pt>
                <c:pt idx="6">
                  <c:v>820.77569600000004</c:v>
                </c:pt>
                <c:pt idx="7">
                  <c:v>849.53527799999995</c:v>
                </c:pt>
                <c:pt idx="8">
                  <c:v>843.89135699999997</c:v>
                </c:pt>
                <c:pt idx="9">
                  <c:v>837.46209699999997</c:v>
                </c:pt>
                <c:pt idx="10">
                  <c:v>831.08203100000003</c:v>
                </c:pt>
                <c:pt idx="11">
                  <c:v>823.03326400000003</c:v>
                </c:pt>
                <c:pt idx="12">
                  <c:v>804.87451199999998</c:v>
                </c:pt>
                <c:pt idx="13">
                  <c:v>793.83209199999999</c:v>
                </c:pt>
                <c:pt idx="14">
                  <c:v>786.07769800000005</c:v>
                </c:pt>
                <c:pt idx="15">
                  <c:v>793.14495799999997</c:v>
                </c:pt>
                <c:pt idx="16">
                  <c:v>797.12030000000004</c:v>
                </c:pt>
                <c:pt idx="17">
                  <c:v>812.08892800000001</c:v>
                </c:pt>
                <c:pt idx="18">
                  <c:v>819.10711700000002</c:v>
                </c:pt>
                <c:pt idx="19">
                  <c:v>875.30108600000005</c:v>
                </c:pt>
                <c:pt idx="20">
                  <c:v>874.22137499999997</c:v>
                </c:pt>
                <c:pt idx="21">
                  <c:v>867.25231900000006</c:v>
                </c:pt>
                <c:pt idx="22">
                  <c:v>877.46051</c:v>
                </c:pt>
                <c:pt idx="23">
                  <c:v>870.68768299999999</c:v>
                </c:pt>
                <c:pt idx="24">
                  <c:v>877.60772699999995</c:v>
                </c:pt>
                <c:pt idx="25">
                  <c:v>876.96472200000005</c:v>
                </c:pt>
                <c:pt idx="26">
                  <c:v>884.73065199999996</c:v>
                </c:pt>
                <c:pt idx="27">
                  <c:v>870.68261700000005</c:v>
                </c:pt>
                <c:pt idx="28">
                  <c:v>855.59576400000003</c:v>
                </c:pt>
                <c:pt idx="29">
                  <c:v>867.41790800000001</c:v>
                </c:pt>
                <c:pt idx="30">
                  <c:v>859.55304000000001</c:v>
                </c:pt>
                <c:pt idx="31">
                  <c:v>853.32043499999997</c:v>
                </c:pt>
                <c:pt idx="32">
                  <c:v>853.66668700000002</c:v>
                </c:pt>
                <c:pt idx="33">
                  <c:v>834.82049600000005</c:v>
                </c:pt>
                <c:pt idx="34">
                  <c:v>836.74963400000001</c:v>
                </c:pt>
                <c:pt idx="35">
                  <c:v>831.259094</c:v>
                </c:pt>
                <c:pt idx="36">
                  <c:v>809.49444600000004</c:v>
                </c:pt>
                <c:pt idx="37">
                  <c:v>822.65216099999998</c:v>
                </c:pt>
                <c:pt idx="38">
                  <c:v>834.86999500000002</c:v>
                </c:pt>
                <c:pt idx="39">
                  <c:v>812.11608899999999</c:v>
                </c:pt>
                <c:pt idx="40">
                  <c:v>812.11608899999999</c:v>
                </c:pt>
                <c:pt idx="41">
                  <c:v>820.77252199999998</c:v>
                </c:pt>
                <c:pt idx="42">
                  <c:v>813.84741199999996</c:v>
                </c:pt>
                <c:pt idx="43">
                  <c:v>845.85125700000003</c:v>
                </c:pt>
                <c:pt idx="44">
                  <c:v>858.95941200000004</c:v>
                </c:pt>
                <c:pt idx="45">
                  <c:v>860.24548300000004</c:v>
                </c:pt>
                <c:pt idx="46">
                  <c:v>892.34826699999996</c:v>
                </c:pt>
                <c:pt idx="47">
                  <c:v>882.70257600000002</c:v>
                </c:pt>
                <c:pt idx="48">
                  <c:v>882.10906999999997</c:v>
                </c:pt>
                <c:pt idx="49">
                  <c:v>879.68530299999998</c:v>
                </c:pt>
                <c:pt idx="50">
                  <c:v>901.84558100000004</c:v>
                </c:pt>
                <c:pt idx="51">
                  <c:v>904.02203399999996</c:v>
                </c:pt>
                <c:pt idx="52">
                  <c:v>904.318848</c:v>
                </c:pt>
                <c:pt idx="53">
                  <c:v>891.16113299999995</c:v>
                </c:pt>
                <c:pt idx="54">
                  <c:v>899.125</c:v>
                </c:pt>
                <c:pt idx="55">
                  <c:v>892.69451900000001</c:v>
                </c:pt>
                <c:pt idx="56">
                  <c:v>896.20660399999997</c:v>
                </c:pt>
                <c:pt idx="57">
                  <c:v>909.51263400000005</c:v>
                </c:pt>
                <c:pt idx="58">
                  <c:v>910.74926800000003</c:v>
                </c:pt>
                <c:pt idx="59">
                  <c:v>904.96185300000002</c:v>
                </c:pt>
                <c:pt idx="60">
                  <c:v>898.97662400000002</c:v>
                </c:pt>
                <c:pt idx="61">
                  <c:v>916.14099099999999</c:v>
                </c:pt>
                <c:pt idx="62">
                  <c:v>919.15826400000003</c:v>
                </c:pt>
                <c:pt idx="63">
                  <c:v>918.16900599999997</c:v>
                </c:pt>
                <c:pt idx="64">
                  <c:v>920.98852499999998</c:v>
                </c:pt>
                <c:pt idx="65">
                  <c:v>914.70648200000005</c:v>
                </c:pt>
                <c:pt idx="66">
                  <c:v>915.49792500000001</c:v>
                </c:pt>
                <c:pt idx="67">
                  <c:v>911.44177200000001</c:v>
                </c:pt>
                <c:pt idx="68">
                  <c:v>926.72644000000003</c:v>
                </c:pt>
                <c:pt idx="69">
                  <c:v>917.57543899999996</c:v>
                </c:pt>
                <c:pt idx="70">
                  <c:v>912.134277</c:v>
                </c:pt>
                <c:pt idx="71">
                  <c:v>913.61822500000005</c:v>
                </c:pt>
                <c:pt idx="72">
                  <c:v>933.99780299999998</c:v>
                </c:pt>
                <c:pt idx="73">
                  <c:v>914.90429700000004</c:v>
                </c:pt>
                <c:pt idx="74">
                  <c:v>890.36968999999999</c:v>
                </c:pt>
                <c:pt idx="75">
                  <c:v>908.22650099999998</c:v>
                </c:pt>
                <c:pt idx="76">
                  <c:v>896.404358</c:v>
                </c:pt>
                <c:pt idx="77">
                  <c:v>911.14495799999997</c:v>
                </c:pt>
                <c:pt idx="78">
                  <c:v>918.71313499999997</c:v>
                </c:pt>
                <c:pt idx="79">
                  <c:v>913.51934800000004</c:v>
                </c:pt>
                <c:pt idx="80">
                  <c:v>891.26007100000004</c:v>
                </c:pt>
                <c:pt idx="81">
                  <c:v>868.75354000000004</c:v>
                </c:pt>
                <c:pt idx="82">
                  <c:v>873.848389</c:v>
                </c:pt>
                <c:pt idx="83">
                  <c:v>875.92596400000002</c:v>
                </c:pt>
                <c:pt idx="84">
                  <c:v>852.62786900000003</c:v>
                </c:pt>
                <c:pt idx="85">
                  <c:v>845.65332000000001</c:v>
                </c:pt>
                <c:pt idx="86">
                  <c:v>840.90472399999999</c:v>
                </c:pt>
                <c:pt idx="87">
                  <c:v>873.05694600000004</c:v>
                </c:pt>
                <c:pt idx="88">
                  <c:v>876.12371800000005</c:v>
                </c:pt>
                <c:pt idx="89">
                  <c:v>882.20800799999995</c:v>
                </c:pt>
                <c:pt idx="90">
                  <c:v>889.52880900000002</c:v>
                </c:pt>
                <c:pt idx="91">
                  <c:v>875.13445999999999</c:v>
                </c:pt>
                <c:pt idx="92">
                  <c:v>905.85223399999995</c:v>
                </c:pt>
                <c:pt idx="93">
                  <c:v>912.183716</c:v>
                </c:pt>
                <c:pt idx="94">
                  <c:v>900.16375700000003</c:v>
                </c:pt>
                <c:pt idx="95">
                  <c:v>901.44988999999998</c:v>
                </c:pt>
                <c:pt idx="96">
                  <c:v>890.32025099999998</c:v>
                </c:pt>
                <c:pt idx="97">
                  <c:v>894.22796600000004</c:v>
                </c:pt>
                <c:pt idx="98">
                  <c:v>878.79492200000004</c:v>
                </c:pt>
                <c:pt idx="99">
                  <c:v>851.39129600000001</c:v>
                </c:pt>
                <c:pt idx="100">
                  <c:v>830.26977499999998</c:v>
                </c:pt>
                <c:pt idx="101">
                  <c:v>850.35247800000002</c:v>
                </c:pt>
                <c:pt idx="102">
                  <c:v>855.84307899999999</c:v>
                </c:pt>
                <c:pt idx="103">
                  <c:v>850.59985400000005</c:v>
                </c:pt>
                <c:pt idx="104">
                  <c:v>839.17346199999997</c:v>
                </c:pt>
                <c:pt idx="105">
                  <c:v>838.18414299999995</c:v>
                </c:pt>
                <c:pt idx="106">
                  <c:v>849.660034</c:v>
                </c:pt>
                <c:pt idx="107">
                  <c:v>836.650757</c:v>
                </c:pt>
                <c:pt idx="108">
                  <c:v>820.62408400000004</c:v>
                </c:pt>
                <c:pt idx="109">
                  <c:v>816.22167999999999</c:v>
                </c:pt>
                <c:pt idx="110">
                  <c:v>813.50109899999995</c:v>
                </c:pt>
                <c:pt idx="111">
                  <c:v>805.88348399999995</c:v>
                </c:pt>
                <c:pt idx="112">
                  <c:v>784.91039999999998</c:v>
                </c:pt>
                <c:pt idx="113">
                  <c:v>796.68298300000004</c:v>
                </c:pt>
                <c:pt idx="114">
                  <c:v>808.70300299999997</c:v>
                </c:pt>
                <c:pt idx="115">
                  <c:v>800.64025900000001</c:v>
                </c:pt>
                <c:pt idx="116">
                  <c:v>816.07330300000001</c:v>
                </c:pt>
                <c:pt idx="117">
                  <c:v>815.77642800000001</c:v>
                </c:pt>
                <c:pt idx="118">
                  <c:v>826.70825200000002</c:v>
                </c:pt>
                <c:pt idx="119">
                  <c:v>819.73364300000003</c:v>
                </c:pt>
                <c:pt idx="120">
                  <c:v>829.72564699999998</c:v>
                </c:pt>
                <c:pt idx="121">
                  <c:v>821.71227999999996</c:v>
                </c:pt>
                <c:pt idx="122">
                  <c:v>820.37676999999996</c:v>
                </c:pt>
                <c:pt idx="123">
                  <c:v>820.52514599999995</c:v>
                </c:pt>
                <c:pt idx="124">
                  <c:v>826.856628</c:v>
                </c:pt>
                <c:pt idx="125">
                  <c:v>828.73632799999996</c:v>
                </c:pt>
                <c:pt idx="126">
                  <c:v>840.36059599999999</c:v>
                </c:pt>
                <c:pt idx="127">
                  <c:v>848.52233899999999</c:v>
                </c:pt>
                <c:pt idx="128">
                  <c:v>848.07714799999997</c:v>
                </c:pt>
                <c:pt idx="129">
                  <c:v>842.48761000000002</c:v>
                </c:pt>
                <c:pt idx="130">
                  <c:v>850.94616699999995</c:v>
                </c:pt>
                <c:pt idx="131">
                  <c:v>870.48480199999995</c:v>
                </c:pt>
                <c:pt idx="132">
                  <c:v>869.000854</c:v>
                </c:pt>
                <c:pt idx="133">
                  <c:v>873.35369900000001</c:v>
                </c:pt>
                <c:pt idx="134">
                  <c:v>865.93395999999996</c:v>
                </c:pt>
                <c:pt idx="135">
                  <c:v>858.21740699999998</c:v>
                </c:pt>
                <c:pt idx="136">
                  <c:v>860.34448199999997</c:v>
                </c:pt>
                <c:pt idx="137">
                  <c:v>865.14257799999996</c:v>
                </c:pt>
                <c:pt idx="138">
                  <c:v>859.05835000000002</c:v>
                </c:pt>
                <c:pt idx="139">
                  <c:v>858.36584500000004</c:v>
                </c:pt>
                <c:pt idx="140">
                  <c:v>884.433899</c:v>
                </c:pt>
                <c:pt idx="141">
                  <c:v>885.27477999999996</c:v>
                </c:pt>
                <c:pt idx="142">
                  <c:v>933.107483</c:v>
                </c:pt>
                <c:pt idx="143">
                  <c:v>908.86962900000003</c:v>
                </c:pt>
                <c:pt idx="144">
                  <c:v>907.43511999999998</c:v>
                </c:pt>
                <c:pt idx="145">
                  <c:v>887.40185499999995</c:v>
                </c:pt>
                <c:pt idx="146">
                  <c:v>908.67169200000001</c:v>
                </c:pt>
                <c:pt idx="147">
                  <c:v>906.14904799999999</c:v>
                </c:pt>
                <c:pt idx="148">
                  <c:v>900.65838599999995</c:v>
                </c:pt>
                <c:pt idx="149">
                  <c:v>909.85894800000005</c:v>
                </c:pt>
                <c:pt idx="150">
                  <c:v>911.19445800000005</c:v>
                </c:pt>
                <c:pt idx="151">
                  <c:v>903.67578100000003</c:v>
                </c:pt>
                <c:pt idx="152">
                  <c:v>904.81347700000003</c:v>
                </c:pt>
                <c:pt idx="153">
                  <c:v>910.94714399999998</c:v>
                </c:pt>
                <c:pt idx="154">
                  <c:v>906.94049099999995</c:v>
                </c:pt>
                <c:pt idx="155">
                  <c:v>894.63281300000006</c:v>
                </c:pt>
                <c:pt idx="156">
                  <c:v>873.98785399999997</c:v>
                </c:pt>
                <c:pt idx="157">
                  <c:v>881.77941899999996</c:v>
                </c:pt>
                <c:pt idx="158">
                  <c:v>874.43450900000005</c:v>
                </c:pt>
                <c:pt idx="159">
                  <c:v>870.76208499999996</c:v>
                </c:pt>
                <c:pt idx="160">
                  <c:v>873.59088099999997</c:v>
                </c:pt>
                <c:pt idx="161">
                  <c:v>872.69757100000004</c:v>
                </c:pt>
                <c:pt idx="162">
                  <c:v>886.39471400000002</c:v>
                </c:pt>
                <c:pt idx="163">
                  <c:v>865.35266100000001</c:v>
                </c:pt>
                <c:pt idx="164">
                  <c:v>863.06982400000004</c:v>
                </c:pt>
                <c:pt idx="165">
                  <c:v>878.00769000000003</c:v>
                </c:pt>
                <c:pt idx="166">
                  <c:v>881.13421600000004</c:v>
                </c:pt>
                <c:pt idx="167">
                  <c:v>887.08947799999999</c:v>
                </c:pt>
                <c:pt idx="168">
                  <c:v>887.63537599999995</c:v>
                </c:pt>
                <c:pt idx="169">
                  <c:v>883.36743200000001</c:v>
                </c:pt>
                <c:pt idx="170">
                  <c:v>881.08459500000004</c:v>
                </c:pt>
                <c:pt idx="171">
                  <c:v>883.51635699999997</c:v>
                </c:pt>
                <c:pt idx="172">
                  <c:v>877.16400099999998</c:v>
                </c:pt>
                <c:pt idx="173">
                  <c:v>867.78442399999994</c:v>
                </c:pt>
                <c:pt idx="174">
                  <c:v>861.58099400000003</c:v>
                </c:pt>
                <c:pt idx="175">
                  <c:v>868.33032200000002</c:v>
                </c:pt>
                <c:pt idx="176">
                  <c:v>905.15386999999998</c:v>
                </c:pt>
                <c:pt idx="177">
                  <c:v>898.553406</c:v>
                </c:pt>
                <c:pt idx="178">
                  <c:v>901.23327600000005</c:v>
                </c:pt>
                <c:pt idx="179">
                  <c:v>914.23565699999995</c:v>
                </c:pt>
                <c:pt idx="180">
                  <c:v>893.98773200000005</c:v>
                </c:pt>
                <c:pt idx="181">
                  <c:v>890.46417199999996</c:v>
                </c:pt>
                <c:pt idx="182">
                  <c:v>911.00988800000005</c:v>
                </c:pt>
                <c:pt idx="183">
                  <c:v>923.76415999999995</c:v>
                </c:pt>
                <c:pt idx="184">
                  <c:v>941.58038299999998</c:v>
                </c:pt>
                <c:pt idx="185">
                  <c:v>937.46130400000004</c:v>
                </c:pt>
                <c:pt idx="186">
                  <c:v>937.51092500000004</c:v>
                </c:pt>
                <c:pt idx="187">
                  <c:v>946.79125999999997</c:v>
                </c:pt>
                <c:pt idx="188">
                  <c:v>948.03192100000001</c:v>
                </c:pt>
                <c:pt idx="189">
                  <c:v>938.99975600000005</c:v>
                </c:pt>
                <c:pt idx="190">
                  <c:v>937.70941200000004</c:v>
                </c:pt>
                <c:pt idx="191">
                  <c:v>948.42895499999997</c:v>
                </c:pt>
                <c:pt idx="192">
                  <c:v>961.18322799999999</c:v>
                </c:pt>
                <c:pt idx="193">
                  <c:v>969.02429199999995</c:v>
                </c:pt>
                <c:pt idx="194">
                  <c:v>972.69671600000004</c:v>
                </c:pt>
                <c:pt idx="195">
                  <c:v>971.05902100000003</c:v>
                </c:pt>
                <c:pt idx="196">
                  <c:v>969.61987299999998</c:v>
                </c:pt>
                <c:pt idx="197">
                  <c:v>973.044128</c:v>
                </c:pt>
                <c:pt idx="198">
                  <c:v>970.41387899999995</c:v>
                </c:pt>
                <c:pt idx="199">
                  <c:v>979.64459199999999</c:v>
                </c:pt>
                <c:pt idx="200">
                  <c:v>984.16064500000005</c:v>
                </c:pt>
                <c:pt idx="201">
                  <c:v>1004.110901</c:v>
                </c:pt>
                <c:pt idx="202">
                  <c:v>982.62219200000004</c:v>
                </c:pt>
                <c:pt idx="203">
                  <c:v>1009.321777</c:v>
                </c:pt>
                <c:pt idx="204">
                  <c:v>1028.8748780000001</c:v>
                </c:pt>
                <c:pt idx="205">
                  <c:v>1044.1104740000001</c:v>
                </c:pt>
                <c:pt idx="206">
                  <c:v>1036.4182129999999</c:v>
                </c:pt>
                <c:pt idx="207">
                  <c:v>1032.1503909999999</c:v>
                </c:pt>
                <c:pt idx="208">
                  <c:v>1020.686401</c:v>
                </c:pt>
                <c:pt idx="209">
                  <c:v>1005.996704</c:v>
                </c:pt>
                <c:pt idx="210">
                  <c:v>1003.118347</c:v>
                </c:pt>
                <c:pt idx="211">
                  <c:v>1005.996704</c:v>
                </c:pt>
                <c:pt idx="212">
                  <c:v>1009.321777</c:v>
                </c:pt>
                <c:pt idx="213">
                  <c:v>1008.478088</c:v>
                </c:pt>
                <c:pt idx="214">
                  <c:v>1011.058716</c:v>
                </c:pt>
                <c:pt idx="215">
                  <c:v>1005.7981569999999</c:v>
                </c:pt>
                <c:pt idx="216">
                  <c:v>1002.076111</c:v>
                </c:pt>
                <c:pt idx="217">
                  <c:v>995.67425500000002</c:v>
                </c:pt>
                <c:pt idx="218">
                  <c:v>1002.572388</c:v>
                </c:pt>
                <c:pt idx="219">
                  <c:v>1010.066162</c:v>
                </c:pt>
                <c:pt idx="220">
                  <c:v>1027.3861079999999</c:v>
                </c:pt>
                <c:pt idx="221">
                  <c:v>1026.1453859999999</c:v>
                </c:pt>
                <c:pt idx="222">
                  <c:v>1027.0386960000001</c:v>
                </c:pt>
                <c:pt idx="223">
                  <c:v>1042.0261230000001</c:v>
                </c:pt>
                <c:pt idx="224">
                  <c:v>1038.2545170000001</c:v>
                </c:pt>
                <c:pt idx="225">
                  <c:v>1038.6514890000001</c:v>
                </c:pt>
                <c:pt idx="226">
                  <c:v>1032.249634</c:v>
                </c:pt>
                <c:pt idx="227">
                  <c:v>1031.654053</c:v>
                </c:pt>
                <c:pt idx="228">
                  <c:v>1025.8476559999999</c:v>
                </c:pt>
                <c:pt idx="229">
                  <c:v>1010.165405</c:v>
                </c:pt>
                <c:pt idx="230">
                  <c:v>973.49078399999996</c:v>
                </c:pt>
                <c:pt idx="231">
                  <c:v>985.45092799999998</c:v>
                </c:pt>
                <c:pt idx="232">
                  <c:v>980.04162599999995</c:v>
                </c:pt>
                <c:pt idx="233">
                  <c:v>987.23761000000002</c:v>
                </c:pt>
                <c:pt idx="234">
                  <c:v>992.79583700000001</c:v>
                </c:pt>
                <c:pt idx="235">
                  <c:v>994.73132299999997</c:v>
                </c:pt>
                <c:pt idx="236">
                  <c:v>986.24505599999998</c:v>
                </c:pt>
                <c:pt idx="237">
                  <c:v>980.58752400000003</c:v>
                </c:pt>
                <c:pt idx="238">
                  <c:v>980.98449700000003</c:v>
                </c:pt>
                <c:pt idx="239">
                  <c:v>998.10595699999999</c:v>
                </c:pt>
                <c:pt idx="240">
                  <c:v>1003.118347</c:v>
                </c:pt>
                <c:pt idx="241">
                  <c:v>994.08612100000005</c:v>
                </c:pt>
                <c:pt idx="242">
                  <c:v>992.59729000000004</c:v>
                </c:pt>
                <c:pt idx="243">
                  <c:v>992.696594</c:v>
                </c:pt>
                <c:pt idx="244">
                  <c:v>987.58496100000002</c:v>
                </c:pt>
                <c:pt idx="245">
                  <c:v>993.09356700000001</c:v>
                </c:pt>
                <c:pt idx="246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C-3F4A-9C96-21823C3A8FCD}"/>
            </c:ext>
          </c:extLst>
        </c:ser>
        <c:ser>
          <c:idx val="1"/>
          <c:order val="1"/>
          <c:tx>
            <c:strRef>
              <c:f>'SUNPHARMA-2'!$C$2:$C$3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'SUNPHARMA-2'!$C$4:$C$436</c:f>
              <c:numCache>
                <c:formatCode>General</c:formatCode>
                <c:ptCount val="433"/>
                <c:pt idx="9" formatCode="0.0000">
                  <c:v>825.0062132999999</c:v>
                </c:pt>
                <c:pt idx="10" formatCode="0.0000">
                  <c:v>825.88961170000005</c:v>
                </c:pt>
                <c:pt idx="11" formatCode="0.0000">
                  <c:v>826.2233397</c:v>
                </c:pt>
                <c:pt idx="12" formatCode="0.0000">
                  <c:v>825.2810485</c:v>
                </c:pt>
                <c:pt idx="13" formatCode="0.0000">
                  <c:v>823.2983152999999</c:v>
                </c:pt>
                <c:pt idx="14" formatCode="0.0000">
                  <c:v>820.76098619999993</c:v>
                </c:pt>
                <c:pt idx="15" formatCode="0.0000">
                  <c:v>818.37089829999991</c:v>
                </c:pt>
                <c:pt idx="16" formatCode="0.0000">
                  <c:v>816.00535869999999</c:v>
                </c:pt>
                <c:pt idx="17" formatCode="0.0000">
                  <c:v>812.26072369999997</c:v>
                </c:pt>
                <c:pt idx="18" formatCode="0.0000">
                  <c:v>809.78229970000007</c:v>
                </c:pt>
                <c:pt idx="19" formatCode="0.0000">
                  <c:v>813.56619860000023</c:v>
                </c:pt>
                <c:pt idx="20" formatCode="0.0000">
                  <c:v>817.880133</c:v>
                </c:pt>
                <c:pt idx="21" formatCode="0.0000">
                  <c:v>822.30203849999998</c:v>
                </c:pt>
                <c:pt idx="22" formatCode="0.0000">
                  <c:v>829.56063830000005</c:v>
                </c:pt>
                <c:pt idx="23" formatCode="0.0000">
                  <c:v>837.24619740000003</c:v>
                </c:pt>
                <c:pt idx="24" formatCode="0.0000">
                  <c:v>846.39920030000008</c:v>
                </c:pt>
                <c:pt idx="25" formatCode="0.0000">
                  <c:v>854.78117669999995</c:v>
                </c:pt>
                <c:pt idx="26" formatCode="0.0000">
                  <c:v>863.54221189999987</c:v>
                </c:pt>
                <c:pt idx="27" formatCode="0.0000">
                  <c:v>869.40158080000003</c:v>
                </c:pt>
                <c:pt idx="28" formatCode="0.0000">
                  <c:v>873.05044550000002</c:v>
                </c:pt>
                <c:pt idx="29" formatCode="0.0000">
                  <c:v>872.26212770000006</c:v>
                </c:pt>
                <c:pt idx="30" formatCode="0.0000">
                  <c:v>870.79529420000017</c:v>
                </c:pt>
                <c:pt idx="31" formatCode="0.0000">
                  <c:v>869.40210580000007</c:v>
                </c:pt>
                <c:pt idx="32" formatCode="0.0000">
                  <c:v>867.02272349999998</c:v>
                </c:pt>
                <c:pt idx="33" formatCode="0.0000">
                  <c:v>863.43600479999986</c:v>
                </c:pt>
                <c:pt idx="34" formatCode="0.0000">
                  <c:v>859.35019549999993</c:v>
                </c:pt>
                <c:pt idx="35" formatCode="0.0000">
                  <c:v>854.77963269999998</c:v>
                </c:pt>
                <c:pt idx="36" formatCode="0.0000">
                  <c:v>847.25601210000002</c:v>
                </c:pt>
                <c:pt idx="37" formatCode="0.0000">
                  <c:v>842.4529665</c:v>
                </c:pt>
                <c:pt idx="38" formatCode="0.0000">
                  <c:v>840.38038959999994</c:v>
                </c:pt>
                <c:pt idx="39" formatCode="0.0000">
                  <c:v>834.85020769999994</c:v>
                </c:pt>
                <c:pt idx="40" formatCode="0.0000">
                  <c:v>830.10651259999997</c:v>
                </c:pt>
                <c:pt idx="41" formatCode="0.0000">
                  <c:v>826.85172129999989</c:v>
                </c:pt>
                <c:pt idx="42" formatCode="0.0000">
                  <c:v>822.86979379999991</c:v>
                </c:pt>
                <c:pt idx="43" formatCode="0.0000">
                  <c:v>823.97286990000009</c:v>
                </c:pt>
                <c:pt idx="44" formatCode="0.0000">
                  <c:v>826.19384769999999</c:v>
                </c:pt>
                <c:pt idx="45" formatCode="0.0000">
                  <c:v>829.09248660000014</c:v>
                </c:pt>
                <c:pt idx="46" formatCode="0.0000">
                  <c:v>837.37786870000002</c:v>
                </c:pt>
                <c:pt idx="47" formatCode="0.0000">
                  <c:v>843.3829102000002</c:v>
                </c:pt>
                <c:pt idx="48" formatCode="0.0000">
                  <c:v>848.10681769999997</c:v>
                </c:pt>
                <c:pt idx="49" formatCode="0.0000">
                  <c:v>854.86373909999998</c:v>
                </c:pt>
                <c:pt idx="50" formatCode="0.0000">
                  <c:v>863.83668829999988</c:v>
                </c:pt>
                <c:pt idx="51" formatCode="0.0000">
                  <c:v>872.16163949999986</c:v>
                </c:pt>
                <c:pt idx="52" formatCode="0.0000">
                  <c:v>881.20878310000012</c:v>
                </c:pt>
                <c:pt idx="53" formatCode="0.0000">
                  <c:v>885.73977070000001</c:v>
                </c:pt>
                <c:pt idx="54" formatCode="0.0000">
                  <c:v>889.75632949999999</c:v>
                </c:pt>
                <c:pt idx="55" formatCode="0.0000">
                  <c:v>893.00123309999981</c:v>
                </c:pt>
                <c:pt idx="56" formatCode="0.0000">
                  <c:v>893.38706679999996</c:v>
                </c:pt>
                <c:pt idx="57" formatCode="0.0000">
                  <c:v>896.06807260000005</c:v>
                </c:pt>
                <c:pt idx="58" formatCode="0.0000">
                  <c:v>898.93209239999999</c:v>
                </c:pt>
                <c:pt idx="59" formatCode="0.0000">
                  <c:v>901.45974739999997</c:v>
                </c:pt>
                <c:pt idx="60" formatCode="0.0000">
                  <c:v>901.17285169999991</c:v>
                </c:pt>
                <c:pt idx="61" formatCode="0.0000">
                  <c:v>902.38474740000004</c:v>
                </c:pt>
                <c:pt idx="62" formatCode="0.0000">
                  <c:v>903.8686889999999</c:v>
                </c:pt>
                <c:pt idx="63" formatCode="0.0000">
                  <c:v>906.56947629999991</c:v>
                </c:pt>
                <c:pt idx="64" formatCode="0.0000">
                  <c:v>908.75582880000002</c:v>
                </c:pt>
                <c:pt idx="65" formatCode="0.0000">
                  <c:v>910.9570250999999</c:v>
                </c:pt>
                <c:pt idx="66" formatCode="0.0000">
                  <c:v>912.88615719999996</c:v>
                </c:pt>
                <c:pt idx="67" formatCode="0.0000">
                  <c:v>913.07907099999989</c:v>
                </c:pt>
                <c:pt idx="68" formatCode="0.0000">
                  <c:v>914.67678820000003</c:v>
                </c:pt>
                <c:pt idx="69" formatCode="0.0000">
                  <c:v>915.93814680000014</c:v>
                </c:pt>
                <c:pt idx="70" formatCode="0.0000">
                  <c:v>917.25391209999998</c:v>
                </c:pt>
                <c:pt idx="71" formatCode="0.0000">
                  <c:v>917.00163550000002</c:v>
                </c:pt>
                <c:pt idx="72" formatCode="0.0000">
                  <c:v>918.48558939999998</c:v>
                </c:pt>
                <c:pt idx="73" formatCode="0.0000">
                  <c:v>918.15911850000009</c:v>
                </c:pt>
                <c:pt idx="74" formatCode="0.0000">
                  <c:v>915.09723499999996</c:v>
                </c:pt>
                <c:pt idx="75" formatCode="0.0000">
                  <c:v>914.44923689999996</c:v>
                </c:pt>
                <c:pt idx="76" formatCode="0.0000">
                  <c:v>912.53988019999997</c:v>
                </c:pt>
                <c:pt idx="77" formatCode="0.0000">
                  <c:v>912.51019880000024</c:v>
                </c:pt>
                <c:pt idx="78" formatCode="0.0000">
                  <c:v>911.70886829999995</c:v>
                </c:pt>
                <c:pt idx="79" formatCode="0.0000">
                  <c:v>911.30325919999996</c:v>
                </c:pt>
                <c:pt idx="80" formatCode="0.0000">
                  <c:v>909.2158386000001</c:v>
                </c:pt>
                <c:pt idx="81" formatCode="0.0000">
                  <c:v>904.72937009999987</c:v>
                </c:pt>
                <c:pt idx="82" formatCode="0.0000">
                  <c:v>898.71442869999987</c:v>
                </c:pt>
                <c:pt idx="83" formatCode="0.0000">
                  <c:v>894.81659539999998</c:v>
                </c:pt>
                <c:pt idx="84" formatCode="0.0000">
                  <c:v>891.04241329999991</c:v>
                </c:pt>
                <c:pt idx="85" formatCode="0.0000">
                  <c:v>884.78509519999989</c:v>
                </c:pt>
                <c:pt idx="86" formatCode="0.0000">
                  <c:v>879.23513180000009</c:v>
                </c:pt>
                <c:pt idx="87" formatCode="0.0000">
                  <c:v>875.42633060000003</c:v>
                </c:pt>
                <c:pt idx="88" formatCode="0.0000">
                  <c:v>871.16738889999999</c:v>
                </c:pt>
                <c:pt idx="89" formatCode="0.0000">
                  <c:v>868.0362548999999</c:v>
                </c:pt>
                <c:pt idx="90" formatCode="0.0000">
                  <c:v>867.86312869999983</c:v>
                </c:pt>
                <c:pt idx="91" formatCode="0.0000">
                  <c:v>868.50122069999998</c:v>
                </c:pt>
                <c:pt idx="92" formatCode="0.0000">
                  <c:v>871.7016051999999</c:v>
                </c:pt>
                <c:pt idx="93" formatCode="0.0000">
                  <c:v>875.32738040000004</c:v>
                </c:pt>
                <c:pt idx="94" formatCode="0.0000">
                  <c:v>880.08096920000003</c:v>
                </c:pt>
                <c:pt idx="95" formatCode="0.0000">
                  <c:v>885.66062620000014</c:v>
                </c:pt>
                <c:pt idx="96" formatCode="0.0000">
                  <c:v>890.6021788999999</c:v>
                </c:pt>
                <c:pt idx="97" formatCode="0.0000">
                  <c:v>892.71928090000006</c:v>
                </c:pt>
                <c:pt idx="98" formatCode="0.0000">
                  <c:v>892.98640130000001</c:v>
                </c:pt>
                <c:pt idx="99" formatCode="0.0000">
                  <c:v>889.90473010000005</c:v>
                </c:pt>
                <c:pt idx="100" formatCode="0.0000">
                  <c:v>883.97882670000001</c:v>
                </c:pt>
                <c:pt idx="101" formatCode="0.0000">
                  <c:v>881.50062849999995</c:v>
                </c:pt>
                <c:pt idx="102" formatCode="0.0000">
                  <c:v>876.49971299999993</c:v>
                </c:pt>
                <c:pt idx="103" formatCode="0.0000">
                  <c:v>870.34132680000005</c:v>
                </c:pt>
                <c:pt idx="104" formatCode="0.0000">
                  <c:v>864.24229730000002</c:v>
                </c:pt>
                <c:pt idx="105" formatCode="0.0000">
                  <c:v>857.91572259999998</c:v>
                </c:pt>
                <c:pt idx="106" formatCode="0.0000">
                  <c:v>853.84970090000002</c:v>
                </c:pt>
                <c:pt idx="107" formatCode="0.0000">
                  <c:v>848.09197999999992</c:v>
                </c:pt>
                <c:pt idx="108" formatCode="0.0000">
                  <c:v>842.27489620000017</c:v>
                </c:pt>
                <c:pt idx="109" formatCode="0.0000">
                  <c:v>838.7579346</c:v>
                </c:pt>
                <c:pt idx="110" formatCode="0.0000">
                  <c:v>837.08106700000008</c:v>
                </c:pt>
                <c:pt idx="111" formatCode="0.0000">
                  <c:v>832.63416759999996</c:v>
                </c:pt>
                <c:pt idx="112" formatCode="0.0000">
                  <c:v>825.54089970000007</c:v>
                </c:pt>
                <c:pt idx="113" formatCode="0.0000">
                  <c:v>820.14921259999994</c:v>
                </c:pt>
                <c:pt idx="114" formatCode="0.0000">
                  <c:v>817.10216669999988</c:v>
                </c:pt>
                <c:pt idx="115" formatCode="0.0000">
                  <c:v>813.34777829999985</c:v>
                </c:pt>
                <c:pt idx="116" formatCode="0.0000">
                  <c:v>809.98910519999993</c:v>
                </c:pt>
                <c:pt idx="117" formatCode="0.0000">
                  <c:v>807.90167229999997</c:v>
                </c:pt>
                <c:pt idx="118" formatCode="0.0000">
                  <c:v>808.51008909999996</c:v>
                </c:pt>
                <c:pt idx="119" formatCode="0.0000">
                  <c:v>808.86128540000004</c:v>
                </c:pt>
                <c:pt idx="120" formatCode="0.0000">
                  <c:v>810.48374020000006</c:v>
                </c:pt>
                <c:pt idx="121" formatCode="0.0000">
                  <c:v>812.06661980000001</c:v>
                </c:pt>
                <c:pt idx="122" formatCode="0.0000">
                  <c:v>815.61325680000004</c:v>
                </c:pt>
                <c:pt idx="123" formatCode="0.0000">
                  <c:v>817.99747309999998</c:v>
                </c:pt>
                <c:pt idx="124" formatCode="0.0000">
                  <c:v>819.81283559999997</c:v>
                </c:pt>
                <c:pt idx="125" formatCode="0.0000">
                  <c:v>822.62244250000003</c:v>
                </c:pt>
                <c:pt idx="126" formatCode="0.0000">
                  <c:v>825.05117180000002</c:v>
                </c:pt>
                <c:pt idx="127" formatCode="0.0000">
                  <c:v>828.32576289999975</c:v>
                </c:pt>
                <c:pt idx="128" formatCode="0.0000">
                  <c:v>830.46265249999976</c:v>
                </c:pt>
                <c:pt idx="129" formatCode="0.0000">
                  <c:v>832.73804919999986</c:v>
                </c:pt>
                <c:pt idx="130" formatCode="0.0000">
                  <c:v>834.86010119999992</c:v>
                </c:pt>
                <c:pt idx="131" formatCode="0.0000">
                  <c:v>839.73735340000007</c:v>
                </c:pt>
                <c:pt idx="132" formatCode="0.0000">
                  <c:v>844.59976180000012</c:v>
                </c:pt>
                <c:pt idx="133" formatCode="0.0000">
                  <c:v>849.88261710000006</c:v>
                </c:pt>
                <c:pt idx="134" formatCode="0.0000">
                  <c:v>853.7903503</c:v>
                </c:pt>
                <c:pt idx="135" formatCode="0.0000">
                  <c:v>856.73845820000008</c:v>
                </c:pt>
                <c:pt idx="136" formatCode="0.0000">
                  <c:v>858.73684680000008</c:v>
                </c:pt>
                <c:pt idx="137" formatCode="0.0000">
                  <c:v>860.39887070000009</c:v>
                </c:pt>
                <c:pt idx="138" formatCode="0.0000">
                  <c:v>861.49699090000013</c:v>
                </c:pt>
                <c:pt idx="139" formatCode="0.0000">
                  <c:v>863.08481440000014</c:v>
                </c:pt>
                <c:pt idx="140" formatCode="0.0000">
                  <c:v>866.4335875999999</c:v>
                </c:pt>
                <c:pt idx="141" formatCode="0.0000">
                  <c:v>867.91258540000001</c:v>
                </c:pt>
                <c:pt idx="142" formatCode="0.0000">
                  <c:v>874.32324829999993</c:v>
                </c:pt>
                <c:pt idx="143" formatCode="0.0000">
                  <c:v>877.87484129999996</c:v>
                </c:pt>
                <c:pt idx="144" formatCode="0.0000">
                  <c:v>882.02495729999987</c:v>
                </c:pt>
                <c:pt idx="145" formatCode="0.0000">
                  <c:v>884.94340209999996</c:v>
                </c:pt>
                <c:pt idx="146" formatCode="0.0000">
                  <c:v>889.77612310000006</c:v>
                </c:pt>
                <c:pt idx="147" formatCode="0.0000">
                  <c:v>893.87677009999993</c:v>
                </c:pt>
                <c:pt idx="148" formatCode="0.0000">
                  <c:v>898.03677369999991</c:v>
                </c:pt>
                <c:pt idx="149" formatCode="0.0000">
                  <c:v>903.18608400000016</c:v>
                </c:pt>
                <c:pt idx="150" formatCode="0.0000">
                  <c:v>905.8621399000001</c:v>
                </c:pt>
                <c:pt idx="151" formatCode="0.0000">
                  <c:v>907.70224000000019</c:v>
                </c:pt>
                <c:pt idx="152" formatCode="0.0000">
                  <c:v>904.87283939999998</c:v>
                </c:pt>
                <c:pt idx="153" formatCode="0.0000">
                  <c:v>905.08059090000006</c:v>
                </c:pt>
                <c:pt idx="154" formatCode="0.0000">
                  <c:v>905.03112799999997</c:v>
                </c:pt>
                <c:pt idx="155" formatCode="0.0000">
                  <c:v>905.75422379999998</c:v>
                </c:pt>
                <c:pt idx="156" formatCode="0.0000">
                  <c:v>902.28584000000012</c:v>
                </c:pt>
                <c:pt idx="157" formatCode="0.0000">
                  <c:v>899.84887709999998</c:v>
                </c:pt>
                <c:pt idx="158" formatCode="0.0000">
                  <c:v>897.22648940000022</c:v>
                </c:pt>
                <c:pt idx="159" formatCode="0.0000">
                  <c:v>893.3168030999999</c:v>
                </c:pt>
                <c:pt idx="160" formatCode="0.0000">
                  <c:v>889.55644539999992</c:v>
                </c:pt>
                <c:pt idx="161" formatCode="0.0000">
                  <c:v>886.45862439999996</c:v>
                </c:pt>
                <c:pt idx="162" formatCode="0.0000">
                  <c:v>884.6167481</c:v>
                </c:pt>
                <c:pt idx="163" formatCode="0.0000">
                  <c:v>880.05729980000001</c:v>
                </c:pt>
                <c:pt idx="164" formatCode="0.0000">
                  <c:v>875.67023310000002</c:v>
                </c:pt>
                <c:pt idx="165" formatCode="0.0000">
                  <c:v>874.0077207999999</c:v>
                </c:pt>
                <c:pt idx="166" formatCode="0.0000">
                  <c:v>874.72235699999999</c:v>
                </c:pt>
                <c:pt idx="167" formatCode="0.0000">
                  <c:v>875.25336290000018</c:v>
                </c:pt>
                <c:pt idx="168" formatCode="0.0000">
                  <c:v>876.57344960000012</c:v>
                </c:pt>
                <c:pt idx="169" formatCode="0.0000">
                  <c:v>877.83398430000011</c:v>
                </c:pt>
                <c:pt idx="170" formatCode="0.0000">
                  <c:v>878.58335569999997</c:v>
                </c:pt>
                <c:pt idx="171" formatCode="0.0000">
                  <c:v>879.66523429999995</c:v>
                </c:pt>
                <c:pt idx="172" formatCode="0.0000">
                  <c:v>878.74216299999989</c:v>
                </c:pt>
                <c:pt idx="173" formatCode="0.0000">
                  <c:v>878.98533930000008</c:v>
                </c:pt>
                <c:pt idx="174" formatCode="0.0000">
                  <c:v>878.83645630000012</c:v>
                </c:pt>
                <c:pt idx="175" formatCode="0.0000">
                  <c:v>877.8687195</c:v>
                </c:pt>
                <c:pt idx="176" formatCode="0.0000">
                  <c:v>880.27068489999999</c:v>
                </c:pt>
                <c:pt idx="177" formatCode="0.0000">
                  <c:v>881.41707769999994</c:v>
                </c:pt>
                <c:pt idx="178" formatCode="0.0000">
                  <c:v>882.77686770000003</c:v>
                </c:pt>
                <c:pt idx="179" formatCode="0.0000">
                  <c:v>885.86369020000006</c:v>
                </c:pt>
                <c:pt idx="180" formatCode="0.0000">
                  <c:v>887.15400389999991</c:v>
                </c:pt>
                <c:pt idx="181" formatCode="0.0000">
                  <c:v>887.84878540000011</c:v>
                </c:pt>
                <c:pt idx="182" formatCode="0.0000">
                  <c:v>891.23337409999999</c:v>
                </c:pt>
                <c:pt idx="183" formatCode="0.0000">
                  <c:v>896.83134770000015</c:v>
                </c:pt>
                <c:pt idx="184" formatCode="0.0000">
                  <c:v>904.8312866</c:v>
                </c:pt>
                <c:pt idx="185" formatCode="0.0000">
                  <c:v>911.74438480000003</c:v>
                </c:pt>
                <c:pt idx="186" formatCode="0.0000">
                  <c:v>914.98009030000014</c:v>
                </c:pt>
                <c:pt idx="187" formatCode="0.0000">
                  <c:v>919.80387570000005</c:v>
                </c:pt>
                <c:pt idx="188" formatCode="0.0000">
                  <c:v>924.48374020000006</c:v>
                </c:pt>
                <c:pt idx="189" formatCode="0.0000">
                  <c:v>926.96015009999996</c:v>
                </c:pt>
                <c:pt idx="190" formatCode="0.0000">
                  <c:v>931.33231809999995</c:v>
                </c:pt>
                <c:pt idx="191" formatCode="0.0000">
                  <c:v>937.12879639999994</c:v>
                </c:pt>
                <c:pt idx="192" formatCode="0.0000">
                  <c:v>942.14613040000006</c:v>
                </c:pt>
                <c:pt idx="193" formatCode="0.0000">
                  <c:v>946.67214360000014</c:v>
                </c:pt>
                <c:pt idx="194" formatCode="0.0000">
                  <c:v>949.78377690000002</c:v>
                </c:pt>
                <c:pt idx="195" formatCode="0.0000">
                  <c:v>953.14354860000026</c:v>
                </c:pt>
                <c:pt idx="196" formatCode="0.0000">
                  <c:v>956.35444339999992</c:v>
                </c:pt>
                <c:pt idx="197" formatCode="0.0000">
                  <c:v>958.97973020000006</c:v>
                </c:pt>
                <c:pt idx="198" formatCode="0.0000">
                  <c:v>961.21792599999992</c:v>
                </c:pt>
                <c:pt idx="199" formatCode="0.0000">
                  <c:v>965.28240960000005</c:v>
                </c:pt>
                <c:pt idx="200" formatCode="0.0000">
                  <c:v>969.92753289999996</c:v>
                </c:pt>
                <c:pt idx="201" formatCode="0.0000">
                  <c:v>975.49572750000004</c:v>
                </c:pt>
                <c:pt idx="202" formatCode="0.0000">
                  <c:v>977.63962389999995</c:v>
                </c:pt>
                <c:pt idx="203" formatCode="0.0000">
                  <c:v>981.66937239999993</c:v>
                </c:pt>
                <c:pt idx="204" formatCode="0.0000">
                  <c:v>987.28718859999992</c:v>
                </c:pt>
                <c:pt idx="205" formatCode="0.0000">
                  <c:v>994.59233390000009</c:v>
                </c:pt>
                <c:pt idx="206" formatCode="0.0000">
                  <c:v>1001.2721679000002</c:v>
                </c:pt>
                <c:pt idx="207" formatCode="0.0000">
                  <c:v>1007.1827942</c:v>
                </c:pt>
                <c:pt idx="208" formatCode="0.0000">
                  <c:v>1012.2100464000001</c:v>
                </c:pt>
                <c:pt idx="209" formatCode="0.0000">
                  <c:v>1014.8452576</c:v>
                </c:pt>
                <c:pt idx="210" formatCode="0.0000">
                  <c:v>1016.7410278</c:v>
                </c:pt>
                <c:pt idx="211" formatCode="0.0000">
                  <c:v>1016.9296081</c:v>
                </c:pt>
                <c:pt idx="212" formatCode="0.0000">
                  <c:v>1019.5995665999999</c:v>
                </c:pt>
                <c:pt idx="213" formatCode="0.0000">
                  <c:v>1019.5151976999999</c:v>
                </c:pt>
                <c:pt idx="214" formatCode="0.0000">
                  <c:v>1017.7335815</c:v>
                </c:pt>
                <c:pt idx="215" formatCode="0.0000">
                  <c:v>1013.9023497999999</c:v>
                </c:pt>
                <c:pt idx="216" formatCode="0.0000">
                  <c:v>1010.4681396</c:v>
                </c:pt>
                <c:pt idx="217" formatCode="0.0000">
                  <c:v>1006.8205259999999</c:v>
                </c:pt>
                <c:pt idx="218" formatCode="0.0000">
                  <c:v>1005.0091247000003</c:v>
                </c:pt>
                <c:pt idx="219" formatCode="0.0000">
                  <c:v>1005.4160704999998</c:v>
                </c:pt>
                <c:pt idx="220" formatCode="0.0000">
                  <c:v>1007.8428465999999</c:v>
                </c:pt>
                <c:pt idx="221" formatCode="0.0000">
                  <c:v>1009.8577148000001</c:v>
                </c:pt>
                <c:pt idx="222" formatCode="0.0000">
                  <c:v>1011.6294066999999</c:v>
                </c:pt>
                <c:pt idx="223" formatCode="0.0000">
                  <c:v>1014.9842101999999</c:v>
                </c:pt>
                <c:pt idx="224" formatCode="0.0000">
                  <c:v>1017.7037902999998</c:v>
                </c:pt>
                <c:pt idx="225" formatCode="0.0000">
                  <c:v>1020.9891234999999</c:v>
                </c:pt>
                <c:pt idx="226" formatCode="0.0000">
                  <c:v>1024.0064758000001</c:v>
                </c:pt>
                <c:pt idx="227" formatCode="0.0000">
                  <c:v>1027.6044556000002</c:v>
                </c:pt>
                <c:pt idx="228" formatCode="0.0000">
                  <c:v>1029.9319823999999</c:v>
                </c:pt>
                <c:pt idx="229" formatCode="0.0000">
                  <c:v>1029.9419066999999</c:v>
                </c:pt>
                <c:pt idx="230" formatCode="0.0000">
                  <c:v>1024.5523742999999</c:v>
                </c:pt>
                <c:pt idx="231" formatCode="0.0000">
                  <c:v>1020.4829285</c:v>
                </c:pt>
                <c:pt idx="232" formatCode="0.0000">
                  <c:v>1015.7832215000001</c:v>
                </c:pt>
                <c:pt idx="233" formatCode="0.0000">
                  <c:v>1010.3043701999999</c:v>
                </c:pt>
                <c:pt idx="234" formatCode="0.0000">
                  <c:v>1005.7585022</c:v>
                </c:pt>
                <c:pt idx="235" formatCode="0.0000">
                  <c:v>1001.3664855999999</c:v>
                </c:pt>
                <c:pt idx="236" formatCode="0.0000">
                  <c:v>996.76602779999996</c:v>
                </c:pt>
                <c:pt idx="237" formatCode="0.0000">
                  <c:v>991.65937489999999</c:v>
                </c:pt>
                <c:pt idx="238" formatCode="0.0000">
                  <c:v>987.17305899999997</c:v>
                </c:pt>
                <c:pt idx="239" formatCode="0.0000">
                  <c:v>985.96711419999997</c:v>
                </c:pt>
                <c:pt idx="240" formatCode="0.0000">
                  <c:v>988.92987050000011</c:v>
                </c:pt>
                <c:pt idx="241" formatCode="0.0000">
                  <c:v>989.79338980000011</c:v>
                </c:pt>
                <c:pt idx="242" formatCode="0.0000">
                  <c:v>991.04895619999991</c:v>
                </c:pt>
                <c:pt idx="243" formatCode="0.0000">
                  <c:v>991.59485459999996</c:v>
                </c:pt>
                <c:pt idx="244" formatCode="0.0000">
                  <c:v>991.07376700000009</c:v>
                </c:pt>
                <c:pt idx="245" formatCode="0.0000">
                  <c:v>990.90999140000008</c:v>
                </c:pt>
                <c:pt idx="246" formatCode="0.0000">
                  <c:v>991.67921139999976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6C-3F4A-9C96-21823C3A8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- 10 DAY 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'SUNPHARMA-2'!$B$2</c:f>
              <c:strCache>
                <c:ptCount val="1"/>
                <c:pt idx="0">
                  <c:v>Sun Pharma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'SUNPHARMA-2'!$B$4:$B$436</c:f>
              <c:numCache>
                <c:formatCode>0.0000</c:formatCode>
                <c:ptCount val="433"/>
                <c:pt idx="0">
                  <c:v>822.24804700000004</c:v>
                </c:pt>
                <c:pt idx="1">
                  <c:v>819.69598399999995</c:v>
                </c:pt>
                <c:pt idx="2">
                  <c:v>814.29742399999998</c:v>
                </c:pt>
                <c:pt idx="3">
                  <c:v>813.65942399999994</c:v>
                </c:pt>
                <c:pt idx="4">
                  <c:v>811.45098900000005</c:v>
                </c:pt>
                <c:pt idx="5">
                  <c:v>817.04583700000001</c:v>
                </c:pt>
                <c:pt idx="6">
                  <c:v>820.77569600000004</c:v>
                </c:pt>
                <c:pt idx="7">
                  <c:v>849.53527799999995</c:v>
                </c:pt>
                <c:pt idx="8">
                  <c:v>843.89135699999997</c:v>
                </c:pt>
                <c:pt idx="9">
                  <c:v>837.46209699999997</c:v>
                </c:pt>
                <c:pt idx="10">
                  <c:v>831.08203100000003</c:v>
                </c:pt>
                <c:pt idx="11">
                  <c:v>823.03326400000003</c:v>
                </c:pt>
                <c:pt idx="12">
                  <c:v>804.87451199999998</c:v>
                </c:pt>
                <c:pt idx="13">
                  <c:v>793.83209199999999</c:v>
                </c:pt>
                <c:pt idx="14">
                  <c:v>786.07769800000005</c:v>
                </c:pt>
                <c:pt idx="15">
                  <c:v>793.14495799999997</c:v>
                </c:pt>
                <c:pt idx="16">
                  <c:v>797.12030000000004</c:v>
                </c:pt>
                <c:pt idx="17">
                  <c:v>812.08892800000001</c:v>
                </c:pt>
                <c:pt idx="18">
                  <c:v>819.10711700000002</c:v>
                </c:pt>
                <c:pt idx="19">
                  <c:v>875.30108600000005</c:v>
                </c:pt>
                <c:pt idx="20">
                  <c:v>874.22137499999997</c:v>
                </c:pt>
                <c:pt idx="21">
                  <c:v>867.25231900000006</c:v>
                </c:pt>
                <c:pt idx="22">
                  <c:v>877.46051</c:v>
                </c:pt>
                <c:pt idx="23">
                  <c:v>870.68768299999999</c:v>
                </c:pt>
                <c:pt idx="24">
                  <c:v>877.60772699999995</c:v>
                </c:pt>
                <c:pt idx="25">
                  <c:v>876.96472200000005</c:v>
                </c:pt>
                <c:pt idx="26">
                  <c:v>884.73065199999996</c:v>
                </c:pt>
                <c:pt idx="27">
                  <c:v>870.68261700000005</c:v>
                </c:pt>
                <c:pt idx="28">
                  <c:v>855.59576400000003</c:v>
                </c:pt>
                <c:pt idx="29">
                  <c:v>867.41790800000001</c:v>
                </c:pt>
                <c:pt idx="30">
                  <c:v>859.55304000000001</c:v>
                </c:pt>
                <c:pt idx="31">
                  <c:v>853.32043499999997</c:v>
                </c:pt>
                <c:pt idx="32">
                  <c:v>853.66668700000002</c:v>
                </c:pt>
                <c:pt idx="33">
                  <c:v>834.82049600000005</c:v>
                </c:pt>
                <c:pt idx="34">
                  <c:v>836.74963400000001</c:v>
                </c:pt>
                <c:pt idx="35">
                  <c:v>831.259094</c:v>
                </c:pt>
                <c:pt idx="36">
                  <c:v>809.49444600000004</c:v>
                </c:pt>
                <c:pt idx="37">
                  <c:v>822.65216099999998</c:v>
                </c:pt>
                <c:pt idx="38">
                  <c:v>834.86999500000002</c:v>
                </c:pt>
                <c:pt idx="39">
                  <c:v>812.11608899999999</c:v>
                </c:pt>
                <c:pt idx="40">
                  <c:v>812.11608899999999</c:v>
                </c:pt>
                <c:pt idx="41">
                  <c:v>820.77252199999998</c:v>
                </c:pt>
                <c:pt idx="42">
                  <c:v>813.84741199999996</c:v>
                </c:pt>
                <c:pt idx="43">
                  <c:v>845.85125700000003</c:v>
                </c:pt>
                <c:pt idx="44">
                  <c:v>858.95941200000004</c:v>
                </c:pt>
                <c:pt idx="45">
                  <c:v>860.24548300000004</c:v>
                </c:pt>
                <c:pt idx="46">
                  <c:v>892.34826699999996</c:v>
                </c:pt>
                <c:pt idx="47">
                  <c:v>882.70257600000002</c:v>
                </c:pt>
                <c:pt idx="48">
                  <c:v>882.10906999999997</c:v>
                </c:pt>
                <c:pt idx="49">
                  <c:v>879.68530299999998</c:v>
                </c:pt>
                <c:pt idx="50">
                  <c:v>901.84558100000004</c:v>
                </c:pt>
                <c:pt idx="51">
                  <c:v>904.02203399999996</c:v>
                </c:pt>
                <c:pt idx="52">
                  <c:v>904.318848</c:v>
                </c:pt>
                <c:pt idx="53">
                  <c:v>891.16113299999995</c:v>
                </c:pt>
                <c:pt idx="54">
                  <c:v>899.125</c:v>
                </c:pt>
                <c:pt idx="55">
                  <c:v>892.69451900000001</c:v>
                </c:pt>
                <c:pt idx="56">
                  <c:v>896.20660399999997</c:v>
                </c:pt>
                <c:pt idx="57">
                  <c:v>909.51263400000005</c:v>
                </c:pt>
                <c:pt idx="58">
                  <c:v>910.74926800000003</c:v>
                </c:pt>
                <c:pt idx="59">
                  <c:v>904.96185300000002</c:v>
                </c:pt>
                <c:pt idx="60">
                  <c:v>898.97662400000002</c:v>
                </c:pt>
                <c:pt idx="61">
                  <c:v>916.14099099999999</c:v>
                </c:pt>
                <c:pt idx="62">
                  <c:v>919.15826400000003</c:v>
                </c:pt>
                <c:pt idx="63">
                  <c:v>918.16900599999997</c:v>
                </c:pt>
                <c:pt idx="64">
                  <c:v>920.98852499999998</c:v>
                </c:pt>
                <c:pt idx="65">
                  <c:v>914.70648200000005</c:v>
                </c:pt>
                <c:pt idx="66">
                  <c:v>915.49792500000001</c:v>
                </c:pt>
                <c:pt idx="67">
                  <c:v>911.44177200000001</c:v>
                </c:pt>
                <c:pt idx="68">
                  <c:v>926.72644000000003</c:v>
                </c:pt>
                <c:pt idx="69">
                  <c:v>917.57543899999996</c:v>
                </c:pt>
                <c:pt idx="70">
                  <c:v>912.134277</c:v>
                </c:pt>
                <c:pt idx="71">
                  <c:v>913.61822500000005</c:v>
                </c:pt>
                <c:pt idx="72">
                  <c:v>933.99780299999998</c:v>
                </c:pt>
                <c:pt idx="73">
                  <c:v>914.90429700000004</c:v>
                </c:pt>
                <c:pt idx="74">
                  <c:v>890.36968999999999</c:v>
                </c:pt>
                <c:pt idx="75">
                  <c:v>908.22650099999998</c:v>
                </c:pt>
                <c:pt idx="76">
                  <c:v>896.404358</c:v>
                </c:pt>
                <c:pt idx="77">
                  <c:v>911.14495799999997</c:v>
                </c:pt>
                <c:pt idx="78">
                  <c:v>918.71313499999997</c:v>
                </c:pt>
                <c:pt idx="79">
                  <c:v>913.51934800000004</c:v>
                </c:pt>
                <c:pt idx="80">
                  <c:v>891.26007100000004</c:v>
                </c:pt>
                <c:pt idx="81">
                  <c:v>868.75354000000004</c:v>
                </c:pt>
                <c:pt idx="82">
                  <c:v>873.848389</c:v>
                </c:pt>
                <c:pt idx="83">
                  <c:v>875.92596400000002</c:v>
                </c:pt>
                <c:pt idx="84">
                  <c:v>852.62786900000003</c:v>
                </c:pt>
                <c:pt idx="85">
                  <c:v>845.65332000000001</c:v>
                </c:pt>
                <c:pt idx="86">
                  <c:v>840.90472399999999</c:v>
                </c:pt>
                <c:pt idx="87">
                  <c:v>873.05694600000004</c:v>
                </c:pt>
                <c:pt idx="88">
                  <c:v>876.12371800000005</c:v>
                </c:pt>
                <c:pt idx="89">
                  <c:v>882.20800799999995</c:v>
                </c:pt>
                <c:pt idx="90">
                  <c:v>889.52880900000002</c:v>
                </c:pt>
                <c:pt idx="91">
                  <c:v>875.13445999999999</c:v>
                </c:pt>
                <c:pt idx="92">
                  <c:v>905.85223399999995</c:v>
                </c:pt>
                <c:pt idx="93">
                  <c:v>912.183716</c:v>
                </c:pt>
                <c:pt idx="94">
                  <c:v>900.16375700000003</c:v>
                </c:pt>
                <c:pt idx="95">
                  <c:v>901.44988999999998</c:v>
                </c:pt>
                <c:pt idx="96">
                  <c:v>890.32025099999998</c:v>
                </c:pt>
                <c:pt idx="97">
                  <c:v>894.22796600000004</c:v>
                </c:pt>
                <c:pt idx="98">
                  <c:v>878.79492200000004</c:v>
                </c:pt>
                <c:pt idx="99">
                  <c:v>851.39129600000001</c:v>
                </c:pt>
                <c:pt idx="100">
                  <c:v>830.26977499999998</c:v>
                </c:pt>
                <c:pt idx="101">
                  <c:v>850.35247800000002</c:v>
                </c:pt>
                <c:pt idx="102">
                  <c:v>855.84307899999999</c:v>
                </c:pt>
                <c:pt idx="103">
                  <c:v>850.59985400000005</c:v>
                </c:pt>
                <c:pt idx="104">
                  <c:v>839.17346199999997</c:v>
                </c:pt>
                <c:pt idx="105">
                  <c:v>838.18414299999995</c:v>
                </c:pt>
                <c:pt idx="106">
                  <c:v>849.660034</c:v>
                </c:pt>
                <c:pt idx="107">
                  <c:v>836.650757</c:v>
                </c:pt>
                <c:pt idx="108">
                  <c:v>820.62408400000004</c:v>
                </c:pt>
                <c:pt idx="109">
                  <c:v>816.22167999999999</c:v>
                </c:pt>
                <c:pt idx="110">
                  <c:v>813.50109899999995</c:v>
                </c:pt>
                <c:pt idx="111">
                  <c:v>805.88348399999995</c:v>
                </c:pt>
                <c:pt idx="112">
                  <c:v>784.91039999999998</c:v>
                </c:pt>
                <c:pt idx="113">
                  <c:v>796.68298300000004</c:v>
                </c:pt>
                <c:pt idx="114">
                  <c:v>808.70300299999997</c:v>
                </c:pt>
                <c:pt idx="115">
                  <c:v>800.64025900000001</c:v>
                </c:pt>
                <c:pt idx="116">
                  <c:v>816.07330300000001</c:v>
                </c:pt>
                <c:pt idx="117">
                  <c:v>815.77642800000001</c:v>
                </c:pt>
                <c:pt idx="118">
                  <c:v>826.70825200000002</c:v>
                </c:pt>
                <c:pt idx="119">
                  <c:v>819.73364300000003</c:v>
                </c:pt>
                <c:pt idx="120">
                  <c:v>829.72564699999998</c:v>
                </c:pt>
                <c:pt idx="121">
                  <c:v>821.71227999999996</c:v>
                </c:pt>
                <c:pt idx="122">
                  <c:v>820.37676999999996</c:v>
                </c:pt>
                <c:pt idx="123">
                  <c:v>820.52514599999995</c:v>
                </c:pt>
                <c:pt idx="124">
                  <c:v>826.856628</c:v>
                </c:pt>
                <c:pt idx="125">
                  <c:v>828.73632799999996</c:v>
                </c:pt>
                <c:pt idx="126">
                  <c:v>840.36059599999999</c:v>
                </c:pt>
                <c:pt idx="127">
                  <c:v>848.52233899999999</c:v>
                </c:pt>
                <c:pt idx="128">
                  <c:v>848.07714799999997</c:v>
                </c:pt>
                <c:pt idx="129">
                  <c:v>842.48761000000002</c:v>
                </c:pt>
                <c:pt idx="130">
                  <c:v>850.94616699999995</c:v>
                </c:pt>
                <c:pt idx="131">
                  <c:v>870.48480199999995</c:v>
                </c:pt>
                <c:pt idx="132">
                  <c:v>869.000854</c:v>
                </c:pt>
                <c:pt idx="133">
                  <c:v>873.35369900000001</c:v>
                </c:pt>
                <c:pt idx="134">
                  <c:v>865.93395999999996</c:v>
                </c:pt>
                <c:pt idx="135">
                  <c:v>858.21740699999998</c:v>
                </c:pt>
                <c:pt idx="136">
                  <c:v>860.34448199999997</c:v>
                </c:pt>
                <c:pt idx="137">
                  <c:v>865.14257799999996</c:v>
                </c:pt>
                <c:pt idx="138">
                  <c:v>859.05835000000002</c:v>
                </c:pt>
                <c:pt idx="139">
                  <c:v>858.36584500000004</c:v>
                </c:pt>
                <c:pt idx="140">
                  <c:v>884.433899</c:v>
                </c:pt>
                <c:pt idx="141">
                  <c:v>885.27477999999996</c:v>
                </c:pt>
                <c:pt idx="142">
                  <c:v>933.107483</c:v>
                </c:pt>
                <c:pt idx="143">
                  <c:v>908.86962900000003</c:v>
                </c:pt>
                <c:pt idx="144">
                  <c:v>907.43511999999998</c:v>
                </c:pt>
                <c:pt idx="145">
                  <c:v>887.40185499999995</c:v>
                </c:pt>
                <c:pt idx="146">
                  <c:v>908.67169200000001</c:v>
                </c:pt>
                <c:pt idx="147">
                  <c:v>906.14904799999999</c:v>
                </c:pt>
                <c:pt idx="148">
                  <c:v>900.65838599999995</c:v>
                </c:pt>
                <c:pt idx="149">
                  <c:v>909.85894800000005</c:v>
                </c:pt>
                <c:pt idx="150">
                  <c:v>911.19445800000005</c:v>
                </c:pt>
                <c:pt idx="151">
                  <c:v>903.67578100000003</c:v>
                </c:pt>
                <c:pt idx="152">
                  <c:v>904.81347700000003</c:v>
                </c:pt>
                <c:pt idx="153">
                  <c:v>910.94714399999998</c:v>
                </c:pt>
                <c:pt idx="154">
                  <c:v>906.94049099999995</c:v>
                </c:pt>
                <c:pt idx="155">
                  <c:v>894.63281300000006</c:v>
                </c:pt>
                <c:pt idx="156">
                  <c:v>873.98785399999997</c:v>
                </c:pt>
                <c:pt idx="157">
                  <c:v>881.77941899999996</c:v>
                </c:pt>
                <c:pt idx="158">
                  <c:v>874.43450900000005</c:v>
                </c:pt>
                <c:pt idx="159">
                  <c:v>870.76208499999996</c:v>
                </c:pt>
                <c:pt idx="160">
                  <c:v>873.59088099999997</c:v>
                </c:pt>
                <c:pt idx="161">
                  <c:v>872.69757100000004</c:v>
                </c:pt>
                <c:pt idx="162">
                  <c:v>886.39471400000002</c:v>
                </c:pt>
                <c:pt idx="163">
                  <c:v>865.35266100000001</c:v>
                </c:pt>
                <c:pt idx="164">
                  <c:v>863.06982400000004</c:v>
                </c:pt>
                <c:pt idx="165">
                  <c:v>878.00769000000003</c:v>
                </c:pt>
                <c:pt idx="166">
                  <c:v>881.13421600000004</c:v>
                </c:pt>
                <c:pt idx="167">
                  <c:v>887.08947799999999</c:v>
                </c:pt>
                <c:pt idx="168">
                  <c:v>887.63537599999995</c:v>
                </c:pt>
                <c:pt idx="169">
                  <c:v>883.36743200000001</c:v>
                </c:pt>
                <c:pt idx="170">
                  <c:v>881.08459500000004</c:v>
                </c:pt>
                <c:pt idx="171">
                  <c:v>883.51635699999997</c:v>
                </c:pt>
                <c:pt idx="172">
                  <c:v>877.16400099999998</c:v>
                </c:pt>
                <c:pt idx="173">
                  <c:v>867.78442399999994</c:v>
                </c:pt>
                <c:pt idx="174">
                  <c:v>861.58099400000003</c:v>
                </c:pt>
                <c:pt idx="175">
                  <c:v>868.33032200000002</c:v>
                </c:pt>
                <c:pt idx="176">
                  <c:v>905.15386999999998</c:v>
                </c:pt>
                <c:pt idx="177">
                  <c:v>898.553406</c:v>
                </c:pt>
                <c:pt idx="178">
                  <c:v>901.23327600000005</c:v>
                </c:pt>
                <c:pt idx="179">
                  <c:v>914.23565699999995</c:v>
                </c:pt>
                <c:pt idx="180">
                  <c:v>893.98773200000005</c:v>
                </c:pt>
                <c:pt idx="181">
                  <c:v>890.46417199999996</c:v>
                </c:pt>
                <c:pt idx="182">
                  <c:v>911.00988800000005</c:v>
                </c:pt>
                <c:pt idx="183">
                  <c:v>923.76415999999995</c:v>
                </c:pt>
                <c:pt idx="184">
                  <c:v>941.58038299999998</c:v>
                </c:pt>
                <c:pt idx="185">
                  <c:v>937.46130400000004</c:v>
                </c:pt>
                <c:pt idx="186">
                  <c:v>937.51092500000004</c:v>
                </c:pt>
                <c:pt idx="187">
                  <c:v>946.79125999999997</c:v>
                </c:pt>
                <c:pt idx="188">
                  <c:v>948.03192100000001</c:v>
                </c:pt>
                <c:pt idx="189">
                  <c:v>938.99975600000005</c:v>
                </c:pt>
                <c:pt idx="190">
                  <c:v>937.70941200000004</c:v>
                </c:pt>
                <c:pt idx="191">
                  <c:v>948.42895499999997</c:v>
                </c:pt>
                <c:pt idx="192">
                  <c:v>961.18322799999999</c:v>
                </c:pt>
                <c:pt idx="193">
                  <c:v>969.02429199999995</c:v>
                </c:pt>
                <c:pt idx="194">
                  <c:v>972.69671600000004</c:v>
                </c:pt>
                <c:pt idx="195">
                  <c:v>971.05902100000003</c:v>
                </c:pt>
                <c:pt idx="196">
                  <c:v>969.61987299999998</c:v>
                </c:pt>
                <c:pt idx="197">
                  <c:v>973.044128</c:v>
                </c:pt>
                <c:pt idx="198">
                  <c:v>970.41387899999995</c:v>
                </c:pt>
                <c:pt idx="199">
                  <c:v>979.64459199999999</c:v>
                </c:pt>
                <c:pt idx="200">
                  <c:v>984.16064500000005</c:v>
                </c:pt>
                <c:pt idx="201">
                  <c:v>1004.110901</c:v>
                </c:pt>
                <c:pt idx="202">
                  <c:v>982.62219200000004</c:v>
                </c:pt>
                <c:pt idx="203">
                  <c:v>1009.321777</c:v>
                </c:pt>
                <c:pt idx="204">
                  <c:v>1028.8748780000001</c:v>
                </c:pt>
                <c:pt idx="205">
                  <c:v>1044.1104740000001</c:v>
                </c:pt>
                <c:pt idx="206">
                  <c:v>1036.4182129999999</c:v>
                </c:pt>
                <c:pt idx="207">
                  <c:v>1032.1503909999999</c:v>
                </c:pt>
                <c:pt idx="208">
                  <c:v>1020.686401</c:v>
                </c:pt>
                <c:pt idx="209">
                  <c:v>1005.996704</c:v>
                </c:pt>
                <c:pt idx="210">
                  <c:v>1003.118347</c:v>
                </c:pt>
                <c:pt idx="211">
                  <c:v>1005.996704</c:v>
                </c:pt>
                <c:pt idx="212">
                  <c:v>1009.321777</c:v>
                </c:pt>
                <c:pt idx="213">
                  <c:v>1008.478088</c:v>
                </c:pt>
                <c:pt idx="214">
                  <c:v>1011.058716</c:v>
                </c:pt>
                <c:pt idx="215">
                  <c:v>1005.7981569999999</c:v>
                </c:pt>
                <c:pt idx="216">
                  <c:v>1002.076111</c:v>
                </c:pt>
                <c:pt idx="217">
                  <c:v>995.67425500000002</c:v>
                </c:pt>
                <c:pt idx="218">
                  <c:v>1002.572388</c:v>
                </c:pt>
                <c:pt idx="219">
                  <c:v>1010.066162</c:v>
                </c:pt>
                <c:pt idx="220">
                  <c:v>1027.3861079999999</c:v>
                </c:pt>
                <c:pt idx="221">
                  <c:v>1026.1453859999999</c:v>
                </c:pt>
                <c:pt idx="222">
                  <c:v>1027.0386960000001</c:v>
                </c:pt>
                <c:pt idx="223">
                  <c:v>1042.0261230000001</c:v>
                </c:pt>
                <c:pt idx="224">
                  <c:v>1038.2545170000001</c:v>
                </c:pt>
                <c:pt idx="225">
                  <c:v>1038.6514890000001</c:v>
                </c:pt>
                <c:pt idx="226">
                  <c:v>1032.249634</c:v>
                </c:pt>
                <c:pt idx="227">
                  <c:v>1031.654053</c:v>
                </c:pt>
                <c:pt idx="228">
                  <c:v>1025.8476559999999</c:v>
                </c:pt>
                <c:pt idx="229">
                  <c:v>1010.165405</c:v>
                </c:pt>
                <c:pt idx="230">
                  <c:v>973.49078399999996</c:v>
                </c:pt>
                <c:pt idx="231">
                  <c:v>985.45092799999998</c:v>
                </c:pt>
                <c:pt idx="232">
                  <c:v>980.04162599999995</c:v>
                </c:pt>
                <c:pt idx="233">
                  <c:v>987.23761000000002</c:v>
                </c:pt>
                <c:pt idx="234">
                  <c:v>992.79583700000001</c:v>
                </c:pt>
                <c:pt idx="235">
                  <c:v>994.73132299999997</c:v>
                </c:pt>
                <c:pt idx="236">
                  <c:v>986.24505599999998</c:v>
                </c:pt>
                <c:pt idx="237">
                  <c:v>980.58752400000003</c:v>
                </c:pt>
                <c:pt idx="238">
                  <c:v>980.98449700000003</c:v>
                </c:pt>
                <c:pt idx="239">
                  <c:v>998.10595699999999</c:v>
                </c:pt>
                <c:pt idx="240">
                  <c:v>1003.118347</c:v>
                </c:pt>
                <c:pt idx="241">
                  <c:v>994.08612100000005</c:v>
                </c:pt>
                <c:pt idx="242">
                  <c:v>992.59729000000004</c:v>
                </c:pt>
                <c:pt idx="243">
                  <c:v>992.696594</c:v>
                </c:pt>
                <c:pt idx="244">
                  <c:v>987.58496100000002</c:v>
                </c:pt>
                <c:pt idx="245">
                  <c:v>993.09356700000001</c:v>
                </c:pt>
                <c:pt idx="246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B743-AF18-EBE474B92451}"/>
            </c:ext>
          </c:extLst>
        </c:ser>
        <c:ser>
          <c:idx val="2"/>
          <c:order val="1"/>
          <c:tx>
            <c:strRef>
              <c:f>'SUNPHARMA-2'!$D$2:$D$3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'SUNPHARMA-2'!$D$4:$D$436</c:f>
              <c:numCache>
                <c:formatCode>General</c:formatCode>
                <c:ptCount val="433"/>
                <c:pt idx="9" formatCode="0.0000">
                  <c:v>825.0062132999999</c:v>
                </c:pt>
                <c:pt idx="10">
                  <c:v>826.11090742727265</c:v>
                </c:pt>
                <c:pt idx="11">
                  <c:v>825.55133589504112</c:v>
                </c:pt>
                <c:pt idx="12">
                  <c:v>821.79191336866995</c:v>
                </c:pt>
                <c:pt idx="13">
                  <c:v>816.70830948345724</c:v>
                </c:pt>
                <c:pt idx="14">
                  <c:v>811.13910739555581</c:v>
                </c:pt>
                <c:pt idx="15">
                  <c:v>807.86744386909106</c:v>
                </c:pt>
                <c:pt idx="16">
                  <c:v>805.91341771107454</c:v>
                </c:pt>
                <c:pt idx="17">
                  <c:v>807.03623776360644</c:v>
                </c:pt>
                <c:pt idx="18">
                  <c:v>809.23094307931433</c:v>
                </c:pt>
                <c:pt idx="19">
                  <c:v>821.2436963376208</c:v>
                </c:pt>
                <c:pt idx="20">
                  <c:v>830.87600154896245</c:v>
                </c:pt>
                <c:pt idx="21">
                  <c:v>837.48987744915109</c:v>
                </c:pt>
                <c:pt idx="22">
                  <c:v>844.75726518566898</c:v>
                </c:pt>
                <c:pt idx="23">
                  <c:v>849.47188660645645</c:v>
                </c:pt>
                <c:pt idx="24">
                  <c:v>854.5874939507371</c:v>
                </c:pt>
                <c:pt idx="25">
                  <c:v>858.6560808687849</c:v>
                </c:pt>
                <c:pt idx="26">
                  <c:v>863.39691198355126</c:v>
                </c:pt>
                <c:pt idx="27">
                  <c:v>864.72158562290565</c:v>
                </c:pt>
                <c:pt idx="28">
                  <c:v>863.06234532783185</c:v>
                </c:pt>
                <c:pt idx="29">
                  <c:v>863.85426581368051</c:v>
                </c:pt>
                <c:pt idx="30">
                  <c:v>863.07222475664764</c:v>
                </c:pt>
                <c:pt idx="31">
                  <c:v>861.29917207362075</c:v>
                </c:pt>
                <c:pt idx="32">
                  <c:v>859.91144751478055</c:v>
                </c:pt>
                <c:pt idx="33">
                  <c:v>855.34945633027496</c:v>
                </c:pt>
                <c:pt idx="34">
                  <c:v>851.96767045204308</c:v>
                </c:pt>
                <c:pt idx="35">
                  <c:v>848.20247473348979</c:v>
                </c:pt>
                <c:pt idx="36">
                  <c:v>841.16465132740075</c:v>
                </c:pt>
                <c:pt idx="37">
                  <c:v>837.79874399514597</c:v>
                </c:pt>
                <c:pt idx="38">
                  <c:v>837.2662441778466</c:v>
                </c:pt>
                <c:pt idx="39">
                  <c:v>832.69348869096541</c:v>
                </c:pt>
                <c:pt idx="40">
                  <c:v>828.95214329260807</c:v>
                </c:pt>
                <c:pt idx="41">
                  <c:v>827.4649394212247</c:v>
                </c:pt>
                <c:pt idx="42">
                  <c:v>824.98902534463832</c:v>
                </c:pt>
                <c:pt idx="43">
                  <c:v>828.78215837288576</c:v>
                </c:pt>
                <c:pt idx="44">
                  <c:v>834.2689317596338</c:v>
                </c:pt>
                <c:pt idx="45">
                  <c:v>838.99194107606399</c:v>
                </c:pt>
                <c:pt idx="46">
                  <c:v>848.69309124405231</c:v>
                </c:pt>
                <c:pt idx="47">
                  <c:v>854.87663392695185</c:v>
                </c:pt>
                <c:pt idx="48">
                  <c:v>859.82798594023325</c:v>
                </c:pt>
                <c:pt idx="49">
                  <c:v>863.4384072238272</c:v>
                </c:pt>
                <c:pt idx="50">
                  <c:v>870.42152972858582</c:v>
                </c:pt>
                <c:pt idx="51">
                  <c:v>876.53071232338834</c:v>
                </c:pt>
                <c:pt idx="52">
                  <c:v>881.58310062822682</c:v>
                </c:pt>
                <c:pt idx="53">
                  <c:v>883.32456105945823</c:v>
                </c:pt>
                <c:pt idx="54">
                  <c:v>886.19736813955672</c:v>
                </c:pt>
                <c:pt idx="55">
                  <c:v>887.3786682960008</c:v>
                </c:pt>
                <c:pt idx="56">
                  <c:v>888.98374751490974</c:v>
                </c:pt>
                <c:pt idx="57">
                  <c:v>892.71627233038066</c:v>
                </c:pt>
                <c:pt idx="58">
                  <c:v>895.99499881576594</c:v>
                </c:pt>
                <c:pt idx="59">
                  <c:v>897.62533594017214</c:v>
                </c:pt>
                <c:pt idx="60">
                  <c:v>897.87102467832267</c:v>
                </c:pt>
                <c:pt idx="61">
                  <c:v>901.19283673680934</c:v>
                </c:pt>
                <c:pt idx="62">
                  <c:v>904.45927805738938</c:v>
                </c:pt>
                <c:pt idx="63">
                  <c:v>906.95195586513671</c:v>
                </c:pt>
                <c:pt idx="64">
                  <c:v>909.50405934420269</c:v>
                </c:pt>
                <c:pt idx="65">
                  <c:v>910.44995437252942</c:v>
                </c:pt>
                <c:pt idx="66">
                  <c:v>911.36776721388765</c:v>
                </c:pt>
                <c:pt idx="67">
                  <c:v>911.38122262954448</c:v>
                </c:pt>
                <c:pt idx="68">
                  <c:v>914.17126215144538</c:v>
                </c:pt>
                <c:pt idx="69">
                  <c:v>914.79020339663714</c:v>
                </c:pt>
                <c:pt idx="70">
                  <c:v>914.30730768815761</c:v>
                </c:pt>
                <c:pt idx="71">
                  <c:v>914.18201992667434</c:v>
                </c:pt>
                <c:pt idx="72">
                  <c:v>917.78488957636978</c:v>
                </c:pt>
                <c:pt idx="73">
                  <c:v>917.26114547157522</c:v>
                </c:pt>
                <c:pt idx="74">
                  <c:v>912.37178993128873</c:v>
                </c:pt>
                <c:pt idx="75">
                  <c:v>911.61810103469065</c:v>
                </c:pt>
                <c:pt idx="76">
                  <c:v>908.85196593747412</c:v>
                </c:pt>
                <c:pt idx="77">
                  <c:v>909.26887358520617</c:v>
                </c:pt>
                <c:pt idx="78">
                  <c:v>910.98601202425959</c:v>
                </c:pt>
                <c:pt idx="79">
                  <c:v>911.4466185653032</c:v>
                </c:pt>
                <c:pt idx="80">
                  <c:v>907.77633718979348</c:v>
                </c:pt>
                <c:pt idx="81">
                  <c:v>900.68128315528554</c:v>
                </c:pt>
                <c:pt idx="82">
                  <c:v>895.8025751270518</c:v>
                </c:pt>
                <c:pt idx="83">
                  <c:v>892.18864583122422</c:v>
                </c:pt>
                <c:pt idx="84">
                  <c:v>884.99577731645604</c:v>
                </c:pt>
                <c:pt idx="85">
                  <c:v>877.84260325891853</c:v>
                </c:pt>
                <c:pt idx="86">
                  <c:v>871.12662521184234</c:v>
                </c:pt>
                <c:pt idx="87">
                  <c:v>871.47759262787099</c:v>
                </c:pt>
                <c:pt idx="88">
                  <c:v>872.32234269553078</c:v>
                </c:pt>
                <c:pt idx="89">
                  <c:v>874.11973638725249</c:v>
                </c:pt>
                <c:pt idx="90">
                  <c:v>876.92138595320648</c:v>
                </c:pt>
                <c:pt idx="91">
                  <c:v>876.59649032535071</c:v>
                </c:pt>
                <c:pt idx="92">
                  <c:v>881.91571644801411</c:v>
                </c:pt>
                <c:pt idx="93">
                  <c:v>887.41898909382962</c:v>
                </c:pt>
                <c:pt idx="94">
                  <c:v>889.7362196222241</c:v>
                </c:pt>
                <c:pt idx="95">
                  <c:v>891.86597787272876</c:v>
                </c:pt>
                <c:pt idx="96">
                  <c:v>891.58493662314174</c:v>
                </c:pt>
                <c:pt idx="97">
                  <c:v>892.06548741893414</c:v>
                </c:pt>
                <c:pt idx="98">
                  <c:v>889.65265734276431</c:v>
                </c:pt>
                <c:pt idx="99">
                  <c:v>882.6960461895344</c:v>
                </c:pt>
                <c:pt idx="100">
                  <c:v>873.16399688234628</c:v>
                </c:pt>
                <c:pt idx="101">
                  <c:v>869.01644799464691</c:v>
                </c:pt>
                <c:pt idx="102">
                  <c:v>866.62128999562015</c:v>
                </c:pt>
                <c:pt idx="103">
                  <c:v>863.70830163278015</c:v>
                </c:pt>
                <c:pt idx="104">
                  <c:v>859.24742169954743</c:v>
                </c:pt>
                <c:pt idx="105">
                  <c:v>855.41773466326595</c:v>
                </c:pt>
                <c:pt idx="106">
                  <c:v>854.37087999721757</c:v>
                </c:pt>
                <c:pt idx="107">
                  <c:v>851.14903945226888</c:v>
                </c:pt>
                <c:pt idx="108">
                  <c:v>845.5990475518563</c:v>
                </c:pt>
                <c:pt idx="109">
                  <c:v>840.25770799697329</c:v>
                </c:pt>
                <c:pt idx="110">
                  <c:v>835.39286999752358</c:v>
                </c:pt>
                <c:pt idx="111">
                  <c:v>830.02752708888283</c:v>
                </c:pt>
                <c:pt idx="112">
                  <c:v>821.82441307272234</c:v>
                </c:pt>
                <c:pt idx="113">
                  <c:v>817.25324396859094</c:v>
                </c:pt>
                <c:pt idx="114">
                  <c:v>815.69865470157447</c:v>
                </c:pt>
                <c:pt idx="115">
                  <c:v>812.96076457401546</c:v>
                </c:pt>
                <c:pt idx="116">
                  <c:v>813.52668065146713</c:v>
                </c:pt>
                <c:pt idx="117">
                  <c:v>813.93572562392762</c:v>
                </c:pt>
                <c:pt idx="118">
                  <c:v>816.25800314684977</c:v>
                </c:pt>
                <c:pt idx="119">
                  <c:v>816.88993766560429</c:v>
                </c:pt>
                <c:pt idx="120">
                  <c:v>819.22370299913075</c:v>
                </c:pt>
                <c:pt idx="121">
                  <c:v>819.67617154474328</c:v>
                </c:pt>
                <c:pt idx="122">
                  <c:v>819.80355308206265</c:v>
                </c:pt>
                <c:pt idx="123">
                  <c:v>819.93475179441486</c:v>
                </c:pt>
                <c:pt idx="124">
                  <c:v>821.19327474088482</c:v>
                </c:pt>
                <c:pt idx="125">
                  <c:v>822.56473896981481</c:v>
                </c:pt>
                <c:pt idx="126">
                  <c:v>825.80034933893933</c:v>
                </c:pt>
                <c:pt idx="127">
                  <c:v>829.93162018640487</c:v>
                </c:pt>
                <c:pt idx="128">
                  <c:v>833.23080706160397</c:v>
                </c:pt>
                <c:pt idx="129">
                  <c:v>834.91386214131228</c:v>
                </c:pt>
                <c:pt idx="130">
                  <c:v>837.82882666107366</c:v>
                </c:pt>
                <c:pt idx="131">
                  <c:v>843.76627672269649</c:v>
                </c:pt>
                <c:pt idx="132">
                  <c:v>848.35438168220617</c:v>
                </c:pt>
                <c:pt idx="133">
                  <c:v>852.89971210362319</c:v>
                </c:pt>
                <c:pt idx="134">
                  <c:v>855.26957535750989</c:v>
                </c:pt>
                <c:pt idx="135">
                  <c:v>855.80554474705355</c:v>
                </c:pt>
                <c:pt idx="136">
                  <c:v>856.63080606577103</c:v>
                </c:pt>
                <c:pt idx="137">
                  <c:v>858.17840096290342</c:v>
                </c:pt>
                <c:pt idx="138">
                  <c:v>858.33839169692089</c:v>
                </c:pt>
                <c:pt idx="139">
                  <c:v>858.34338320657162</c:v>
                </c:pt>
                <c:pt idx="140">
                  <c:v>863.08711335083126</c:v>
                </c:pt>
                <c:pt idx="141">
                  <c:v>867.12123455977098</c:v>
                </c:pt>
                <c:pt idx="142">
                  <c:v>879.11873427617616</c:v>
                </c:pt>
                <c:pt idx="143">
                  <c:v>884.52798786232597</c:v>
                </c:pt>
                <c:pt idx="144">
                  <c:v>888.69292097826667</c:v>
                </c:pt>
                <c:pt idx="145">
                  <c:v>888.45818170949087</c:v>
                </c:pt>
                <c:pt idx="146">
                  <c:v>892.1333653986743</c:v>
                </c:pt>
                <c:pt idx="147">
                  <c:v>894.68167132618805</c:v>
                </c:pt>
                <c:pt idx="148">
                  <c:v>895.7683467214265</c:v>
                </c:pt>
                <c:pt idx="149">
                  <c:v>898.33027422662167</c:v>
                </c:pt>
                <c:pt idx="150">
                  <c:v>900.66921673087222</c:v>
                </c:pt>
                <c:pt idx="151">
                  <c:v>901.21586477980452</c:v>
                </c:pt>
                <c:pt idx="152">
                  <c:v>901.8699760925673</c:v>
                </c:pt>
                <c:pt idx="153">
                  <c:v>903.52037025755499</c:v>
                </c:pt>
                <c:pt idx="154">
                  <c:v>904.14221039254494</c:v>
                </c:pt>
                <c:pt idx="155">
                  <c:v>902.41322904844583</c:v>
                </c:pt>
                <c:pt idx="156">
                  <c:v>897.24497903963743</c:v>
                </c:pt>
                <c:pt idx="157">
                  <c:v>894.43305903243049</c:v>
                </c:pt>
                <c:pt idx="158">
                  <c:v>890.79695902653407</c:v>
                </c:pt>
                <c:pt idx="159">
                  <c:v>887.15425465807334</c:v>
                </c:pt>
                <c:pt idx="160">
                  <c:v>884.68818672024179</c:v>
                </c:pt>
                <c:pt idx="161">
                  <c:v>882.50807477110686</c:v>
                </c:pt>
                <c:pt idx="162">
                  <c:v>883.21473644908735</c:v>
                </c:pt>
                <c:pt idx="163">
                  <c:v>879.96708636743506</c:v>
                </c:pt>
                <c:pt idx="164">
                  <c:v>876.89485684608326</c:v>
                </c:pt>
                <c:pt idx="165">
                  <c:v>877.09719014679536</c:v>
                </c:pt>
                <c:pt idx="166">
                  <c:v>877.83119484737801</c:v>
                </c:pt>
                <c:pt idx="167">
                  <c:v>879.51451905694557</c:v>
                </c:pt>
                <c:pt idx="168">
                  <c:v>880.99103850113727</c:v>
                </c:pt>
                <c:pt idx="169">
                  <c:v>881.42311004638509</c:v>
                </c:pt>
                <c:pt idx="170">
                  <c:v>881.36156185613322</c:v>
                </c:pt>
                <c:pt idx="171">
                  <c:v>881.75334279138167</c:v>
                </c:pt>
                <c:pt idx="172">
                  <c:v>880.91891701113036</c:v>
                </c:pt>
                <c:pt idx="173">
                  <c:v>878.53082737274292</c:v>
                </c:pt>
                <c:pt idx="174">
                  <c:v>875.44903948678962</c:v>
                </c:pt>
                <c:pt idx="175">
                  <c:v>874.15472721646415</c:v>
                </c:pt>
                <c:pt idx="176">
                  <c:v>879.79093499528881</c:v>
                </c:pt>
                <c:pt idx="177">
                  <c:v>883.20229335978172</c:v>
                </c:pt>
                <c:pt idx="178">
                  <c:v>886.48065383982134</c:v>
                </c:pt>
                <c:pt idx="179">
                  <c:v>891.52701805076276</c:v>
                </c:pt>
                <c:pt idx="180">
                  <c:v>891.97442058698766</c:v>
                </c:pt>
                <c:pt idx="181">
                  <c:v>891.69982993480801</c:v>
                </c:pt>
                <c:pt idx="182">
                  <c:v>895.21074958302461</c:v>
                </c:pt>
                <c:pt idx="183">
                  <c:v>900.40227874974744</c:v>
                </c:pt>
                <c:pt idx="184">
                  <c:v>907.8892067952479</c:v>
                </c:pt>
                <c:pt idx="185">
                  <c:v>913.26595174156648</c:v>
                </c:pt>
                <c:pt idx="186">
                  <c:v>917.6741286976453</c:v>
                </c:pt>
                <c:pt idx="187">
                  <c:v>922.96815257080061</c:v>
                </c:pt>
                <c:pt idx="188">
                  <c:v>927.52520137610952</c:v>
                </c:pt>
                <c:pt idx="189">
                  <c:v>929.61148403499874</c:v>
                </c:pt>
                <c:pt idx="190">
                  <c:v>931.08383457408991</c:v>
                </c:pt>
                <c:pt idx="191">
                  <c:v>934.23749283334621</c:v>
                </c:pt>
                <c:pt idx="192">
                  <c:v>939.13671740910138</c:v>
                </c:pt>
                <c:pt idx="193">
                  <c:v>944.57082188017375</c:v>
                </c:pt>
                <c:pt idx="194">
                  <c:v>949.68462081105122</c:v>
                </c:pt>
                <c:pt idx="195">
                  <c:v>953.57087539086001</c:v>
                </c:pt>
                <c:pt idx="196">
                  <c:v>956.48887495615816</c:v>
                </c:pt>
                <c:pt idx="197">
                  <c:v>959.4989209641293</c:v>
                </c:pt>
                <c:pt idx="198">
                  <c:v>961.48345878883288</c:v>
                </c:pt>
                <c:pt idx="199">
                  <c:v>964.78548300904504</c:v>
                </c:pt>
                <c:pt idx="200">
                  <c:v>968.30823973467318</c:v>
                </c:pt>
                <c:pt idx="201">
                  <c:v>974.81781451018719</c:v>
                </c:pt>
                <c:pt idx="202">
                  <c:v>976.2367922356076</c:v>
                </c:pt>
                <c:pt idx="203">
                  <c:v>982.25224401095159</c:v>
                </c:pt>
                <c:pt idx="204">
                  <c:v>990.72908655441483</c:v>
                </c:pt>
                <c:pt idx="205">
                  <c:v>1000.434793362703</c:v>
                </c:pt>
                <c:pt idx="206">
                  <c:v>1006.9772332967569</c:v>
                </c:pt>
                <c:pt idx="207">
                  <c:v>1011.5541710609828</c:v>
                </c:pt>
                <c:pt idx="208">
                  <c:v>1013.2145765044404</c:v>
                </c:pt>
                <c:pt idx="209">
                  <c:v>1011.9022360490876</c:v>
                </c:pt>
                <c:pt idx="210">
                  <c:v>1010.3051653128898</c:v>
                </c:pt>
                <c:pt idx="211">
                  <c:v>1009.5218087105461</c:v>
                </c:pt>
                <c:pt idx="212">
                  <c:v>1009.4854393086285</c:v>
                </c:pt>
                <c:pt idx="213">
                  <c:v>1009.3022845252415</c:v>
                </c:pt>
                <c:pt idx="214">
                  <c:v>1009.6216357024703</c:v>
                </c:pt>
                <c:pt idx="215">
                  <c:v>1008.9264577565665</c:v>
                </c:pt>
                <c:pt idx="216">
                  <c:v>1007.6809401644634</c:v>
                </c:pt>
                <c:pt idx="217">
                  <c:v>1005.4979064981973</c:v>
                </c:pt>
                <c:pt idx="218">
                  <c:v>1004.9659940439795</c:v>
                </c:pt>
                <c:pt idx="219">
                  <c:v>1005.8932973087104</c:v>
                </c:pt>
                <c:pt idx="220">
                  <c:v>1009.8010810707631</c:v>
                </c:pt>
                <c:pt idx="221">
                  <c:v>1012.7727728760789</c:v>
                </c:pt>
                <c:pt idx="222">
                  <c:v>1015.3665770804281</c:v>
                </c:pt>
                <c:pt idx="223">
                  <c:v>1020.213767247623</c:v>
                </c:pt>
                <c:pt idx="224">
                  <c:v>1023.4939035662369</c:v>
                </c:pt>
                <c:pt idx="225">
                  <c:v>1026.2498281905573</c:v>
                </c:pt>
                <c:pt idx="226">
                  <c:v>1027.3407019740923</c:v>
                </c:pt>
                <c:pt idx="227">
                  <c:v>1028.1249476151663</c:v>
                </c:pt>
                <c:pt idx="228">
                  <c:v>1027.7108945942268</c:v>
                </c:pt>
                <c:pt idx="229">
                  <c:v>1024.5208055770945</c:v>
                </c:pt>
                <c:pt idx="230">
                  <c:v>1015.2426198358045</c:v>
                </c:pt>
                <c:pt idx="231">
                  <c:v>1009.8259485929309</c:v>
                </c:pt>
                <c:pt idx="232">
                  <c:v>1004.4106172123979</c:v>
                </c:pt>
                <c:pt idx="233">
                  <c:v>1001.2882522646892</c:v>
                </c:pt>
                <c:pt idx="234">
                  <c:v>999.74417676201836</c:v>
                </c:pt>
                <c:pt idx="235">
                  <c:v>998.83274880528768</c:v>
                </c:pt>
                <c:pt idx="236">
                  <c:v>996.54407738614441</c:v>
                </c:pt>
                <c:pt idx="237">
                  <c:v>993.64288586139082</c:v>
                </c:pt>
                <c:pt idx="238">
                  <c:v>991.34136061386516</c:v>
                </c:pt>
                <c:pt idx="239">
                  <c:v>992.57128722952598</c:v>
                </c:pt>
                <c:pt idx="240">
                  <c:v>994.48893446052125</c:v>
                </c:pt>
                <c:pt idx="241">
                  <c:v>994.41569564951737</c:v>
                </c:pt>
                <c:pt idx="242">
                  <c:v>994.08507644051429</c:v>
                </c:pt>
                <c:pt idx="243">
                  <c:v>993.83262508769349</c:v>
                </c:pt>
                <c:pt idx="244">
                  <c:v>992.69668616265835</c:v>
                </c:pt>
                <c:pt idx="245">
                  <c:v>992.76884631490225</c:v>
                </c:pt>
                <c:pt idx="246">
                  <c:v>992.98128443946553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B743-AF18-EBE474B92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'SUNPHARMA-2'!$B$2</c:f>
              <c:strCache>
                <c:ptCount val="1"/>
                <c:pt idx="0">
                  <c:v>Sun Pharma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'SUNPHARMA-2'!$B$4:$B$436</c:f>
              <c:numCache>
                <c:formatCode>0.0000</c:formatCode>
                <c:ptCount val="433"/>
                <c:pt idx="0">
                  <c:v>822.24804700000004</c:v>
                </c:pt>
                <c:pt idx="1">
                  <c:v>819.69598399999995</c:v>
                </c:pt>
                <c:pt idx="2">
                  <c:v>814.29742399999998</c:v>
                </c:pt>
                <c:pt idx="3">
                  <c:v>813.65942399999994</c:v>
                </c:pt>
                <c:pt idx="4">
                  <c:v>811.45098900000005</c:v>
                </c:pt>
                <c:pt idx="5">
                  <c:v>817.04583700000001</c:v>
                </c:pt>
                <c:pt idx="6">
                  <c:v>820.77569600000004</c:v>
                </c:pt>
                <c:pt idx="7">
                  <c:v>849.53527799999995</c:v>
                </c:pt>
                <c:pt idx="8">
                  <c:v>843.89135699999997</c:v>
                </c:pt>
                <c:pt idx="9">
                  <c:v>837.46209699999997</c:v>
                </c:pt>
                <c:pt idx="10">
                  <c:v>831.08203100000003</c:v>
                </c:pt>
                <c:pt idx="11">
                  <c:v>823.03326400000003</c:v>
                </c:pt>
                <c:pt idx="12">
                  <c:v>804.87451199999998</c:v>
                </c:pt>
                <c:pt idx="13">
                  <c:v>793.83209199999999</c:v>
                </c:pt>
                <c:pt idx="14">
                  <c:v>786.07769800000005</c:v>
                </c:pt>
                <c:pt idx="15">
                  <c:v>793.14495799999997</c:v>
                </c:pt>
                <c:pt idx="16">
                  <c:v>797.12030000000004</c:v>
                </c:pt>
                <c:pt idx="17">
                  <c:v>812.08892800000001</c:v>
                </c:pt>
                <c:pt idx="18">
                  <c:v>819.10711700000002</c:v>
                </c:pt>
                <c:pt idx="19">
                  <c:v>875.30108600000005</c:v>
                </c:pt>
                <c:pt idx="20">
                  <c:v>874.22137499999997</c:v>
                </c:pt>
                <c:pt idx="21">
                  <c:v>867.25231900000006</c:v>
                </c:pt>
                <c:pt idx="22">
                  <c:v>877.46051</c:v>
                </c:pt>
                <c:pt idx="23">
                  <c:v>870.68768299999999</c:v>
                </c:pt>
                <c:pt idx="24">
                  <c:v>877.60772699999995</c:v>
                </c:pt>
                <c:pt idx="25">
                  <c:v>876.96472200000005</c:v>
                </c:pt>
                <c:pt idx="26">
                  <c:v>884.73065199999996</c:v>
                </c:pt>
                <c:pt idx="27">
                  <c:v>870.68261700000005</c:v>
                </c:pt>
                <c:pt idx="28">
                  <c:v>855.59576400000003</c:v>
                </c:pt>
                <c:pt idx="29">
                  <c:v>867.41790800000001</c:v>
                </c:pt>
                <c:pt idx="30">
                  <c:v>859.55304000000001</c:v>
                </c:pt>
                <c:pt idx="31">
                  <c:v>853.32043499999997</c:v>
                </c:pt>
                <c:pt idx="32">
                  <c:v>853.66668700000002</c:v>
                </c:pt>
                <c:pt idx="33">
                  <c:v>834.82049600000005</c:v>
                </c:pt>
                <c:pt idx="34">
                  <c:v>836.74963400000001</c:v>
                </c:pt>
                <c:pt idx="35">
                  <c:v>831.259094</c:v>
                </c:pt>
                <c:pt idx="36">
                  <c:v>809.49444600000004</c:v>
                </c:pt>
                <c:pt idx="37">
                  <c:v>822.65216099999998</c:v>
                </c:pt>
                <c:pt idx="38">
                  <c:v>834.86999500000002</c:v>
                </c:pt>
                <c:pt idx="39">
                  <c:v>812.11608899999999</c:v>
                </c:pt>
                <c:pt idx="40">
                  <c:v>812.11608899999999</c:v>
                </c:pt>
                <c:pt idx="41">
                  <c:v>820.77252199999998</c:v>
                </c:pt>
                <c:pt idx="42">
                  <c:v>813.84741199999996</c:v>
                </c:pt>
                <c:pt idx="43">
                  <c:v>845.85125700000003</c:v>
                </c:pt>
                <c:pt idx="44">
                  <c:v>858.95941200000004</c:v>
                </c:pt>
                <c:pt idx="45">
                  <c:v>860.24548300000004</c:v>
                </c:pt>
                <c:pt idx="46">
                  <c:v>892.34826699999996</c:v>
                </c:pt>
                <c:pt idx="47">
                  <c:v>882.70257600000002</c:v>
                </c:pt>
                <c:pt idx="48">
                  <c:v>882.10906999999997</c:v>
                </c:pt>
                <c:pt idx="49">
                  <c:v>879.68530299999998</c:v>
                </c:pt>
                <c:pt idx="50">
                  <c:v>901.84558100000004</c:v>
                </c:pt>
                <c:pt idx="51">
                  <c:v>904.02203399999996</c:v>
                </c:pt>
                <c:pt idx="52">
                  <c:v>904.318848</c:v>
                </c:pt>
                <c:pt idx="53">
                  <c:v>891.16113299999995</c:v>
                </c:pt>
                <c:pt idx="54">
                  <c:v>899.125</c:v>
                </c:pt>
                <c:pt idx="55">
                  <c:v>892.69451900000001</c:v>
                </c:pt>
                <c:pt idx="56">
                  <c:v>896.20660399999997</c:v>
                </c:pt>
                <c:pt idx="57">
                  <c:v>909.51263400000005</c:v>
                </c:pt>
                <c:pt idx="58">
                  <c:v>910.74926800000003</c:v>
                </c:pt>
                <c:pt idx="59">
                  <c:v>904.96185300000002</c:v>
                </c:pt>
                <c:pt idx="60">
                  <c:v>898.97662400000002</c:v>
                </c:pt>
                <c:pt idx="61">
                  <c:v>916.14099099999999</c:v>
                </c:pt>
                <c:pt idx="62">
                  <c:v>919.15826400000003</c:v>
                </c:pt>
                <c:pt idx="63">
                  <c:v>918.16900599999997</c:v>
                </c:pt>
                <c:pt idx="64">
                  <c:v>920.98852499999998</c:v>
                </c:pt>
                <c:pt idx="65">
                  <c:v>914.70648200000005</c:v>
                </c:pt>
                <c:pt idx="66">
                  <c:v>915.49792500000001</c:v>
                </c:pt>
                <c:pt idx="67">
                  <c:v>911.44177200000001</c:v>
                </c:pt>
                <c:pt idx="68">
                  <c:v>926.72644000000003</c:v>
                </c:pt>
                <c:pt idx="69">
                  <c:v>917.57543899999996</c:v>
                </c:pt>
                <c:pt idx="70">
                  <c:v>912.134277</c:v>
                </c:pt>
                <c:pt idx="71">
                  <c:v>913.61822500000005</c:v>
                </c:pt>
                <c:pt idx="72">
                  <c:v>933.99780299999998</c:v>
                </c:pt>
                <c:pt idx="73">
                  <c:v>914.90429700000004</c:v>
                </c:pt>
                <c:pt idx="74">
                  <c:v>890.36968999999999</c:v>
                </c:pt>
                <c:pt idx="75">
                  <c:v>908.22650099999998</c:v>
                </c:pt>
                <c:pt idx="76">
                  <c:v>896.404358</c:v>
                </c:pt>
                <c:pt idx="77">
                  <c:v>911.14495799999997</c:v>
                </c:pt>
                <c:pt idx="78">
                  <c:v>918.71313499999997</c:v>
                </c:pt>
                <c:pt idx="79">
                  <c:v>913.51934800000004</c:v>
                </c:pt>
                <c:pt idx="80">
                  <c:v>891.26007100000004</c:v>
                </c:pt>
                <c:pt idx="81">
                  <c:v>868.75354000000004</c:v>
                </c:pt>
                <c:pt idx="82">
                  <c:v>873.848389</c:v>
                </c:pt>
                <c:pt idx="83">
                  <c:v>875.92596400000002</c:v>
                </c:pt>
                <c:pt idx="84">
                  <c:v>852.62786900000003</c:v>
                </c:pt>
                <c:pt idx="85">
                  <c:v>845.65332000000001</c:v>
                </c:pt>
                <c:pt idx="86">
                  <c:v>840.90472399999999</c:v>
                </c:pt>
                <c:pt idx="87">
                  <c:v>873.05694600000004</c:v>
                </c:pt>
                <c:pt idx="88">
                  <c:v>876.12371800000005</c:v>
                </c:pt>
                <c:pt idx="89">
                  <c:v>882.20800799999995</c:v>
                </c:pt>
                <c:pt idx="90">
                  <c:v>889.52880900000002</c:v>
                </c:pt>
                <c:pt idx="91">
                  <c:v>875.13445999999999</c:v>
                </c:pt>
                <c:pt idx="92">
                  <c:v>905.85223399999995</c:v>
                </c:pt>
                <c:pt idx="93">
                  <c:v>912.183716</c:v>
                </c:pt>
                <c:pt idx="94">
                  <c:v>900.16375700000003</c:v>
                </c:pt>
                <c:pt idx="95">
                  <c:v>901.44988999999998</c:v>
                </c:pt>
                <c:pt idx="96">
                  <c:v>890.32025099999998</c:v>
                </c:pt>
                <c:pt idx="97">
                  <c:v>894.22796600000004</c:v>
                </c:pt>
                <c:pt idx="98">
                  <c:v>878.79492200000004</c:v>
                </c:pt>
                <c:pt idx="99">
                  <c:v>851.39129600000001</c:v>
                </c:pt>
                <c:pt idx="100">
                  <c:v>830.26977499999998</c:v>
                </c:pt>
                <c:pt idx="101">
                  <c:v>850.35247800000002</c:v>
                </c:pt>
                <c:pt idx="102">
                  <c:v>855.84307899999999</c:v>
                </c:pt>
                <c:pt idx="103">
                  <c:v>850.59985400000005</c:v>
                </c:pt>
                <c:pt idx="104">
                  <c:v>839.17346199999997</c:v>
                </c:pt>
                <c:pt idx="105">
                  <c:v>838.18414299999995</c:v>
                </c:pt>
                <c:pt idx="106">
                  <c:v>849.660034</c:v>
                </c:pt>
                <c:pt idx="107">
                  <c:v>836.650757</c:v>
                </c:pt>
                <c:pt idx="108">
                  <c:v>820.62408400000004</c:v>
                </c:pt>
                <c:pt idx="109">
                  <c:v>816.22167999999999</c:v>
                </c:pt>
                <c:pt idx="110">
                  <c:v>813.50109899999995</c:v>
                </c:pt>
                <c:pt idx="111">
                  <c:v>805.88348399999995</c:v>
                </c:pt>
                <c:pt idx="112">
                  <c:v>784.91039999999998</c:v>
                </c:pt>
                <c:pt idx="113">
                  <c:v>796.68298300000004</c:v>
                </c:pt>
                <c:pt idx="114">
                  <c:v>808.70300299999997</c:v>
                </c:pt>
                <c:pt idx="115">
                  <c:v>800.64025900000001</c:v>
                </c:pt>
                <c:pt idx="116">
                  <c:v>816.07330300000001</c:v>
                </c:pt>
                <c:pt idx="117">
                  <c:v>815.77642800000001</c:v>
                </c:pt>
                <c:pt idx="118">
                  <c:v>826.70825200000002</c:v>
                </c:pt>
                <c:pt idx="119">
                  <c:v>819.73364300000003</c:v>
                </c:pt>
                <c:pt idx="120">
                  <c:v>829.72564699999998</c:v>
                </c:pt>
                <c:pt idx="121">
                  <c:v>821.71227999999996</c:v>
                </c:pt>
                <c:pt idx="122">
                  <c:v>820.37676999999996</c:v>
                </c:pt>
                <c:pt idx="123">
                  <c:v>820.52514599999995</c:v>
                </c:pt>
                <c:pt idx="124">
                  <c:v>826.856628</c:v>
                </c:pt>
                <c:pt idx="125">
                  <c:v>828.73632799999996</c:v>
                </c:pt>
                <c:pt idx="126">
                  <c:v>840.36059599999999</c:v>
                </c:pt>
                <c:pt idx="127">
                  <c:v>848.52233899999999</c:v>
                </c:pt>
                <c:pt idx="128">
                  <c:v>848.07714799999997</c:v>
                </c:pt>
                <c:pt idx="129">
                  <c:v>842.48761000000002</c:v>
                </c:pt>
                <c:pt idx="130">
                  <c:v>850.94616699999995</c:v>
                </c:pt>
                <c:pt idx="131">
                  <c:v>870.48480199999995</c:v>
                </c:pt>
                <c:pt idx="132">
                  <c:v>869.000854</c:v>
                </c:pt>
                <c:pt idx="133">
                  <c:v>873.35369900000001</c:v>
                </c:pt>
                <c:pt idx="134">
                  <c:v>865.93395999999996</c:v>
                </c:pt>
                <c:pt idx="135">
                  <c:v>858.21740699999998</c:v>
                </c:pt>
                <c:pt idx="136">
                  <c:v>860.34448199999997</c:v>
                </c:pt>
                <c:pt idx="137">
                  <c:v>865.14257799999996</c:v>
                </c:pt>
                <c:pt idx="138">
                  <c:v>859.05835000000002</c:v>
                </c:pt>
                <c:pt idx="139">
                  <c:v>858.36584500000004</c:v>
                </c:pt>
                <c:pt idx="140">
                  <c:v>884.433899</c:v>
                </c:pt>
                <c:pt idx="141">
                  <c:v>885.27477999999996</c:v>
                </c:pt>
                <c:pt idx="142">
                  <c:v>933.107483</c:v>
                </c:pt>
                <c:pt idx="143">
                  <c:v>908.86962900000003</c:v>
                </c:pt>
                <c:pt idx="144">
                  <c:v>907.43511999999998</c:v>
                </c:pt>
                <c:pt idx="145">
                  <c:v>887.40185499999995</c:v>
                </c:pt>
                <c:pt idx="146">
                  <c:v>908.67169200000001</c:v>
                </c:pt>
                <c:pt idx="147">
                  <c:v>906.14904799999999</c:v>
                </c:pt>
                <c:pt idx="148">
                  <c:v>900.65838599999995</c:v>
                </c:pt>
                <c:pt idx="149">
                  <c:v>909.85894800000005</c:v>
                </c:pt>
                <c:pt idx="150">
                  <c:v>911.19445800000005</c:v>
                </c:pt>
                <c:pt idx="151">
                  <c:v>903.67578100000003</c:v>
                </c:pt>
                <c:pt idx="152">
                  <c:v>904.81347700000003</c:v>
                </c:pt>
                <c:pt idx="153">
                  <c:v>910.94714399999998</c:v>
                </c:pt>
                <c:pt idx="154">
                  <c:v>906.94049099999995</c:v>
                </c:pt>
                <c:pt idx="155">
                  <c:v>894.63281300000006</c:v>
                </c:pt>
                <c:pt idx="156">
                  <c:v>873.98785399999997</c:v>
                </c:pt>
                <c:pt idx="157">
                  <c:v>881.77941899999996</c:v>
                </c:pt>
                <c:pt idx="158">
                  <c:v>874.43450900000005</c:v>
                </c:pt>
                <c:pt idx="159">
                  <c:v>870.76208499999996</c:v>
                </c:pt>
                <c:pt idx="160">
                  <c:v>873.59088099999997</c:v>
                </c:pt>
                <c:pt idx="161">
                  <c:v>872.69757100000004</c:v>
                </c:pt>
                <c:pt idx="162">
                  <c:v>886.39471400000002</c:v>
                </c:pt>
                <c:pt idx="163">
                  <c:v>865.35266100000001</c:v>
                </c:pt>
                <c:pt idx="164">
                  <c:v>863.06982400000004</c:v>
                </c:pt>
                <c:pt idx="165">
                  <c:v>878.00769000000003</c:v>
                </c:pt>
                <c:pt idx="166">
                  <c:v>881.13421600000004</c:v>
                </c:pt>
                <c:pt idx="167">
                  <c:v>887.08947799999999</c:v>
                </c:pt>
                <c:pt idx="168">
                  <c:v>887.63537599999995</c:v>
                </c:pt>
                <c:pt idx="169">
                  <c:v>883.36743200000001</c:v>
                </c:pt>
                <c:pt idx="170">
                  <c:v>881.08459500000004</c:v>
                </c:pt>
                <c:pt idx="171">
                  <c:v>883.51635699999997</c:v>
                </c:pt>
                <c:pt idx="172">
                  <c:v>877.16400099999998</c:v>
                </c:pt>
                <c:pt idx="173">
                  <c:v>867.78442399999994</c:v>
                </c:pt>
                <c:pt idx="174">
                  <c:v>861.58099400000003</c:v>
                </c:pt>
                <c:pt idx="175">
                  <c:v>868.33032200000002</c:v>
                </c:pt>
                <c:pt idx="176">
                  <c:v>905.15386999999998</c:v>
                </c:pt>
                <c:pt idx="177">
                  <c:v>898.553406</c:v>
                </c:pt>
                <c:pt idx="178">
                  <c:v>901.23327600000005</c:v>
                </c:pt>
                <c:pt idx="179">
                  <c:v>914.23565699999995</c:v>
                </c:pt>
                <c:pt idx="180">
                  <c:v>893.98773200000005</c:v>
                </c:pt>
                <c:pt idx="181">
                  <c:v>890.46417199999996</c:v>
                </c:pt>
                <c:pt idx="182">
                  <c:v>911.00988800000005</c:v>
                </c:pt>
                <c:pt idx="183">
                  <c:v>923.76415999999995</c:v>
                </c:pt>
                <c:pt idx="184">
                  <c:v>941.58038299999998</c:v>
                </c:pt>
                <c:pt idx="185">
                  <c:v>937.46130400000004</c:v>
                </c:pt>
                <c:pt idx="186">
                  <c:v>937.51092500000004</c:v>
                </c:pt>
                <c:pt idx="187">
                  <c:v>946.79125999999997</c:v>
                </c:pt>
                <c:pt idx="188">
                  <c:v>948.03192100000001</c:v>
                </c:pt>
                <c:pt idx="189">
                  <c:v>938.99975600000005</c:v>
                </c:pt>
                <c:pt idx="190">
                  <c:v>937.70941200000004</c:v>
                </c:pt>
                <c:pt idx="191">
                  <c:v>948.42895499999997</c:v>
                </c:pt>
                <c:pt idx="192">
                  <c:v>961.18322799999999</c:v>
                </c:pt>
                <c:pt idx="193">
                  <c:v>969.02429199999995</c:v>
                </c:pt>
                <c:pt idx="194">
                  <c:v>972.69671600000004</c:v>
                </c:pt>
                <c:pt idx="195">
                  <c:v>971.05902100000003</c:v>
                </c:pt>
                <c:pt idx="196">
                  <c:v>969.61987299999998</c:v>
                </c:pt>
                <c:pt idx="197">
                  <c:v>973.044128</c:v>
                </c:pt>
                <c:pt idx="198">
                  <c:v>970.41387899999995</c:v>
                </c:pt>
                <c:pt idx="199">
                  <c:v>979.64459199999999</c:v>
                </c:pt>
                <c:pt idx="200">
                  <c:v>984.16064500000005</c:v>
                </c:pt>
                <c:pt idx="201">
                  <c:v>1004.110901</c:v>
                </c:pt>
                <c:pt idx="202">
                  <c:v>982.62219200000004</c:v>
                </c:pt>
                <c:pt idx="203">
                  <c:v>1009.321777</c:v>
                </c:pt>
                <c:pt idx="204">
                  <c:v>1028.8748780000001</c:v>
                </c:pt>
                <c:pt idx="205">
                  <c:v>1044.1104740000001</c:v>
                </c:pt>
                <c:pt idx="206">
                  <c:v>1036.4182129999999</c:v>
                </c:pt>
                <c:pt idx="207">
                  <c:v>1032.1503909999999</c:v>
                </c:pt>
                <c:pt idx="208">
                  <c:v>1020.686401</c:v>
                </c:pt>
                <c:pt idx="209">
                  <c:v>1005.996704</c:v>
                </c:pt>
                <c:pt idx="210">
                  <c:v>1003.118347</c:v>
                </c:pt>
                <c:pt idx="211">
                  <c:v>1005.996704</c:v>
                </c:pt>
                <c:pt idx="212">
                  <c:v>1009.321777</c:v>
                </c:pt>
                <c:pt idx="213">
                  <c:v>1008.478088</c:v>
                </c:pt>
                <c:pt idx="214">
                  <c:v>1011.058716</c:v>
                </c:pt>
                <c:pt idx="215">
                  <c:v>1005.7981569999999</c:v>
                </c:pt>
                <c:pt idx="216">
                  <c:v>1002.076111</c:v>
                </c:pt>
                <c:pt idx="217">
                  <c:v>995.67425500000002</c:v>
                </c:pt>
                <c:pt idx="218">
                  <c:v>1002.572388</c:v>
                </c:pt>
                <c:pt idx="219">
                  <c:v>1010.066162</c:v>
                </c:pt>
                <c:pt idx="220">
                  <c:v>1027.3861079999999</c:v>
                </c:pt>
                <c:pt idx="221">
                  <c:v>1026.1453859999999</c:v>
                </c:pt>
                <c:pt idx="222">
                  <c:v>1027.0386960000001</c:v>
                </c:pt>
                <c:pt idx="223">
                  <c:v>1042.0261230000001</c:v>
                </c:pt>
                <c:pt idx="224">
                  <c:v>1038.2545170000001</c:v>
                </c:pt>
                <c:pt idx="225">
                  <c:v>1038.6514890000001</c:v>
                </c:pt>
                <c:pt idx="226">
                  <c:v>1032.249634</c:v>
                </c:pt>
                <c:pt idx="227">
                  <c:v>1031.654053</c:v>
                </c:pt>
                <c:pt idx="228">
                  <c:v>1025.8476559999999</c:v>
                </c:pt>
                <c:pt idx="229">
                  <c:v>1010.165405</c:v>
                </c:pt>
                <c:pt idx="230">
                  <c:v>973.49078399999996</c:v>
                </c:pt>
                <c:pt idx="231">
                  <c:v>985.45092799999998</c:v>
                </c:pt>
                <c:pt idx="232">
                  <c:v>980.04162599999995</c:v>
                </c:pt>
                <c:pt idx="233">
                  <c:v>987.23761000000002</c:v>
                </c:pt>
                <c:pt idx="234">
                  <c:v>992.79583700000001</c:v>
                </c:pt>
                <c:pt idx="235">
                  <c:v>994.73132299999997</c:v>
                </c:pt>
                <c:pt idx="236">
                  <c:v>986.24505599999998</c:v>
                </c:pt>
                <c:pt idx="237">
                  <c:v>980.58752400000003</c:v>
                </c:pt>
                <c:pt idx="238">
                  <c:v>980.98449700000003</c:v>
                </c:pt>
                <c:pt idx="239">
                  <c:v>998.10595699999999</c:v>
                </c:pt>
                <c:pt idx="240">
                  <c:v>1003.118347</c:v>
                </c:pt>
                <c:pt idx="241">
                  <c:v>994.08612100000005</c:v>
                </c:pt>
                <c:pt idx="242">
                  <c:v>992.59729000000004</c:v>
                </c:pt>
                <c:pt idx="243">
                  <c:v>992.696594</c:v>
                </c:pt>
                <c:pt idx="244">
                  <c:v>987.58496100000002</c:v>
                </c:pt>
                <c:pt idx="245">
                  <c:v>993.09356700000001</c:v>
                </c:pt>
                <c:pt idx="246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D-1243-9F60-BE20F00B01F3}"/>
            </c:ext>
          </c:extLst>
        </c:ser>
        <c:ser>
          <c:idx val="1"/>
          <c:order val="1"/>
          <c:tx>
            <c:strRef>
              <c:f>'SUNPHARMA-2'!$C$2:$C$3</c:f>
              <c:strCache>
                <c:ptCount val="2"/>
                <c:pt idx="0">
                  <c:v>10-DAY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'SUNPHARMA-2'!$C$4:$C$436</c:f>
              <c:numCache>
                <c:formatCode>General</c:formatCode>
                <c:ptCount val="433"/>
                <c:pt idx="9" formatCode="0.0000">
                  <c:v>825.0062132999999</c:v>
                </c:pt>
                <c:pt idx="10" formatCode="0.0000">
                  <c:v>825.88961170000005</c:v>
                </c:pt>
                <c:pt idx="11" formatCode="0.0000">
                  <c:v>826.2233397</c:v>
                </c:pt>
                <c:pt idx="12" formatCode="0.0000">
                  <c:v>825.2810485</c:v>
                </c:pt>
                <c:pt idx="13" formatCode="0.0000">
                  <c:v>823.2983152999999</c:v>
                </c:pt>
                <c:pt idx="14" formatCode="0.0000">
                  <c:v>820.76098619999993</c:v>
                </c:pt>
                <c:pt idx="15" formatCode="0.0000">
                  <c:v>818.37089829999991</c:v>
                </c:pt>
                <c:pt idx="16" formatCode="0.0000">
                  <c:v>816.00535869999999</c:v>
                </c:pt>
                <c:pt idx="17" formatCode="0.0000">
                  <c:v>812.26072369999997</c:v>
                </c:pt>
                <c:pt idx="18" formatCode="0.0000">
                  <c:v>809.78229970000007</c:v>
                </c:pt>
                <c:pt idx="19" formatCode="0.0000">
                  <c:v>813.56619860000023</c:v>
                </c:pt>
                <c:pt idx="20" formatCode="0.0000">
                  <c:v>817.880133</c:v>
                </c:pt>
                <c:pt idx="21" formatCode="0.0000">
                  <c:v>822.30203849999998</c:v>
                </c:pt>
                <c:pt idx="22" formatCode="0.0000">
                  <c:v>829.56063830000005</c:v>
                </c:pt>
                <c:pt idx="23" formatCode="0.0000">
                  <c:v>837.24619740000003</c:v>
                </c:pt>
                <c:pt idx="24" formatCode="0.0000">
                  <c:v>846.39920030000008</c:v>
                </c:pt>
                <c:pt idx="25" formatCode="0.0000">
                  <c:v>854.78117669999995</c:v>
                </c:pt>
                <c:pt idx="26" formatCode="0.0000">
                  <c:v>863.54221189999987</c:v>
                </c:pt>
                <c:pt idx="27" formatCode="0.0000">
                  <c:v>869.40158080000003</c:v>
                </c:pt>
                <c:pt idx="28" formatCode="0.0000">
                  <c:v>873.05044550000002</c:v>
                </c:pt>
                <c:pt idx="29" formatCode="0.0000">
                  <c:v>872.26212770000006</c:v>
                </c:pt>
                <c:pt idx="30" formatCode="0.0000">
                  <c:v>870.79529420000017</c:v>
                </c:pt>
                <c:pt idx="31" formatCode="0.0000">
                  <c:v>869.40210580000007</c:v>
                </c:pt>
                <c:pt idx="32" formatCode="0.0000">
                  <c:v>867.02272349999998</c:v>
                </c:pt>
                <c:pt idx="33" formatCode="0.0000">
                  <c:v>863.43600479999986</c:v>
                </c:pt>
                <c:pt idx="34" formatCode="0.0000">
                  <c:v>859.35019549999993</c:v>
                </c:pt>
                <c:pt idx="35" formatCode="0.0000">
                  <c:v>854.77963269999998</c:v>
                </c:pt>
                <c:pt idx="36" formatCode="0.0000">
                  <c:v>847.25601210000002</c:v>
                </c:pt>
                <c:pt idx="37" formatCode="0.0000">
                  <c:v>842.4529665</c:v>
                </c:pt>
                <c:pt idx="38" formatCode="0.0000">
                  <c:v>840.38038959999994</c:v>
                </c:pt>
                <c:pt idx="39" formatCode="0.0000">
                  <c:v>834.85020769999994</c:v>
                </c:pt>
                <c:pt idx="40" formatCode="0.0000">
                  <c:v>830.10651259999997</c:v>
                </c:pt>
                <c:pt idx="41" formatCode="0.0000">
                  <c:v>826.85172129999989</c:v>
                </c:pt>
                <c:pt idx="42" formatCode="0.0000">
                  <c:v>822.86979379999991</c:v>
                </c:pt>
                <c:pt idx="43" formatCode="0.0000">
                  <c:v>823.97286990000009</c:v>
                </c:pt>
                <c:pt idx="44" formatCode="0.0000">
                  <c:v>826.19384769999999</c:v>
                </c:pt>
                <c:pt idx="45" formatCode="0.0000">
                  <c:v>829.09248660000014</c:v>
                </c:pt>
                <c:pt idx="46" formatCode="0.0000">
                  <c:v>837.37786870000002</c:v>
                </c:pt>
                <c:pt idx="47" formatCode="0.0000">
                  <c:v>843.3829102000002</c:v>
                </c:pt>
                <c:pt idx="48" formatCode="0.0000">
                  <c:v>848.10681769999997</c:v>
                </c:pt>
                <c:pt idx="49" formatCode="0.0000">
                  <c:v>854.86373909999998</c:v>
                </c:pt>
                <c:pt idx="50" formatCode="0.0000">
                  <c:v>863.83668829999988</c:v>
                </c:pt>
                <c:pt idx="51" formatCode="0.0000">
                  <c:v>872.16163949999986</c:v>
                </c:pt>
                <c:pt idx="52" formatCode="0.0000">
                  <c:v>881.20878310000012</c:v>
                </c:pt>
                <c:pt idx="53" formatCode="0.0000">
                  <c:v>885.73977070000001</c:v>
                </c:pt>
                <c:pt idx="54" formatCode="0.0000">
                  <c:v>889.75632949999999</c:v>
                </c:pt>
                <c:pt idx="55" formatCode="0.0000">
                  <c:v>893.00123309999981</c:v>
                </c:pt>
                <c:pt idx="56" formatCode="0.0000">
                  <c:v>893.38706679999996</c:v>
                </c:pt>
                <c:pt idx="57" formatCode="0.0000">
                  <c:v>896.06807260000005</c:v>
                </c:pt>
                <c:pt idx="58" formatCode="0.0000">
                  <c:v>898.93209239999999</c:v>
                </c:pt>
                <c:pt idx="59" formatCode="0.0000">
                  <c:v>901.45974739999997</c:v>
                </c:pt>
                <c:pt idx="60" formatCode="0.0000">
                  <c:v>901.17285169999991</c:v>
                </c:pt>
                <c:pt idx="61" formatCode="0.0000">
                  <c:v>902.38474740000004</c:v>
                </c:pt>
                <c:pt idx="62" formatCode="0.0000">
                  <c:v>903.8686889999999</c:v>
                </c:pt>
                <c:pt idx="63" formatCode="0.0000">
                  <c:v>906.56947629999991</c:v>
                </c:pt>
                <c:pt idx="64" formatCode="0.0000">
                  <c:v>908.75582880000002</c:v>
                </c:pt>
                <c:pt idx="65" formatCode="0.0000">
                  <c:v>910.9570250999999</c:v>
                </c:pt>
                <c:pt idx="66" formatCode="0.0000">
                  <c:v>912.88615719999996</c:v>
                </c:pt>
                <c:pt idx="67" formatCode="0.0000">
                  <c:v>913.07907099999989</c:v>
                </c:pt>
                <c:pt idx="68" formatCode="0.0000">
                  <c:v>914.67678820000003</c:v>
                </c:pt>
                <c:pt idx="69" formatCode="0.0000">
                  <c:v>915.93814680000014</c:v>
                </c:pt>
                <c:pt idx="70" formatCode="0.0000">
                  <c:v>917.25391209999998</c:v>
                </c:pt>
                <c:pt idx="71" formatCode="0.0000">
                  <c:v>917.00163550000002</c:v>
                </c:pt>
                <c:pt idx="72" formatCode="0.0000">
                  <c:v>918.48558939999998</c:v>
                </c:pt>
                <c:pt idx="73" formatCode="0.0000">
                  <c:v>918.15911850000009</c:v>
                </c:pt>
                <c:pt idx="74" formatCode="0.0000">
                  <c:v>915.09723499999996</c:v>
                </c:pt>
                <c:pt idx="75" formatCode="0.0000">
                  <c:v>914.44923689999996</c:v>
                </c:pt>
                <c:pt idx="76" formatCode="0.0000">
                  <c:v>912.53988019999997</c:v>
                </c:pt>
                <c:pt idx="77" formatCode="0.0000">
                  <c:v>912.51019880000024</c:v>
                </c:pt>
                <c:pt idx="78" formatCode="0.0000">
                  <c:v>911.70886829999995</c:v>
                </c:pt>
                <c:pt idx="79" formatCode="0.0000">
                  <c:v>911.30325919999996</c:v>
                </c:pt>
                <c:pt idx="80" formatCode="0.0000">
                  <c:v>909.2158386000001</c:v>
                </c:pt>
                <c:pt idx="81" formatCode="0.0000">
                  <c:v>904.72937009999987</c:v>
                </c:pt>
                <c:pt idx="82" formatCode="0.0000">
                  <c:v>898.71442869999987</c:v>
                </c:pt>
                <c:pt idx="83" formatCode="0.0000">
                  <c:v>894.81659539999998</c:v>
                </c:pt>
                <c:pt idx="84" formatCode="0.0000">
                  <c:v>891.04241329999991</c:v>
                </c:pt>
                <c:pt idx="85" formatCode="0.0000">
                  <c:v>884.78509519999989</c:v>
                </c:pt>
                <c:pt idx="86" formatCode="0.0000">
                  <c:v>879.23513180000009</c:v>
                </c:pt>
                <c:pt idx="87" formatCode="0.0000">
                  <c:v>875.42633060000003</c:v>
                </c:pt>
                <c:pt idx="88" formatCode="0.0000">
                  <c:v>871.16738889999999</c:v>
                </c:pt>
                <c:pt idx="89" formatCode="0.0000">
                  <c:v>868.0362548999999</c:v>
                </c:pt>
                <c:pt idx="90" formatCode="0.0000">
                  <c:v>867.86312869999983</c:v>
                </c:pt>
                <c:pt idx="91" formatCode="0.0000">
                  <c:v>868.50122069999998</c:v>
                </c:pt>
                <c:pt idx="92" formatCode="0.0000">
                  <c:v>871.7016051999999</c:v>
                </c:pt>
                <c:pt idx="93" formatCode="0.0000">
                  <c:v>875.32738040000004</c:v>
                </c:pt>
                <c:pt idx="94" formatCode="0.0000">
                  <c:v>880.08096920000003</c:v>
                </c:pt>
                <c:pt idx="95" formatCode="0.0000">
                  <c:v>885.66062620000014</c:v>
                </c:pt>
                <c:pt idx="96" formatCode="0.0000">
                  <c:v>890.6021788999999</c:v>
                </c:pt>
                <c:pt idx="97" formatCode="0.0000">
                  <c:v>892.71928090000006</c:v>
                </c:pt>
                <c:pt idx="98" formatCode="0.0000">
                  <c:v>892.98640130000001</c:v>
                </c:pt>
                <c:pt idx="99" formatCode="0.0000">
                  <c:v>889.90473010000005</c:v>
                </c:pt>
                <c:pt idx="100" formatCode="0.0000">
                  <c:v>883.97882670000001</c:v>
                </c:pt>
                <c:pt idx="101" formatCode="0.0000">
                  <c:v>881.50062849999995</c:v>
                </c:pt>
                <c:pt idx="102" formatCode="0.0000">
                  <c:v>876.49971299999993</c:v>
                </c:pt>
                <c:pt idx="103" formatCode="0.0000">
                  <c:v>870.34132680000005</c:v>
                </c:pt>
                <c:pt idx="104" formatCode="0.0000">
                  <c:v>864.24229730000002</c:v>
                </c:pt>
                <c:pt idx="105" formatCode="0.0000">
                  <c:v>857.91572259999998</c:v>
                </c:pt>
                <c:pt idx="106" formatCode="0.0000">
                  <c:v>853.84970090000002</c:v>
                </c:pt>
                <c:pt idx="107" formatCode="0.0000">
                  <c:v>848.09197999999992</c:v>
                </c:pt>
                <c:pt idx="108" formatCode="0.0000">
                  <c:v>842.27489620000017</c:v>
                </c:pt>
                <c:pt idx="109" formatCode="0.0000">
                  <c:v>838.7579346</c:v>
                </c:pt>
                <c:pt idx="110" formatCode="0.0000">
                  <c:v>837.08106700000008</c:v>
                </c:pt>
                <c:pt idx="111" formatCode="0.0000">
                  <c:v>832.63416759999996</c:v>
                </c:pt>
                <c:pt idx="112" formatCode="0.0000">
                  <c:v>825.54089970000007</c:v>
                </c:pt>
                <c:pt idx="113" formatCode="0.0000">
                  <c:v>820.14921259999994</c:v>
                </c:pt>
                <c:pt idx="114" formatCode="0.0000">
                  <c:v>817.10216669999988</c:v>
                </c:pt>
                <c:pt idx="115" formatCode="0.0000">
                  <c:v>813.34777829999985</c:v>
                </c:pt>
                <c:pt idx="116" formatCode="0.0000">
                  <c:v>809.98910519999993</c:v>
                </c:pt>
                <c:pt idx="117" formatCode="0.0000">
                  <c:v>807.90167229999997</c:v>
                </c:pt>
                <c:pt idx="118" formatCode="0.0000">
                  <c:v>808.51008909999996</c:v>
                </c:pt>
                <c:pt idx="119" formatCode="0.0000">
                  <c:v>808.86128540000004</c:v>
                </c:pt>
                <c:pt idx="120" formatCode="0.0000">
                  <c:v>810.48374020000006</c:v>
                </c:pt>
                <c:pt idx="121" formatCode="0.0000">
                  <c:v>812.06661980000001</c:v>
                </c:pt>
                <c:pt idx="122" formatCode="0.0000">
                  <c:v>815.61325680000004</c:v>
                </c:pt>
                <c:pt idx="123" formatCode="0.0000">
                  <c:v>817.99747309999998</c:v>
                </c:pt>
                <c:pt idx="124" formatCode="0.0000">
                  <c:v>819.81283559999997</c:v>
                </c:pt>
                <c:pt idx="125" formatCode="0.0000">
                  <c:v>822.62244250000003</c:v>
                </c:pt>
                <c:pt idx="126" formatCode="0.0000">
                  <c:v>825.05117180000002</c:v>
                </c:pt>
                <c:pt idx="127" formatCode="0.0000">
                  <c:v>828.32576289999975</c:v>
                </c:pt>
                <c:pt idx="128" formatCode="0.0000">
                  <c:v>830.46265249999976</c:v>
                </c:pt>
                <c:pt idx="129" formatCode="0.0000">
                  <c:v>832.73804919999986</c:v>
                </c:pt>
                <c:pt idx="130" formatCode="0.0000">
                  <c:v>834.86010119999992</c:v>
                </c:pt>
                <c:pt idx="131" formatCode="0.0000">
                  <c:v>839.73735340000007</c:v>
                </c:pt>
                <c:pt idx="132" formatCode="0.0000">
                  <c:v>844.59976180000012</c:v>
                </c:pt>
                <c:pt idx="133" formatCode="0.0000">
                  <c:v>849.88261710000006</c:v>
                </c:pt>
                <c:pt idx="134" formatCode="0.0000">
                  <c:v>853.7903503</c:v>
                </c:pt>
                <c:pt idx="135" formatCode="0.0000">
                  <c:v>856.73845820000008</c:v>
                </c:pt>
                <c:pt idx="136" formatCode="0.0000">
                  <c:v>858.73684680000008</c:v>
                </c:pt>
                <c:pt idx="137" formatCode="0.0000">
                  <c:v>860.39887070000009</c:v>
                </c:pt>
                <c:pt idx="138" formatCode="0.0000">
                  <c:v>861.49699090000013</c:v>
                </c:pt>
                <c:pt idx="139" formatCode="0.0000">
                  <c:v>863.08481440000014</c:v>
                </c:pt>
                <c:pt idx="140" formatCode="0.0000">
                  <c:v>866.4335875999999</c:v>
                </c:pt>
                <c:pt idx="141" formatCode="0.0000">
                  <c:v>867.91258540000001</c:v>
                </c:pt>
                <c:pt idx="142" formatCode="0.0000">
                  <c:v>874.32324829999993</c:v>
                </c:pt>
                <c:pt idx="143" formatCode="0.0000">
                  <c:v>877.87484129999996</c:v>
                </c:pt>
                <c:pt idx="144" formatCode="0.0000">
                  <c:v>882.02495729999987</c:v>
                </c:pt>
                <c:pt idx="145" formatCode="0.0000">
                  <c:v>884.94340209999996</c:v>
                </c:pt>
                <c:pt idx="146" formatCode="0.0000">
                  <c:v>889.77612310000006</c:v>
                </c:pt>
                <c:pt idx="147" formatCode="0.0000">
                  <c:v>893.87677009999993</c:v>
                </c:pt>
                <c:pt idx="148" formatCode="0.0000">
                  <c:v>898.03677369999991</c:v>
                </c:pt>
                <c:pt idx="149" formatCode="0.0000">
                  <c:v>903.18608400000016</c:v>
                </c:pt>
                <c:pt idx="150" formatCode="0.0000">
                  <c:v>905.8621399000001</c:v>
                </c:pt>
                <c:pt idx="151" formatCode="0.0000">
                  <c:v>907.70224000000019</c:v>
                </c:pt>
                <c:pt idx="152" formatCode="0.0000">
                  <c:v>904.87283939999998</c:v>
                </c:pt>
                <c:pt idx="153" formatCode="0.0000">
                  <c:v>905.08059090000006</c:v>
                </c:pt>
                <c:pt idx="154" formatCode="0.0000">
                  <c:v>905.03112799999997</c:v>
                </c:pt>
                <c:pt idx="155" formatCode="0.0000">
                  <c:v>905.75422379999998</c:v>
                </c:pt>
                <c:pt idx="156" formatCode="0.0000">
                  <c:v>902.28584000000012</c:v>
                </c:pt>
                <c:pt idx="157" formatCode="0.0000">
                  <c:v>899.84887709999998</c:v>
                </c:pt>
                <c:pt idx="158" formatCode="0.0000">
                  <c:v>897.22648940000022</c:v>
                </c:pt>
                <c:pt idx="159" formatCode="0.0000">
                  <c:v>893.3168030999999</c:v>
                </c:pt>
                <c:pt idx="160" formatCode="0.0000">
                  <c:v>889.55644539999992</c:v>
                </c:pt>
                <c:pt idx="161" formatCode="0.0000">
                  <c:v>886.45862439999996</c:v>
                </c:pt>
                <c:pt idx="162" formatCode="0.0000">
                  <c:v>884.6167481</c:v>
                </c:pt>
                <c:pt idx="163" formatCode="0.0000">
                  <c:v>880.05729980000001</c:v>
                </c:pt>
                <c:pt idx="164" formatCode="0.0000">
                  <c:v>875.67023310000002</c:v>
                </c:pt>
                <c:pt idx="165" formatCode="0.0000">
                  <c:v>874.0077207999999</c:v>
                </c:pt>
                <c:pt idx="166" formatCode="0.0000">
                  <c:v>874.72235699999999</c:v>
                </c:pt>
                <c:pt idx="167" formatCode="0.0000">
                  <c:v>875.25336290000018</c:v>
                </c:pt>
                <c:pt idx="168" formatCode="0.0000">
                  <c:v>876.57344960000012</c:v>
                </c:pt>
                <c:pt idx="169" formatCode="0.0000">
                  <c:v>877.83398430000011</c:v>
                </c:pt>
                <c:pt idx="170" formatCode="0.0000">
                  <c:v>878.58335569999997</c:v>
                </c:pt>
                <c:pt idx="171" formatCode="0.0000">
                  <c:v>879.66523429999995</c:v>
                </c:pt>
                <c:pt idx="172" formatCode="0.0000">
                  <c:v>878.74216299999989</c:v>
                </c:pt>
                <c:pt idx="173" formatCode="0.0000">
                  <c:v>878.98533930000008</c:v>
                </c:pt>
                <c:pt idx="174" formatCode="0.0000">
                  <c:v>878.83645630000012</c:v>
                </c:pt>
                <c:pt idx="175" formatCode="0.0000">
                  <c:v>877.8687195</c:v>
                </c:pt>
                <c:pt idx="176" formatCode="0.0000">
                  <c:v>880.27068489999999</c:v>
                </c:pt>
                <c:pt idx="177" formatCode="0.0000">
                  <c:v>881.41707769999994</c:v>
                </c:pt>
                <c:pt idx="178" formatCode="0.0000">
                  <c:v>882.77686770000003</c:v>
                </c:pt>
                <c:pt idx="179" formatCode="0.0000">
                  <c:v>885.86369020000006</c:v>
                </c:pt>
                <c:pt idx="180" formatCode="0.0000">
                  <c:v>887.15400389999991</c:v>
                </c:pt>
                <c:pt idx="181" formatCode="0.0000">
                  <c:v>887.84878540000011</c:v>
                </c:pt>
                <c:pt idx="182" formatCode="0.0000">
                  <c:v>891.23337409999999</c:v>
                </c:pt>
                <c:pt idx="183" formatCode="0.0000">
                  <c:v>896.83134770000015</c:v>
                </c:pt>
                <c:pt idx="184" formatCode="0.0000">
                  <c:v>904.8312866</c:v>
                </c:pt>
                <c:pt idx="185" formatCode="0.0000">
                  <c:v>911.74438480000003</c:v>
                </c:pt>
                <c:pt idx="186" formatCode="0.0000">
                  <c:v>914.98009030000014</c:v>
                </c:pt>
                <c:pt idx="187" formatCode="0.0000">
                  <c:v>919.80387570000005</c:v>
                </c:pt>
                <c:pt idx="188" formatCode="0.0000">
                  <c:v>924.48374020000006</c:v>
                </c:pt>
                <c:pt idx="189" formatCode="0.0000">
                  <c:v>926.96015009999996</c:v>
                </c:pt>
                <c:pt idx="190" formatCode="0.0000">
                  <c:v>931.33231809999995</c:v>
                </c:pt>
                <c:pt idx="191" formatCode="0.0000">
                  <c:v>937.12879639999994</c:v>
                </c:pt>
                <c:pt idx="192" formatCode="0.0000">
                  <c:v>942.14613040000006</c:v>
                </c:pt>
                <c:pt idx="193" formatCode="0.0000">
                  <c:v>946.67214360000014</c:v>
                </c:pt>
                <c:pt idx="194" formatCode="0.0000">
                  <c:v>949.78377690000002</c:v>
                </c:pt>
                <c:pt idx="195" formatCode="0.0000">
                  <c:v>953.14354860000026</c:v>
                </c:pt>
                <c:pt idx="196" formatCode="0.0000">
                  <c:v>956.35444339999992</c:v>
                </c:pt>
                <c:pt idx="197" formatCode="0.0000">
                  <c:v>958.97973020000006</c:v>
                </c:pt>
                <c:pt idx="198" formatCode="0.0000">
                  <c:v>961.21792599999992</c:v>
                </c:pt>
                <c:pt idx="199" formatCode="0.0000">
                  <c:v>965.28240960000005</c:v>
                </c:pt>
                <c:pt idx="200" formatCode="0.0000">
                  <c:v>969.92753289999996</c:v>
                </c:pt>
                <c:pt idx="201" formatCode="0.0000">
                  <c:v>975.49572750000004</c:v>
                </c:pt>
                <c:pt idx="202" formatCode="0.0000">
                  <c:v>977.63962389999995</c:v>
                </c:pt>
                <c:pt idx="203" formatCode="0.0000">
                  <c:v>981.66937239999993</c:v>
                </c:pt>
                <c:pt idx="204" formatCode="0.0000">
                  <c:v>987.28718859999992</c:v>
                </c:pt>
                <c:pt idx="205" formatCode="0.0000">
                  <c:v>994.59233390000009</c:v>
                </c:pt>
                <c:pt idx="206" formatCode="0.0000">
                  <c:v>1001.2721679000002</c:v>
                </c:pt>
                <c:pt idx="207" formatCode="0.0000">
                  <c:v>1007.1827942</c:v>
                </c:pt>
                <c:pt idx="208" formatCode="0.0000">
                  <c:v>1012.2100464000001</c:v>
                </c:pt>
                <c:pt idx="209" formatCode="0.0000">
                  <c:v>1014.8452576</c:v>
                </c:pt>
                <c:pt idx="210" formatCode="0.0000">
                  <c:v>1016.7410278</c:v>
                </c:pt>
                <c:pt idx="211" formatCode="0.0000">
                  <c:v>1016.9296081</c:v>
                </c:pt>
                <c:pt idx="212" formatCode="0.0000">
                  <c:v>1019.5995665999999</c:v>
                </c:pt>
                <c:pt idx="213" formatCode="0.0000">
                  <c:v>1019.5151976999999</c:v>
                </c:pt>
                <c:pt idx="214" formatCode="0.0000">
                  <c:v>1017.7335815</c:v>
                </c:pt>
                <c:pt idx="215" formatCode="0.0000">
                  <c:v>1013.9023497999999</c:v>
                </c:pt>
                <c:pt idx="216" formatCode="0.0000">
                  <c:v>1010.4681396</c:v>
                </c:pt>
                <c:pt idx="217" formatCode="0.0000">
                  <c:v>1006.8205259999999</c:v>
                </c:pt>
                <c:pt idx="218" formatCode="0.0000">
                  <c:v>1005.0091247000003</c:v>
                </c:pt>
                <c:pt idx="219" formatCode="0.0000">
                  <c:v>1005.4160704999998</c:v>
                </c:pt>
                <c:pt idx="220" formatCode="0.0000">
                  <c:v>1007.8428465999999</c:v>
                </c:pt>
                <c:pt idx="221" formatCode="0.0000">
                  <c:v>1009.8577148000001</c:v>
                </c:pt>
                <c:pt idx="222" formatCode="0.0000">
                  <c:v>1011.6294066999999</c:v>
                </c:pt>
                <c:pt idx="223" formatCode="0.0000">
                  <c:v>1014.9842101999999</c:v>
                </c:pt>
                <c:pt idx="224" formatCode="0.0000">
                  <c:v>1017.7037902999998</c:v>
                </c:pt>
                <c:pt idx="225" formatCode="0.0000">
                  <c:v>1020.9891234999999</c:v>
                </c:pt>
                <c:pt idx="226" formatCode="0.0000">
                  <c:v>1024.0064758000001</c:v>
                </c:pt>
                <c:pt idx="227" formatCode="0.0000">
                  <c:v>1027.6044556000002</c:v>
                </c:pt>
                <c:pt idx="228" formatCode="0.0000">
                  <c:v>1029.9319823999999</c:v>
                </c:pt>
                <c:pt idx="229" formatCode="0.0000">
                  <c:v>1029.9419066999999</c:v>
                </c:pt>
                <c:pt idx="230" formatCode="0.0000">
                  <c:v>1024.5523742999999</c:v>
                </c:pt>
                <c:pt idx="231" formatCode="0.0000">
                  <c:v>1020.4829285</c:v>
                </c:pt>
                <c:pt idx="232" formatCode="0.0000">
                  <c:v>1015.7832215000001</c:v>
                </c:pt>
                <c:pt idx="233" formatCode="0.0000">
                  <c:v>1010.3043701999999</c:v>
                </c:pt>
                <c:pt idx="234" formatCode="0.0000">
                  <c:v>1005.7585022</c:v>
                </c:pt>
                <c:pt idx="235" formatCode="0.0000">
                  <c:v>1001.3664855999999</c:v>
                </c:pt>
                <c:pt idx="236" formatCode="0.0000">
                  <c:v>996.76602779999996</c:v>
                </c:pt>
                <c:pt idx="237" formatCode="0.0000">
                  <c:v>991.65937489999999</c:v>
                </c:pt>
                <c:pt idx="238" formatCode="0.0000">
                  <c:v>987.17305899999997</c:v>
                </c:pt>
                <c:pt idx="239" formatCode="0.0000">
                  <c:v>985.96711419999997</c:v>
                </c:pt>
                <c:pt idx="240" formatCode="0.0000">
                  <c:v>988.92987050000011</c:v>
                </c:pt>
                <c:pt idx="241" formatCode="0.0000">
                  <c:v>989.79338980000011</c:v>
                </c:pt>
                <c:pt idx="242" formatCode="0.0000">
                  <c:v>991.04895619999991</c:v>
                </c:pt>
                <c:pt idx="243" formatCode="0.0000">
                  <c:v>991.59485459999996</c:v>
                </c:pt>
                <c:pt idx="244" formatCode="0.0000">
                  <c:v>991.07376700000009</c:v>
                </c:pt>
                <c:pt idx="245" formatCode="0.0000">
                  <c:v>990.90999140000008</c:v>
                </c:pt>
                <c:pt idx="246" formatCode="0.0000">
                  <c:v>991.67921139999976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D-1243-9F60-BE20F00B01F3}"/>
            </c:ext>
          </c:extLst>
        </c:ser>
        <c:ser>
          <c:idx val="2"/>
          <c:order val="2"/>
          <c:tx>
            <c:strRef>
              <c:f>'SUNPHARMA-2'!$D$2:$D$3</c:f>
              <c:strCache>
                <c:ptCount val="2"/>
                <c:pt idx="0">
                  <c:v>10-DAY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'SUNPHARMA-2'!$A$4:$A$436</c:f>
              <c:numCache>
                <c:formatCode>m/d/yy</c:formatCode>
                <c:ptCount val="433"/>
                <c:pt idx="0">
                  <c:v>44565</c:v>
                </c:pt>
                <c:pt idx="1">
                  <c:v>44566</c:v>
                </c:pt>
                <c:pt idx="2">
                  <c:v>44567</c:v>
                </c:pt>
                <c:pt idx="3">
                  <c:v>44568</c:v>
                </c:pt>
                <c:pt idx="4">
                  <c:v>44571</c:v>
                </c:pt>
                <c:pt idx="5">
                  <c:v>44572</c:v>
                </c:pt>
                <c:pt idx="6">
                  <c:v>44573</c:v>
                </c:pt>
                <c:pt idx="7">
                  <c:v>44574</c:v>
                </c:pt>
                <c:pt idx="8">
                  <c:v>44575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44588</c:v>
                </c:pt>
                <c:pt idx="17">
                  <c:v>44589</c:v>
                </c:pt>
                <c:pt idx="18">
                  <c:v>44592</c:v>
                </c:pt>
                <c:pt idx="19">
                  <c:v>44593</c:v>
                </c:pt>
                <c:pt idx="20">
                  <c:v>44594</c:v>
                </c:pt>
                <c:pt idx="21">
                  <c:v>44595</c:v>
                </c:pt>
                <c:pt idx="22">
                  <c:v>44596</c:v>
                </c:pt>
                <c:pt idx="23">
                  <c:v>44599</c:v>
                </c:pt>
                <c:pt idx="24">
                  <c:v>44600</c:v>
                </c:pt>
                <c:pt idx="25">
                  <c:v>44601</c:v>
                </c:pt>
                <c:pt idx="26">
                  <c:v>44602</c:v>
                </c:pt>
                <c:pt idx="27">
                  <c:v>44603</c:v>
                </c:pt>
                <c:pt idx="28">
                  <c:v>44606</c:v>
                </c:pt>
                <c:pt idx="29">
                  <c:v>44607</c:v>
                </c:pt>
                <c:pt idx="30">
                  <c:v>44608</c:v>
                </c:pt>
                <c:pt idx="31">
                  <c:v>44609</c:v>
                </c:pt>
                <c:pt idx="32">
                  <c:v>44610</c:v>
                </c:pt>
                <c:pt idx="33">
                  <c:v>44613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44622</c:v>
                </c:pt>
                <c:pt idx="40">
                  <c:v>44623</c:v>
                </c:pt>
                <c:pt idx="41">
                  <c:v>44624</c:v>
                </c:pt>
                <c:pt idx="42">
                  <c:v>44627</c:v>
                </c:pt>
                <c:pt idx="43">
                  <c:v>44628</c:v>
                </c:pt>
                <c:pt idx="44">
                  <c:v>44629</c:v>
                </c:pt>
                <c:pt idx="45">
                  <c:v>44630</c:v>
                </c:pt>
                <c:pt idx="46">
                  <c:v>44631</c:v>
                </c:pt>
                <c:pt idx="47">
                  <c:v>44634</c:v>
                </c:pt>
                <c:pt idx="48">
                  <c:v>44635</c:v>
                </c:pt>
                <c:pt idx="49">
                  <c:v>44636</c:v>
                </c:pt>
                <c:pt idx="50">
                  <c:v>44637</c:v>
                </c:pt>
                <c:pt idx="51">
                  <c:v>44641</c:v>
                </c:pt>
                <c:pt idx="52">
                  <c:v>44642</c:v>
                </c:pt>
                <c:pt idx="53">
                  <c:v>44643</c:v>
                </c:pt>
                <c:pt idx="54">
                  <c:v>44644</c:v>
                </c:pt>
                <c:pt idx="55">
                  <c:v>44645</c:v>
                </c:pt>
                <c:pt idx="56">
                  <c:v>44648</c:v>
                </c:pt>
                <c:pt idx="57">
                  <c:v>44649</c:v>
                </c:pt>
                <c:pt idx="58">
                  <c:v>44650</c:v>
                </c:pt>
                <c:pt idx="59">
                  <c:v>44651</c:v>
                </c:pt>
                <c:pt idx="60">
                  <c:v>44652</c:v>
                </c:pt>
                <c:pt idx="61">
                  <c:v>44655</c:v>
                </c:pt>
                <c:pt idx="62">
                  <c:v>44656</c:v>
                </c:pt>
                <c:pt idx="63">
                  <c:v>44657</c:v>
                </c:pt>
                <c:pt idx="64">
                  <c:v>44658</c:v>
                </c:pt>
                <c:pt idx="65">
                  <c:v>44659</c:v>
                </c:pt>
                <c:pt idx="66">
                  <c:v>44662</c:v>
                </c:pt>
                <c:pt idx="67">
                  <c:v>44663</c:v>
                </c:pt>
                <c:pt idx="68">
                  <c:v>44664</c:v>
                </c:pt>
                <c:pt idx="69">
                  <c:v>44669</c:v>
                </c:pt>
                <c:pt idx="70">
                  <c:v>44670</c:v>
                </c:pt>
                <c:pt idx="71">
                  <c:v>44671</c:v>
                </c:pt>
                <c:pt idx="72">
                  <c:v>44672</c:v>
                </c:pt>
                <c:pt idx="73">
                  <c:v>44673</c:v>
                </c:pt>
                <c:pt idx="74">
                  <c:v>44676</c:v>
                </c:pt>
                <c:pt idx="75">
                  <c:v>44677</c:v>
                </c:pt>
                <c:pt idx="76">
                  <c:v>44678</c:v>
                </c:pt>
                <c:pt idx="77">
                  <c:v>44679</c:v>
                </c:pt>
                <c:pt idx="78">
                  <c:v>44680</c:v>
                </c:pt>
                <c:pt idx="79">
                  <c:v>44683</c:v>
                </c:pt>
                <c:pt idx="80">
                  <c:v>44685</c:v>
                </c:pt>
                <c:pt idx="81">
                  <c:v>44686</c:v>
                </c:pt>
                <c:pt idx="82">
                  <c:v>44687</c:v>
                </c:pt>
                <c:pt idx="83">
                  <c:v>44690</c:v>
                </c:pt>
                <c:pt idx="84">
                  <c:v>44691</c:v>
                </c:pt>
                <c:pt idx="85">
                  <c:v>44692</c:v>
                </c:pt>
                <c:pt idx="86">
                  <c:v>44693</c:v>
                </c:pt>
                <c:pt idx="87">
                  <c:v>44694</c:v>
                </c:pt>
                <c:pt idx="88">
                  <c:v>44697</c:v>
                </c:pt>
                <c:pt idx="89">
                  <c:v>44698</c:v>
                </c:pt>
                <c:pt idx="90">
                  <c:v>44699</c:v>
                </c:pt>
                <c:pt idx="91">
                  <c:v>44700</c:v>
                </c:pt>
                <c:pt idx="92">
                  <c:v>44701</c:v>
                </c:pt>
                <c:pt idx="93">
                  <c:v>44704</c:v>
                </c:pt>
                <c:pt idx="94">
                  <c:v>44705</c:v>
                </c:pt>
                <c:pt idx="95">
                  <c:v>44706</c:v>
                </c:pt>
                <c:pt idx="96">
                  <c:v>44707</c:v>
                </c:pt>
                <c:pt idx="97">
                  <c:v>44708</c:v>
                </c:pt>
                <c:pt idx="98">
                  <c:v>44711</c:v>
                </c:pt>
                <c:pt idx="99">
                  <c:v>44712</c:v>
                </c:pt>
                <c:pt idx="100">
                  <c:v>44713</c:v>
                </c:pt>
                <c:pt idx="101">
                  <c:v>44714</c:v>
                </c:pt>
                <c:pt idx="102">
                  <c:v>44715</c:v>
                </c:pt>
                <c:pt idx="103">
                  <c:v>44718</c:v>
                </c:pt>
                <c:pt idx="104">
                  <c:v>44719</c:v>
                </c:pt>
                <c:pt idx="105">
                  <c:v>44720</c:v>
                </c:pt>
                <c:pt idx="106">
                  <c:v>44721</c:v>
                </c:pt>
                <c:pt idx="107">
                  <c:v>44722</c:v>
                </c:pt>
                <c:pt idx="108">
                  <c:v>44725</c:v>
                </c:pt>
                <c:pt idx="109">
                  <c:v>44726</c:v>
                </c:pt>
                <c:pt idx="110">
                  <c:v>44727</c:v>
                </c:pt>
                <c:pt idx="111">
                  <c:v>44728</c:v>
                </c:pt>
                <c:pt idx="112">
                  <c:v>44729</c:v>
                </c:pt>
                <c:pt idx="113">
                  <c:v>44732</c:v>
                </c:pt>
                <c:pt idx="114">
                  <c:v>44733</c:v>
                </c:pt>
                <c:pt idx="115">
                  <c:v>44734</c:v>
                </c:pt>
                <c:pt idx="116">
                  <c:v>44735</c:v>
                </c:pt>
                <c:pt idx="117">
                  <c:v>44736</c:v>
                </c:pt>
                <c:pt idx="118">
                  <c:v>44739</c:v>
                </c:pt>
                <c:pt idx="119">
                  <c:v>44740</c:v>
                </c:pt>
                <c:pt idx="120">
                  <c:v>44741</c:v>
                </c:pt>
                <c:pt idx="121">
                  <c:v>44742</c:v>
                </c:pt>
                <c:pt idx="122">
                  <c:v>44743</c:v>
                </c:pt>
                <c:pt idx="123">
                  <c:v>44746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44783</c:v>
                </c:pt>
                <c:pt idx="150">
                  <c:v>44784</c:v>
                </c:pt>
                <c:pt idx="151">
                  <c:v>44785</c:v>
                </c:pt>
                <c:pt idx="152">
                  <c:v>44789</c:v>
                </c:pt>
                <c:pt idx="153">
                  <c:v>44790</c:v>
                </c:pt>
                <c:pt idx="154">
                  <c:v>44791</c:v>
                </c:pt>
                <c:pt idx="155">
                  <c:v>44792</c:v>
                </c:pt>
                <c:pt idx="156">
                  <c:v>44795</c:v>
                </c:pt>
                <c:pt idx="157">
                  <c:v>44796</c:v>
                </c:pt>
                <c:pt idx="158">
                  <c:v>44797</c:v>
                </c:pt>
                <c:pt idx="159">
                  <c:v>44798</c:v>
                </c:pt>
                <c:pt idx="160">
                  <c:v>44799</c:v>
                </c:pt>
                <c:pt idx="161">
                  <c:v>44802</c:v>
                </c:pt>
                <c:pt idx="162">
                  <c:v>44803</c:v>
                </c:pt>
                <c:pt idx="163">
                  <c:v>44805</c:v>
                </c:pt>
                <c:pt idx="164">
                  <c:v>44806</c:v>
                </c:pt>
                <c:pt idx="165">
                  <c:v>44809</c:v>
                </c:pt>
                <c:pt idx="166">
                  <c:v>44810</c:v>
                </c:pt>
                <c:pt idx="167">
                  <c:v>44811</c:v>
                </c:pt>
                <c:pt idx="168">
                  <c:v>44812</c:v>
                </c:pt>
                <c:pt idx="169">
                  <c:v>44813</c:v>
                </c:pt>
                <c:pt idx="170">
                  <c:v>44816</c:v>
                </c:pt>
                <c:pt idx="171">
                  <c:v>44817</c:v>
                </c:pt>
                <c:pt idx="172">
                  <c:v>44818</c:v>
                </c:pt>
                <c:pt idx="173">
                  <c:v>44819</c:v>
                </c:pt>
                <c:pt idx="174">
                  <c:v>44820</c:v>
                </c:pt>
                <c:pt idx="175">
                  <c:v>44823</c:v>
                </c:pt>
                <c:pt idx="176">
                  <c:v>44824</c:v>
                </c:pt>
                <c:pt idx="177">
                  <c:v>44825</c:v>
                </c:pt>
                <c:pt idx="178">
                  <c:v>44826</c:v>
                </c:pt>
                <c:pt idx="179">
                  <c:v>44827</c:v>
                </c:pt>
                <c:pt idx="180">
                  <c:v>44830</c:v>
                </c:pt>
                <c:pt idx="181">
                  <c:v>44831</c:v>
                </c:pt>
                <c:pt idx="182">
                  <c:v>44832</c:v>
                </c:pt>
                <c:pt idx="183">
                  <c:v>44833</c:v>
                </c:pt>
                <c:pt idx="184">
                  <c:v>44834</c:v>
                </c:pt>
                <c:pt idx="185">
                  <c:v>44837</c:v>
                </c:pt>
                <c:pt idx="186">
                  <c:v>44838</c:v>
                </c:pt>
                <c:pt idx="187">
                  <c:v>44840</c:v>
                </c:pt>
                <c:pt idx="188">
                  <c:v>44841</c:v>
                </c:pt>
                <c:pt idx="189">
                  <c:v>44844</c:v>
                </c:pt>
                <c:pt idx="190">
                  <c:v>44845</c:v>
                </c:pt>
                <c:pt idx="191">
                  <c:v>44846</c:v>
                </c:pt>
                <c:pt idx="192">
                  <c:v>44847</c:v>
                </c:pt>
                <c:pt idx="193">
                  <c:v>44848</c:v>
                </c:pt>
                <c:pt idx="194">
                  <c:v>44851</c:v>
                </c:pt>
                <c:pt idx="195">
                  <c:v>44852</c:v>
                </c:pt>
                <c:pt idx="196">
                  <c:v>44853</c:v>
                </c:pt>
                <c:pt idx="197">
                  <c:v>44854</c:v>
                </c:pt>
                <c:pt idx="198">
                  <c:v>44855</c:v>
                </c:pt>
                <c:pt idx="199">
                  <c:v>44858</c:v>
                </c:pt>
                <c:pt idx="200">
                  <c:v>44859</c:v>
                </c:pt>
                <c:pt idx="201">
                  <c:v>44861</c:v>
                </c:pt>
                <c:pt idx="202">
                  <c:v>44862</c:v>
                </c:pt>
                <c:pt idx="203">
                  <c:v>44865</c:v>
                </c:pt>
                <c:pt idx="204">
                  <c:v>44866</c:v>
                </c:pt>
                <c:pt idx="205">
                  <c:v>44867</c:v>
                </c:pt>
                <c:pt idx="206">
                  <c:v>44868</c:v>
                </c:pt>
                <c:pt idx="207">
                  <c:v>44869</c:v>
                </c:pt>
                <c:pt idx="208">
                  <c:v>44872</c:v>
                </c:pt>
                <c:pt idx="209">
                  <c:v>44874</c:v>
                </c:pt>
                <c:pt idx="210">
                  <c:v>44875</c:v>
                </c:pt>
                <c:pt idx="211">
                  <c:v>44876</c:v>
                </c:pt>
                <c:pt idx="212">
                  <c:v>44879</c:v>
                </c:pt>
                <c:pt idx="213">
                  <c:v>44880</c:v>
                </c:pt>
                <c:pt idx="214">
                  <c:v>44881</c:v>
                </c:pt>
                <c:pt idx="215">
                  <c:v>44882</c:v>
                </c:pt>
                <c:pt idx="216">
                  <c:v>44883</c:v>
                </c:pt>
                <c:pt idx="217">
                  <c:v>44886</c:v>
                </c:pt>
                <c:pt idx="218">
                  <c:v>44887</c:v>
                </c:pt>
                <c:pt idx="219">
                  <c:v>44888</c:v>
                </c:pt>
                <c:pt idx="220">
                  <c:v>44889</c:v>
                </c:pt>
                <c:pt idx="221">
                  <c:v>44890</c:v>
                </c:pt>
                <c:pt idx="222">
                  <c:v>44893</c:v>
                </c:pt>
                <c:pt idx="223">
                  <c:v>44894</c:v>
                </c:pt>
                <c:pt idx="224">
                  <c:v>44895</c:v>
                </c:pt>
                <c:pt idx="225">
                  <c:v>44896</c:v>
                </c:pt>
                <c:pt idx="226">
                  <c:v>44897</c:v>
                </c:pt>
                <c:pt idx="227">
                  <c:v>44900</c:v>
                </c:pt>
                <c:pt idx="228">
                  <c:v>44901</c:v>
                </c:pt>
                <c:pt idx="229">
                  <c:v>44902</c:v>
                </c:pt>
                <c:pt idx="230">
                  <c:v>44903</c:v>
                </c:pt>
                <c:pt idx="231">
                  <c:v>44904</c:v>
                </c:pt>
                <c:pt idx="232">
                  <c:v>44907</c:v>
                </c:pt>
                <c:pt idx="233">
                  <c:v>44908</c:v>
                </c:pt>
                <c:pt idx="234">
                  <c:v>44909</c:v>
                </c:pt>
                <c:pt idx="235">
                  <c:v>44910</c:v>
                </c:pt>
                <c:pt idx="236">
                  <c:v>44911</c:v>
                </c:pt>
                <c:pt idx="237">
                  <c:v>44914</c:v>
                </c:pt>
                <c:pt idx="238">
                  <c:v>44915</c:v>
                </c:pt>
                <c:pt idx="239">
                  <c:v>44916</c:v>
                </c:pt>
                <c:pt idx="240">
                  <c:v>44917</c:v>
                </c:pt>
                <c:pt idx="241">
                  <c:v>44918</c:v>
                </c:pt>
                <c:pt idx="242">
                  <c:v>44921</c:v>
                </c:pt>
                <c:pt idx="243">
                  <c:v>44922</c:v>
                </c:pt>
                <c:pt idx="244">
                  <c:v>44923</c:v>
                </c:pt>
                <c:pt idx="245">
                  <c:v>44924</c:v>
                </c:pt>
                <c:pt idx="246">
                  <c:v>44925</c:v>
                </c:pt>
              </c:numCache>
            </c:numRef>
          </c:cat>
          <c:val>
            <c:numRef>
              <c:f>'SUNPHARMA-2'!$D$4:$D$436</c:f>
              <c:numCache>
                <c:formatCode>General</c:formatCode>
                <c:ptCount val="433"/>
                <c:pt idx="9" formatCode="0.0000">
                  <c:v>825.0062132999999</c:v>
                </c:pt>
                <c:pt idx="10">
                  <c:v>826.11090742727265</c:v>
                </c:pt>
                <c:pt idx="11">
                  <c:v>825.55133589504112</c:v>
                </c:pt>
                <c:pt idx="12">
                  <c:v>821.79191336866995</c:v>
                </c:pt>
                <c:pt idx="13">
                  <c:v>816.70830948345724</c:v>
                </c:pt>
                <c:pt idx="14">
                  <c:v>811.13910739555581</c:v>
                </c:pt>
                <c:pt idx="15">
                  <c:v>807.86744386909106</c:v>
                </c:pt>
                <c:pt idx="16">
                  <c:v>805.91341771107454</c:v>
                </c:pt>
                <c:pt idx="17">
                  <c:v>807.03623776360644</c:v>
                </c:pt>
                <c:pt idx="18">
                  <c:v>809.23094307931433</c:v>
                </c:pt>
                <c:pt idx="19">
                  <c:v>821.2436963376208</c:v>
                </c:pt>
                <c:pt idx="20">
                  <c:v>830.87600154896245</c:v>
                </c:pt>
                <c:pt idx="21">
                  <c:v>837.48987744915109</c:v>
                </c:pt>
                <c:pt idx="22">
                  <c:v>844.75726518566898</c:v>
                </c:pt>
                <c:pt idx="23">
                  <c:v>849.47188660645645</c:v>
                </c:pt>
                <c:pt idx="24">
                  <c:v>854.5874939507371</c:v>
                </c:pt>
                <c:pt idx="25">
                  <c:v>858.6560808687849</c:v>
                </c:pt>
                <c:pt idx="26">
                  <c:v>863.39691198355126</c:v>
                </c:pt>
                <c:pt idx="27">
                  <c:v>864.72158562290565</c:v>
                </c:pt>
                <c:pt idx="28">
                  <c:v>863.06234532783185</c:v>
                </c:pt>
                <c:pt idx="29">
                  <c:v>863.85426581368051</c:v>
                </c:pt>
                <c:pt idx="30">
                  <c:v>863.07222475664764</c:v>
                </c:pt>
                <c:pt idx="31">
                  <c:v>861.29917207362075</c:v>
                </c:pt>
                <c:pt idx="32">
                  <c:v>859.91144751478055</c:v>
                </c:pt>
                <c:pt idx="33">
                  <c:v>855.34945633027496</c:v>
                </c:pt>
                <c:pt idx="34">
                  <c:v>851.96767045204308</c:v>
                </c:pt>
                <c:pt idx="35">
                  <c:v>848.20247473348979</c:v>
                </c:pt>
                <c:pt idx="36">
                  <c:v>841.16465132740075</c:v>
                </c:pt>
                <c:pt idx="37">
                  <c:v>837.79874399514597</c:v>
                </c:pt>
                <c:pt idx="38">
                  <c:v>837.2662441778466</c:v>
                </c:pt>
                <c:pt idx="39">
                  <c:v>832.69348869096541</c:v>
                </c:pt>
                <c:pt idx="40">
                  <c:v>828.95214329260807</c:v>
                </c:pt>
                <c:pt idx="41">
                  <c:v>827.4649394212247</c:v>
                </c:pt>
                <c:pt idx="42">
                  <c:v>824.98902534463832</c:v>
                </c:pt>
                <c:pt idx="43">
                  <c:v>828.78215837288576</c:v>
                </c:pt>
                <c:pt idx="44">
                  <c:v>834.2689317596338</c:v>
                </c:pt>
                <c:pt idx="45">
                  <c:v>838.99194107606399</c:v>
                </c:pt>
                <c:pt idx="46">
                  <c:v>848.69309124405231</c:v>
                </c:pt>
                <c:pt idx="47">
                  <c:v>854.87663392695185</c:v>
                </c:pt>
                <c:pt idx="48">
                  <c:v>859.82798594023325</c:v>
                </c:pt>
                <c:pt idx="49">
                  <c:v>863.4384072238272</c:v>
                </c:pt>
                <c:pt idx="50">
                  <c:v>870.42152972858582</c:v>
                </c:pt>
                <c:pt idx="51">
                  <c:v>876.53071232338834</c:v>
                </c:pt>
                <c:pt idx="52">
                  <c:v>881.58310062822682</c:v>
                </c:pt>
                <c:pt idx="53">
                  <c:v>883.32456105945823</c:v>
                </c:pt>
                <c:pt idx="54">
                  <c:v>886.19736813955672</c:v>
                </c:pt>
                <c:pt idx="55">
                  <c:v>887.3786682960008</c:v>
                </c:pt>
                <c:pt idx="56">
                  <c:v>888.98374751490974</c:v>
                </c:pt>
                <c:pt idx="57">
                  <c:v>892.71627233038066</c:v>
                </c:pt>
                <c:pt idx="58">
                  <c:v>895.99499881576594</c:v>
                </c:pt>
                <c:pt idx="59">
                  <c:v>897.62533594017214</c:v>
                </c:pt>
                <c:pt idx="60">
                  <c:v>897.87102467832267</c:v>
                </c:pt>
                <c:pt idx="61">
                  <c:v>901.19283673680934</c:v>
                </c:pt>
                <c:pt idx="62">
                  <c:v>904.45927805738938</c:v>
                </c:pt>
                <c:pt idx="63">
                  <c:v>906.95195586513671</c:v>
                </c:pt>
                <c:pt idx="64">
                  <c:v>909.50405934420269</c:v>
                </c:pt>
                <c:pt idx="65">
                  <c:v>910.44995437252942</c:v>
                </c:pt>
                <c:pt idx="66">
                  <c:v>911.36776721388765</c:v>
                </c:pt>
                <c:pt idx="67">
                  <c:v>911.38122262954448</c:v>
                </c:pt>
                <c:pt idx="68">
                  <c:v>914.17126215144538</c:v>
                </c:pt>
                <c:pt idx="69">
                  <c:v>914.79020339663714</c:v>
                </c:pt>
                <c:pt idx="70">
                  <c:v>914.30730768815761</c:v>
                </c:pt>
                <c:pt idx="71">
                  <c:v>914.18201992667434</c:v>
                </c:pt>
                <c:pt idx="72">
                  <c:v>917.78488957636978</c:v>
                </c:pt>
                <c:pt idx="73">
                  <c:v>917.26114547157522</c:v>
                </c:pt>
                <c:pt idx="74">
                  <c:v>912.37178993128873</c:v>
                </c:pt>
                <c:pt idx="75">
                  <c:v>911.61810103469065</c:v>
                </c:pt>
                <c:pt idx="76">
                  <c:v>908.85196593747412</c:v>
                </c:pt>
                <c:pt idx="77">
                  <c:v>909.26887358520617</c:v>
                </c:pt>
                <c:pt idx="78">
                  <c:v>910.98601202425959</c:v>
                </c:pt>
                <c:pt idx="79">
                  <c:v>911.4466185653032</c:v>
                </c:pt>
                <c:pt idx="80">
                  <c:v>907.77633718979348</c:v>
                </c:pt>
                <c:pt idx="81">
                  <c:v>900.68128315528554</c:v>
                </c:pt>
                <c:pt idx="82">
                  <c:v>895.8025751270518</c:v>
                </c:pt>
                <c:pt idx="83">
                  <c:v>892.18864583122422</c:v>
                </c:pt>
                <c:pt idx="84">
                  <c:v>884.99577731645604</c:v>
                </c:pt>
                <c:pt idx="85">
                  <c:v>877.84260325891853</c:v>
                </c:pt>
                <c:pt idx="86">
                  <c:v>871.12662521184234</c:v>
                </c:pt>
                <c:pt idx="87">
                  <c:v>871.47759262787099</c:v>
                </c:pt>
                <c:pt idx="88">
                  <c:v>872.32234269553078</c:v>
                </c:pt>
                <c:pt idx="89">
                  <c:v>874.11973638725249</c:v>
                </c:pt>
                <c:pt idx="90">
                  <c:v>876.92138595320648</c:v>
                </c:pt>
                <c:pt idx="91">
                  <c:v>876.59649032535071</c:v>
                </c:pt>
                <c:pt idx="92">
                  <c:v>881.91571644801411</c:v>
                </c:pt>
                <c:pt idx="93">
                  <c:v>887.41898909382962</c:v>
                </c:pt>
                <c:pt idx="94">
                  <c:v>889.7362196222241</c:v>
                </c:pt>
                <c:pt idx="95">
                  <c:v>891.86597787272876</c:v>
                </c:pt>
                <c:pt idx="96">
                  <c:v>891.58493662314174</c:v>
                </c:pt>
                <c:pt idx="97">
                  <c:v>892.06548741893414</c:v>
                </c:pt>
                <c:pt idx="98">
                  <c:v>889.65265734276431</c:v>
                </c:pt>
                <c:pt idx="99">
                  <c:v>882.6960461895344</c:v>
                </c:pt>
                <c:pt idx="100">
                  <c:v>873.16399688234628</c:v>
                </c:pt>
                <c:pt idx="101">
                  <c:v>869.01644799464691</c:v>
                </c:pt>
                <c:pt idx="102">
                  <c:v>866.62128999562015</c:v>
                </c:pt>
                <c:pt idx="103">
                  <c:v>863.70830163278015</c:v>
                </c:pt>
                <c:pt idx="104">
                  <c:v>859.24742169954743</c:v>
                </c:pt>
                <c:pt idx="105">
                  <c:v>855.41773466326595</c:v>
                </c:pt>
                <c:pt idx="106">
                  <c:v>854.37087999721757</c:v>
                </c:pt>
                <c:pt idx="107">
                  <c:v>851.14903945226888</c:v>
                </c:pt>
                <c:pt idx="108">
                  <c:v>845.5990475518563</c:v>
                </c:pt>
                <c:pt idx="109">
                  <c:v>840.25770799697329</c:v>
                </c:pt>
                <c:pt idx="110">
                  <c:v>835.39286999752358</c:v>
                </c:pt>
                <c:pt idx="111">
                  <c:v>830.02752708888283</c:v>
                </c:pt>
                <c:pt idx="112">
                  <c:v>821.82441307272234</c:v>
                </c:pt>
                <c:pt idx="113">
                  <c:v>817.25324396859094</c:v>
                </c:pt>
                <c:pt idx="114">
                  <c:v>815.69865470157447</c:v>
                </c:pt>
                <c:pt idx="115">
                  <c:v>812.96076457401546</c:v>
                </c:pt>
                <c:pt idx="116">
                  <c:v>813.52668065146713</c:v>
                </c:pt>
                <c:pt idx="117">
                  <c:v>813.93572562392762</c:v>
                </c:pt>
                <c:pt idx="118">
                  <c:v>816.25800314684977</c:v>
                </c:pt>
                <c:pt idx="119">
                  <c:v>816.88993766560429</c:v>
                </c:pt>
                <c:pt idx="120">
                  <c:v>819.22370299913075</c:v>
                </c:pt>
                <c:pt idx="121">
                  <c:v>819.67617154474328</c:v>
                </c:pt>
                <c:pt idx="122">
                  <c:v>819.80355308206265</c:v>
                </c:pt>
                <c:pt idx="123">
                  <c:v>819.93475179441486</c:v>
                </c:pt>
                <c:pt idx="124">
                  <c:v>821.19327474088482</c:v>
                </c:pt>
                <c:pt idx="125">
                  <c:v>822.56473896981481</c:v>
                </c:pt>
                <c:pt idx="126">
                  <c:v>825.80034933893933</c:v>
                </c:pt>
                <c:pt idx="127">
                  <c:v>829.93162018640487</c:v>
                </c:pt>
                <c:pt idx="128">
                  <c:v>833.23080706160397</c:v>
                </c:pt>
                <c:pt idx="129">
                  <c:v>834.91386214131228</c:v>
                </c:pt>
                <c:pt idx="130">
                  <c:v>837.82882666107366</c:v>
                </c:pt>
                <c:pt idx="131">
                  <c:v>843.76627672269649</c:v>
                </c:pt>
                <c:pt idx="132">
                  <c:v>848.35438168220617</c:v>
                </c:pt>
                <c:pt idx="133">
                  <c:v>852.89971210362319</c:v>
                </c:pt>
                <c:pt idx="134">
                  <c:v>855.26957535750989</c:v>
                </c:pt>
                <c:pt idx="135">
                  <c:v>855.80554474705355</c:v>
                </c:pt>
                <c:pt idx="136">
                  <c:v>856.63080606577103</c:v>
                </c:pt>
                <c:pt idx="137">
                  <c:v>858.17840096290342</c:v>
                </c:pt>
                <c:pt idx="138">
                  <c:v>858.33839169692089</c:v>
                </c:pt>
                <c:pt idx="139">
                  <c:v>858.34338320657162</c:v>
                </c:pt>
                <c:pt idx="140">
                  <c:v>863.08711335083126</c:v>
                </c:pt>
                <c:pt idx="141">
                  <c:v>867.12123455977098</c:v>
                </c:pt>
                <c:pt idx="142">
                  <c:v>879.11873427617616</c:v>
                </c:pt>
                <c:pt idx="143">
                  <c:v>884.52798786232597</c:v>
                </c:pt>
                <c:pt idx="144">
                  <c:v>888.69292097826667</c:v>
                </c:pt>
                <c:pt idx="145">
                  <c:v>888.45818170949087</c:v>
                </c:pt>
                <c:pt idx="146">
                  <c:v>892.1333653986743</c:v>
                </c:pt>
                <c:pt idx="147">
                  <c:v>894.68167132618805</c:v>
                </c:pt>
                <c:pt idx="148">
                  <c:v>895.7683467214265</c:v>
                </c:pt>
                <c:pt idx="149">
                  <c:v>898.33027422662167</c:v>
                </c:pt>
                <c:pt idx="150">
                  <c:v>900.66921673087222</c:v>
                </c:pt>
                <c:pt idx="151">
                  <c:v>901.21586477980452</c:v>
                </c:pt>
                <c:pt idx="152">
                  <c:v>901.8699760925673</c:v>
                </c:pt>
                <c:pt idx="153">
                  <c:v>903.52037025755499</c:v>
                </c:pt>
                <c:pt idx="154">
                  <c:v>904.14221039254494</c:v>
                </c:pt>
                <c:pt idx="155">
                  <c:v>902.41322904844583</c:v>
                </c:pt>
                <c:pt idx="156">
                  <c:v>897.24497903963743</c:v>
                </c:pt>
                <c:pt idx="157">
                  <c:v>894.43305903243049</c:v>
                </c:pt>
                <c:pt idx="158">
                  <c:v>890.79695902653407</c:v>
                </c:pt>
                <c:pt idx="159">
                  <c:v>887.15425465807334</c:v>
                </c:pt>
                <c:pt idx="160">
                  <c:v>884.68818672024179</c:v>
                </c:pt>
                <c:pt idx="161">
                  <c:v>882.50807477110686</c:v>
                </c:pt>
                <c:pt idx="162">
                  <c:v>883.21473644908735</c:v>
                </c:pt>
                <c:pt idx="163">
                  <c:v>879.96708636743506</c:v>
                </c:pt>
                <c:pt idx="164">
                  <c:v>876.89485684608326</c:v>
                </c:pt>
                <c:pt idx="165">
                  <c:v>877.09719014679536</c:v>
                </c:pt>
                <c:pt idx="166">
                  <c:v>877.83119484737801</c:v>
                </c:pt>
                <c:pt idx="167">
                  <c:v>879.51451905694557</c:v>
                </c:pt>
                <c:pt idx="168">
                  <c:v>880.99103850113727</c:v>
                </c:pt>
                <c:pt idx="169">
                  <c:v>881.42311004638509</c:v>
                </c:pt>
                <c:pt idx="170">
                  <c:v>881.36156185613322</c:v>
                </c:pt>
                <c:pt idx="171">
                  <c:v>881.75334279138167</c:v>
                </c:pt>
                <c:pt idx="172">
                  <c:v>880.91891701113036</c:v>
                </c:pt>
                <c:pt idx="173">
                  <c:v>878.53082737274292</c:v>
                </c:pt>
                <c:pt idx="174">
                  <c:v>875.44903948678962</c:v>
                </c:pt>
                <c:pt idx="175">
                  <c:v>874.15472721646415</c:v>
                </c:pt>
                <c:pt idx="176">
                  <c:v>879.79093499528881</c:v>
                </c:pt>
                <c:pt idx="177">
                  <c:v>883.20229335978172</c:v>
                </c:pt>
                <c:pt idx="178">
                  <c:v>886.48065383982134</c:v>
                </c:pt>
                <c:pt idx="179">
                  <c:v>891.52701805076276</c:v>
                </c:pt>
                <c:pt idx="180">
                  <c:v>891.97442058698766</c:v>
                </c:pt>
                <c:pt idx="181">
                  <c:v>891.69982993480801</c:v>
                </c:pt>
                <c:pt idx="182">
                  <c:v>895.21074958302461</c:v>
                </c:pt>
                <c:pt idx="183">
                  <c:v>900.40227874974744</c:v>
                </c:pt>
                <c:pt idx="184">
                  <c:v>907.8892067952479</c:v>
                </c:pt>
                <c:pt idx="185">
                  <c:v>913.26595174156648</c:v>
                </c:pt>
                <c:pt idx="186">
                  <c:v>917.6741286976453</c:v>
                </c:pt>
                <c:pt idx="187">
                  <c:v>922.96815257080061</c:v>
                </c:pt>
                <c:pt idx="188">
                  <c:v>927.52520137610952</c:v>
                </c:pt>
                <c:pt idx="189">
                  <c:v>929.61148403499874</c:v>
                </c:pt>
                <c:pt idx="190">
                  <c:v>931.08383457408991</c:v>
                </c:pt>
                <c:pt idx="191">
                  <c:v>934.23749283334621</c:v>
                </c:pt>
                <c:pt idx="192">
                  <c:v>939.13671740910138</c:v>
                </c:pt>
                <c:pt idx="193">
                  <c:v>944.57082188017375</c:v>
                </c:pt>
                <c:pt idx="194">
                  <c:v>949.68462081105122</c:v>
                </c:pt>
                <c:pt idx="195">
                  <c:v>953.57087539086001</c:v>
                </c:pt>
                <c:pt idx="196">
                  <c:v>956.48887495615816</c:v>
                </c:pt>
                <c:pt idx="197">
                  <c:v>959.4989209641293</c:v>
                </c:pt>
                <c:pt idx="198">
                  <c:v>961.48345878883288</c:v>
                </c:pt>
                <c:pt idx="199">
                  <c:v>964.78548300904504</c:v>
                </c:pt>
                <c:pt idx="200">
                  <c:v>968.30823973467318</c:v>
                </c:pt>
                <c:pt idx="201">
                  <c:v>974.81781451018719</c:v>
                </c:pt>
                <c:pt idx="202">
                  <c:v>976.2367922356076</c:v>
                </c:pt>
                <c:pt idx="203">
                  <c:v>982.25224401095159</c:v>
                </c:pt>
                <c:pt idx="204">
                  <c:v>990.72908655441483</c:v>
                </c:pt>
                <c:pt idx="205">
                  <c:v>1000.434793362703</c:v>
                </c:pt>
                <c:pt idx="206">
                  <c:v>1006.9772332967569</c:v>
                </c:pt>
                <c:pt idx="207">
                  <c:v>1011.5541710609828</c:v>
                </c:pt>
                <c:pt idx="208">
                  <c:v>1013.2145765044404</c:v>
                </c:pt>
                <c:pt idx="209">
                  <c:v>1011.9022360490876</c:v>
                </c:pt>
                <c:pt idx="210">
                  <c:v>1010.3051653128898</c:v>
                </c:pt>
                <c:pt idx="211">
                  <c:v>1009.5218087105461</c:v>
                </c:pt>
                <c:pt idx="212">
                  <c:v>1009.4854393086285</c:v>
                </c:pt>
                <c:pt idx="213">
                  <c:v>1009.3022845252415</c:v>
                </c:pt>
                <c:pt idx="214">
                  <c:v>1009.6216357024703</c:v>
                </c:pt>
                <c:pt idx="215">
                  <c:v>1008.9264577565665</c:v>
                </c:pt>
                <c:pt idx="216">
                  <c:v>1007.6809401644634</c:v>
                </c:pt>
                <c:pt idx="217">
                  <c:v>1005.4979064981973</c:v>
                </c:pt>
                <c:pt idx="218">
                  <c:v>1004.9659940439795</c:v>
                </c:pt>
                <c:pt idx="219">
                  <c:v>1005.8932973087104</c:v>
                </c:pt>
                <c:pt idx="220">
                  <c:v>1009.8010810707631</c:v>
                </c:pt>
                <c:pt idx="221">
                  <c:v>1012.7727728760789</c:v>
                </c:pt>
                <c:pt idx="222">
                  <c:v>1015.3665770804281</c:v>
                </c:pt>
                <c:pt idx="223">
                  <c:v>1020.213767247623</c:v>
                </c:pt>
                <c:pt idx="224">
                  <c:v>1023.4939035662369</c:v>
                </c:pt>
                <c:pt idx="225">
                  <c:v>1026.2498281905573</c:v>
                </c:pt>
                <c:pt idx="226">
                  <c:v>1027.3407019740923</c:v>
                </c:pt>
                <c:pt idx="227">
                  <c:v>1028.1249476151663</c:v>
                </c:pt>
                <c:pt idx="228">
                  <c:v>1027.7108945942268</c:v>
                </c:pt>
                <c:pt idx="229">
                  <c:v>1024.5208055770945</c:v>
                </c:pt>
                <c:pt idx="230">
                  <c:v>1015.2426198358045</c:v>
                </c:pt>
                <c:pt idx="231">
                  <c:v>1009.8259485929309</c:v>
                </c:pt>
                <c:pt idx="232">
                  <c:v>1004.4106172123979</c:v>
                </c:pt>
                <c:pt idx="233">
                  <c:v>1001.2882522646892</c:v>
                </c:pt>
                <c:pt idx="234">
                  <c:v>999.74417676201836</c:v>
                </c:pt>
                <c:pt idx="235">
                  <c:v>998.83274880528768</c:v>
                </c:pt>
                <c:pt idx="236">
                  <c:v>996.54407738614441</c:v>
                </c:pt>
                <c:pt idx="237">
                  <c:v>993.64288586139082</c:v>
                </c:pt>
                <c:pt idx="238">
                  <c:v>991.34136061386516</c:v>
                </c:pt>
                <c:pt idx="239">
                  <c:v>992.57128722952598</c:v>
                </c:pt>
                <c:pt idx="240">
                  <c:v>994.48893446052125</c:v>
                </c:pt>
                <c:pt idx="241">
                  <c:v>994.41569564951737</c:v>
                </c:pt>
                <c:pt idx="242">
                  <c:v>994.08507644051429</c:v>
                </c:pt>
                <c:pt idx="243">
                  <c:v>993.83262508769349</c:v>
                </c:pt>
                <c:pt idx="244">
                  <c:v>992.69668616265835</c:v>
                </c:pt>
                <c:pt idx="245">
                  <c:v>992.76884631490225</c:v>
                </c:pt>
                <c:pt idx="246">
                  <c:v>992.98128443946553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D-1243-9F60-BE20F00B0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703360"/>
        <c:axId val="586698256"/>
      </c:lineChart>
      <c:dateAx>
        <c:axId val="5867033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98256"/>
        <c:crosses val="autoZero"/>
        <c:auto val="1"/>
        <c:lblOffset val="100"/>
        <c:baseTimeUnit val="days"/>
      </c:dateAx>
      <c:valAx>
        <c:axId val="586698256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</a:t>
            </a:r>
            <a:r>
              <a:rPr lang="en-GB" baseline="0"/>
              <a:t> CANDLE STICK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'SUNPHARMA-3-BB'!$B$1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'SUNPHARMA-3-BB'!$B$2:$B$249</c:f>
              <c:numCache>
                <c:formatCode>0.00</c:formatCode>
                <c:ptCount val="248"/>
                <c:pt idx="0">
                  <c:v>845</c:v>
                </c:pt>
                <c:pt idx="1">
                  <c:v>852.5</c:v>
                </c:pt>
                <c:pt idx="2">
                  <c:v>840</c:v>
                </c:pt>
                <c:pt idx="3">
                  <c:v>837.79998799999998</c:v>
                </c:pt>
                <c:pt idx="4">
                  <c:v>829.59997599999997</c:v>
                </c:pt>
                <c:pt idx="5">
                  <c:v>832.09997599999997</c:v>
                </c:pt>
                <c:pt idx="6">
                  <c:v>830.90002400000003</c:v>
                </c:pt>
                <c:pt idx="7">
                  <c:v>845</c:v>
                </c:pt>
                <c:pt idx="8">
                  <c:v>836.20001200000002</c:v>
                </c:pt>
                <c:pt idx="9">
                  <c:v>865.5</c:v>
                </c:pt>
                <c:pt idx="10">
                  <c:v>859.75</c:v>
                </c:pt>
                <c:pt idx="11">
                  <c:v>855</c:v>
                </c:pt>
                <c:pt idx="12">
                  <c:v>848</c:v>
                </c:pt>
                <c:pt idx="13">
                  <c:v>839.29998799999998</c:v>
                </c:pt>
                <c:pt idx="14">
                  <c:v>816.5</c:v>
                </c:pt>
                <c:pt idx="15">
                  <c:v>804</c:v>
                </c:pt>
                <c:pt idx="16">
                  <c:v>791</c:v>
                </c:pt>
                <c:pt idx="17">
                  <c:v>802</c:v>
                </c:pt>
                <c:pt idx="18">
                  <c:v>816</c:v>
                </c:pt>
                <c:pt idx="19">
                  <c:v>830.09997599999997</c:v>
                </c:pt>
                <c:pt idx="20">
                  <c:v>847.40002400000003</c:v>
                </c:pt>
                <c:pt idx="21">
                  <c:v>890</c:v>
                </c:pt>
                <c:pt idx="22">
                  <c:v>889.34997599999997</c:v>
                </c:pt>
                <c:pt idx="23">
                  <c:v>882.90002400000003</c:v>
                </c:pt>
                <c:pt idx="24">
                  <c:v>901.45001200000002</c:v>
                </c:pt>
                <c:pt idx="25">
                  <c:v>886</c:v>
                </c:pt>
                <c:pt idx="26">
                  <c:v>893.90002400000003</c:v>
                </c:pt>
                <c:pt idx="27">
                  <c:v>891.40002400000003</c:v>
                </c:pt>
                <c:pt idx="28">
                  <c:v>894.59997599999997</c:v>
                </c:pt>
                <c:pt idx="29">
                  <c:v>870</c:v>
                </c:pt>
                <c:pt idx="30">
                  <c:v>862.5</c:v>
                </c:pt>
                <c:pt idx="31">
                  <c:v>876</c:v>
                </c:pt>
                <c:pt idx="32">
                  <c:v>872.34997599999997</c:v>
                </c:pt>
                <c:pt idx="33">
                  <c:v>862.54998799999998</c:v>
                </c:pt>
                <c:pt idx="34">
                  <c:v>855.5</c:v>
                </c:pt>
                <c:pt idx="35">
                  <c:v>836</c:v>
                </c:pt>
                <c:pt idx="36">
                  <c:v>849.84997599999997</c:v>
                </c:pt>
                <c:pt idx="37">
                  <c:v>830.59997599999997</c:v>
                </c:pt>
                <c:pt idx="38">
                  <c:v>820.5</c:v>
                </c:pt>
                <c:pt idx="39">
                  <c:v>821</c:v>
                </c:pt>
                <c:pt idx="40">
                  <c:v>844.34997599999997</c:v>
                </c:pt>
                <c:pt idx="41">
                  <c:v>832.79998799999998</c:v>
                </c:pt>
                <c:pt idx="42">
                  <c:v>816.29998799999998</c:v>
                </c:pt>
                <c:pt idx="43">
                  <c:v>818</c:v>
                </c:pt>
                <c:pt idx="44">
                  <c:v>826.20001200000002</c:v>
                </c:pt>
                <c:pt idx="45">
                  <c:v>863.40002400000003</c:v>
                </c:pt>
                <c:pt idx="46">
                  <c:v>869.90002400000003</c:v>
                </c:pt>
                <c:pt idx="47">
                  <c:v>872</c:v>
                </c:pt>
                <c:pt idx="48">
                  <c:v>901.95001200000002</c:v>
                </c:pt>
                <c:pt idx="49">
                  <c:v>893.70001200000002</c:v>
                </c:pt>
                <c:pt idx="50">
                  <c:v>900</c:v>
                </c:pt>
                <c:pt idx="51">
                  <c:v>892.20001200000002</c:v>
                </c:pt>
                <c:pt idx="52">
                  <c:v>912.5</c:v>
                </c:pt>
                <c:pt idx="53">
                  <c:v>913.79998799999998</c:v>
                </c:pt>
                <c:pt idx="54">
                  <c:v>918</c:v>
                </c:pt>
                <c:pt idx="55">
                  <c:v>886</c:v>
                </c:pt>
                <c:pt idx="56">
                  <c:v>911.84997599999997</c:v>
                </c:pt>
                <c:pt idx="57">
                  <c:v>908.90002400000003</c:v>
                </c:pt>
                <c:pt idx="58">
                  <c:v>908.04998799999998</c:v>
                </c:pt>
                <c:pt idx="59">
                  <c:v>922</c:v>
                </c:pt>
                <c:pt idx="60">
                  <c:v>920.59997599999997</c:v>
                </c:pt>
                <c:pt idx="61">
                  <c:v>914</c:v>
                </c:pt>
                <c:pt idx="62">
                  <c:v>908</c:v>
                </c:pt>
                <c:pt idx="63">
                  <c:v>928</c:v>
                </c:pt>
                <c:pt idx="64">
                  <c:v>927.79998799999998</c:v>
                </c:pt>
                <c:pt idx="65">
                  <c:v>928.09997599999997</c:v>
                </c:pt>
                <c:pt idx="66">
                  <c:v>937</c:v>
                </c:pt>
                <c:pt idx="67">
                  <c:v>920</c:v>
                </c:pt>
                <c:pt idx="68">
                  <c:v>920</c:v>
                </c:pt>
                <c:pt idx="69">
                  <c:v>921.29998799999998</c:v>
                </c:pt>
                <c:pt idx="70">
                  <c:v>927.59997599999997</c:v>
                </c:pt>
                <c:pt idx="71">
                  <c:v>930.95001200000002</c:v>
                </c:pt>
                <c:pt idx="72">
                  <c:v>918</c:v>
                </c:pt>
                <c:pt idx="73">
                  <c:v>931</c:v>
                </c:pt>
                <c:pt idx="74">
                  <c:v>941</c:v>
                </c:pt>
                <c:pt idx="75">
                  <c:v>915.54998799999998</c:v>
                </c:pt>
                <c:pt idx="76">
                  <c:v>905</c:v>
                </c:pt>
                <c:pt idx="77">
                  <c:v>910.04998799999998</c:v>
                </c:pt>
                <c:pt idx="78">
                  <c:v>920</c:v>
                </c:pt>
                <c:pt idx="79">
                  <c:v>924</c:v>
                </c:pt>
                <c:pt idx="80">
                  <c:v>922.45001200000002</c:v>
                </c:pt>
                <c:pt idx="81">
                  <c:v>920.09997599999997</c:v>
                </c:pt>
                <c:pt idx="82">
                  <c:v>905</c:v>
                </c:pt>
                <c:pt idx="83">
                  <c:v>862</c:v>
                </c:pt>
                <c:pt idx="84">
                  <c:v>868.04998799999998</c:v>
                </c:pt>
                <c:pt idx="85">
                  <c:v>885</c:v>
                </c:pt>
                <c:pt idx="86">
                  <c:v>853</c:v>
                </c:pt>
                <c:pt idx="87">
                  <c:v>852.90002400000003</c:v>
                </c:pt>
                <c:pt idx="88">
                  <c:v>862.95001200000002</c:v>
                </c:pt>
                <c:pt idx="89">
                  <c:v>881.95001200000002</c:v>
                </c:pt>
                <c:pt idx="90">
                  <c:v>880.15002400000003</c:v>
                </c:pt>
                <c:pt idx="91">
                  <c:v>891</c:v>
                </c:pt>
                <c:pt idx="92">
                  <c:v>885</c:v>
                </c:pt>
                <c:pt idx="93">
                  <c:v>893</c:v>
                </c:pt>
                <c:pt idx="94">
                  <c:v>920</c:v>
                </c:pt>
                <c:pt idx="95">
                  <c:v>928</c:v>
                </c:pt>
                <c:pt idx="96">
                  <c:v>915</c:v>
                </c:pt>
                <c:pt idx="97">
                  <c:v>918.79998799999998</c:v>
                </c:pt>
                <c:pt idx="98">
                  <c:v>901.95001200000002</c:v>
                </c:pt>
                <c:pt idx="99">
                  <c:v>905</c:v>
                </c:pt>
                <c:pt idx="100">
                  <c:v>867.25</c:v>
                </c:pt>
                <c:pt idx="101">
                  <c:v>875</c:v>
                </c:pt>
                <c:pt idx="102">
                  <c:v>836.75</c:v>
                </c:pt>
                <c:pt idx="103">
                  <c:v>862.15002400000003</c:v>
                </c:pt>
                <c:pt idx="104">
                  <c:v>865</c:v>
                </c:pt>
                <c:pt idx="105">
                  <c:v>855</c:v>
                </c:pt>
                <c:pt idx="106">
                  <c:v>845.09997599999997</c:v>
                </c:pt>
                <c:pt idx="107">
                  <c:v>846</c:v>
                </c:pt>
                <c:pt idx="108">
                  <c:v>850</c:v>
                </c:pt>
                <c:pt idx="109">
                  <c:v>840</c:v>
                </c:pt>
                <c:pt idx="110">
                  <c:v>826</c:v>
                </c:pt>
                <c:pt idx="111">
                  <c:v>825.25</c:v>
                </c:pt>
                <c:pt idx="112">
                  <c:v>822.59997599999997</c:v>
                </c:pt>
                <c:pt idx="113">
                  <c:v>805.20001200000002</c:v>
                </c:pt>
                <c:pt idx="114">
                  <c:v>801</c:v>
                </c:pt>
                <c:pt idx="115">
                  <c:v>806.59997599999997</c:v>
                </c:pt>
                <c:pt idx="116">
                  <c:v>814</c:v>
                </c:pt>
                <c:pt idx="117">
                  <c:v>809.5</c:v>
                </c:pt>
                <c:pt idx="118">
                  <c:v>827.90002400000003</c:v>
                </c:pt>
                <c:pt idx="119">
                  <c:v>828</c:v>
                </c:pt>
                <c:pt idx="120">
                  <c:v>837</c:v>
                </c:pt>
                <c:pt idx="121">
                  <c:v>824</c:v>
                </c:pt>
                <c:pt idx="122">
                  <c:v>836</c:v>
                </c:pt>
                <c:pt idx="123">
                  <c:v>829.90002400000003</c:v>
                </c:pt>
                <c:pt idx="124">
                  <c:v>825.29998799999998</c:v>
                </c:pt>
                <c:pt idx="125">
                  <c:v>829.40002400000003</c:v>
                </c:pt>
                <c:pt idx="126">
                  <c:v>840</c:v>
                </c:pt>
                <c:pt idx="127">
                  <c:v>843.04998799999998</c:v>
                </c:pt>
                <c:pt idx="128">
                  <c:v>853.5</c:v>
                </c:pt>
                <c:pt idx="129">
                  <c:v>856.79998799999998</c:v>
                </c:pt>
                <c:pt idx="130">
                  <c:v>853</c:v>
                </c:pt>
                <c:pt idx="131">
                  <c:v>854.59997599999997</c:v>
                </c:pt>
                <c:pt idx="132">
                  <c:v>867.40002400000003</c:v>
                </c:pt>
                <c:pt idx="133">
                  <c:v>884.90002400000003</c:v>
                </c:pt>
                <c:pt idx="134">
                  <c:v>888.59997599999997</c:v>
                </c:pt>
                <c:pt idx="135">
                  <c:v>880</c:v>
                </c:pt>
                <c:pt idx="136">
                  <c:v>884.70001200000002</c:v>
                </c:pt>
                <c:pt idx="137">
                  <c:v>872</c:v>
                </c:pt>
                <c:pt idx="138">
                  <c:v>871</c:v>
                </c:pt>
                <c:pt idx="139">
                  <c:v>870</c:v>
                </c:pt>
                <c:pt idx="140">
                  <c:v>869.20001200000002</c:v>
                </c:pt>
                <c:pt idx="141">
                  <c:v>867.5</c:v>
                </c:pt>
                <c:pt idx="142">
                  <c:v>896</c:v>
                </c:pt>
                <c:pt idx="143">
                  <c:v>897</c:v>
                </c:pt>
                <c:pt idx="144">
                  <c:v>939.95001200000002</c:v>
                </c:pt>
                <c:pt idx="145">
                  <c:v>918.70001200000002</c:v>
                </c:pt>
                <c:pt idx="146">
                  <c:v>915</c:v>
                </c:pt>
                <c:pt idx="147">
                  <c:v>901</c:v>
                </c:pt>
                <c:pt idx="148">
                  <c:v>919.5</c:v>
                </c:pt>
                <c:pt idx="149">
                  <c:v>919.79998799999998</c:v>
                </c:pt>
                <c:pt idx="150">
                  <c:v>913.20001200000002</c:v>
                </c:pt>
                <c:pt idx="151">
                  <c:v>923</c:v>
                </c:pt>
                <c:pt idx="152">
                  <c:v>921.04998799999998</c:v>
                </c:pt>
                <c:pt idx="153">
                  <c:v>907</c:v>
                </c:pt>
                <c:pt idx="154">
                  <c:v>919</c:v>
                </c:pt>
                <c:pt idx="155">
                  <c:v>910</c:v>
                </c:pt>
                <c:pt idx="156">
                  <c:v>916</c:v>
                </c:pt>
                <c:pt idx="157">
                  <c:v>900.5</c:v>
                </c:pt>
                <c:pt idx="158">
                  <c:v>874.15002400000003</c:v>
                </c:pt>
                <c:pt idx="159">
                  <c:v>892</c:v>
                </c:pt>
                <c:pt idx="160">
                  <c:v>888</c:v>
                </c:pt>
                <c:pt idx="161">
                  <c:v>882.29998799999998</c:v>
                </c:pt>
                <c:pt idx="162">
                  <c:v>872</c:v>
                </c:pt>
                <c:pt idx="163">
                  <c:v>883</c:v>
                </c:pt>
                <c:pt idx="164">
                  <c:v>893</c:v>
                </c:pt>
                <c:pt idx="165">
                  <c:v>872.90002400000003</c:v>
                </c:pt>
                <c:pt idx="166">
                  <c:v>869</c:v>
                </c:pt>
                <c:pt idx="167">
                  <c:v>887</c:v>
                </c:pt>
                <c:pt idx="168">
                  <c:v>879.5</c:v>
                </c:pt>
                <c:pt idx="169">
                  <c:v>898.25</c:v>
                </c:pt>
                <c:pt idx="170">
                  <c:v>894.5</c:v>
                </c:pt>
                <c:pt idx="171">
                  <c:v>891.20001200000002</c:v>
                </c:pt>
                <c:pt idx="172">
                  <c:v>889.84997599999997</c:v>
                </c:pt>
                <c:pt idx="173">
                  <c:v>884.59997599999997</c:v>
                </c:pt>
                <c:pt idx="174">
                  <c:v>883</c:v>
                </c:pt>
                <c:pt idx="175">
                  <c:v>878.70001200000002</c:v>
                </c:pt>
                <c:pt idx="176">
                  <c:v>872.40002400000003</c:v>
                </c:pt>
                <c:pt idx="177">
                  <c:v>877.54998799999998</c:v>
                </c:pt>
                <c:pt idx="178">
                  <c:v>918.54998799999998</c:v>
                </c:pt>
                <c:pt idx="179">
                  <c:v>899.90002400000003</c:v>
                </c:pt>
                <c:pt idx="180">
                  <c:v>902.59997599999997</c:v>
                </c:pt>
                <c:pt idx="181">
                  <c:v>917.95001200000002</c:v>
                </c:pt>
                <c:pt idx="182">
                  <c:v>905.25</c:v>
                </c:pt>
                <c:pt idx="183">
                  <c:v>894</c:v>
                </c:pt>
                <c:pt idx="184">
                  <c:v>925.09997599999997</c:v>
                </c:pt>
                <c:pt idx="185">
                  <c:v>933.95001200000002</c:v>
                </c:pt>
                <c:pt idx="186">
                  <c:v>952.95001200000002</c:v>
                </c:pt>
                <c:pt idx="187">
                  <c:v>955.70001200000002</c:v>
                </c:pt>
                <c:pt idx="188">
                  <c:v>954.70001200000002</c:v>
                </c:pt>
                <c:pt idx="189">
                  <c:v>953</c:v>
                </c:pt>
                <c:pt idx="190">
                  <c:v>945.95001200000002</c:v>
                </c:pt>
                <c:pt idx="191">
                  <c:v>950.79998799999998</c:v>
                </c:pt>
                <c:pt idx="192">
                  <c:v>946</c:v>
                </c:pt>
                <c:pt idx="193">
                  <c:v>956.84997599999997</c:v>
                </c:pt>
                <c:pt idx="194">
                  <c:v>976</c:v>
                </c:pt>
                <c:pt idx="195">
                  <c:v>976.29998799999998</c:v>
                </c:pt>
                <c:pt idx="196">
                  <c:v>983.75</c:v>
                </c:pt>
                <c:pt idx="197">
                  <c:v>975.59997599999997</c:v>
                </c:pt>
                <c:pt idx="198">
                  <c:v>970</c:v>
                </c:pt>
                <c:pt idx="199">
                  <c:v>981</c:v>
                </c:pt>
                <c:pt idx="200">
                  <c:v>986</c:v>
                </c:pt>
                <c:pt idx="201">
                  <c:v>991.95001200000002</c:v>
                </c:pt>
                <c:pt idx="202">
                  <c:v>999</c:v>
                </c:pt>
                <c:pt idx="203">
                  <c:v>1002</c:v>
                </c:pt>
                <c:pt idx="204">
                  <c:v>994.95001200000002</c:v>
                </c:pt>
                <c:pt idx="205">
                  <c:v>1021.950012</c:v>
                </c:pt>
                <c:pt idx="206">
                  <c:v>1038.8000489999999</c:v>
                </c:pt>
                <c:pt idx="207">
                  <c:v>1045</c:v>
                </c:pt>
                <c:pt idx="208">
                  <c:v>1045.3000489999999</c:v>
                </c:pt>
                <c:pt idx="209">
                  <c:v>1045</c:v>
                </c:pt>
                <c:pt idx="210">
                  <c:v>1020.049988</c:v>
                </c:pt>
                <c:pt idx="211">
                  <c:v>1010</c:v>
                </c:pt>
                <c:pt idx="212">
                  <c:v>1015.75</c:v>
                </c:pt>
                <c:pt idx="213">
                  <c:v>1018.650024</c:v>
                </c:pt>
                <c:pt idx="214">
                  <c:v>1022</c:v>
                </c:pt>
                <c:pt idx="215">
                  <c:v>1007.099976</c:v>
                </c:pt>
                <c:pt idx="216">
                  <c:v>1023.299988</c:v>
                </c:pt>
                <c:pt idx="217">
                  <c:v>1015.25</c:v>
                </c:pt>
                <c:pt idx="218">
                  <c:v>1003</c:v>
                </c:pt>
                <c:pt idx="219">
                  <c:v>1006.150024</c:v>
                </c:pt>
                <c:pt idx="220">
                  <c:v>1015.200012</c:v>
                </c:pt>
                <c:pt idx="221">
                  <c:v>1020.650024</c:v>
                </c:pt>
                <c:pt idx="222">
                  <c:v>1037.9499510000001</c:v>
                </c:pt>
                <c:pt idx="223">
                  <c:v>1033</c:v>
                </c:pt>
                <c:pt idx="224">
                  <c:v>1035</c:v>
                </c:pt>
                <c:pt idx="225">
                  <c:v>1053</c:v>
                </c:pt>
                <c:pt idx="226">
                  <c:v>1055</c:v>
                </c:pt>
                <c:pt idx="227">
                  <c:v>1048.3000489999999</c:v>
                </c:pt>
                <c:pt idx="228">
                  <c:v>1042.150024</c:v>
                </c:pt>
                <c:pt idx="229">
                  <c:v>1039.400024</c:v>
                </c:pt>
                <c:pt idx="230">
                  <c:v>1036.5500489999999</c:v>
                </c:pt>
                <c:pt idx="231">
                  <c:v>1015</c:v>
                </c:pt>
                <c:pt idx="232">
                  <c:v>980.79998799999998</c:v>
                </c:pt>
                <c:pt idx="233">
                  <c:v>994.90002400000003</c:v>
                </c:pt>
                <c:pt idx="234">
                  <c:v>980</c:v>
                </c:pt>
                <c:pt idx="235">
                  <c:v>999</c:v>
                </c:pt>
                <c:pt idx="236">
                  <c:v>1001</c:v>
                </c:pt>
                <c:pt idx="237">
                  <c:v>998.15002400000003</c:v>
                </c:pt>
                <c:pt idx="238">
                  <c:v>987.59997599999997</c:v>
                </c:pt>
                <c:pt idx="239">
                  <c:v>987.95001200000002</c:v>
                </c:pt>
                <c:pt idx="240">
                  <c:v>992</c:v>
                </c:pt>
                <c:pt idx="241">
                  <c:v>1019.950012</c:v>
                </c:pt>
                <c:pt idx="242">
                  <c:v>1012</c:v>
                </c:pt>
                <c:pt idx="243">
                  <c:v>1010</c:v>
                </c:pt>
                <c:pt idx="244">
                  <c:v>1000.25</c:v>
                </c:pt>
                <c:pt idx="245">
                  <c:v>998.90002400000003</c:v>
                </c:pt>
                <c:pt idx="246">
                  <c:v>998.54998799999998</c:v>
                </c:pt>
                <c:pt idx="247">
                  <c:v>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0-8B4C-AC2A-5A5B72B32481}"/>
            </c:ext>
          </c:extLst>
        </c:ser>
        <c:ser>
          <c:idx val="1"/>
          <c:order val="1"/>
          <c:tx>
            <c:strRef>
              <c:f>'SUNPHARMA-3-BB'!$C$1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'SUNPHARMA-3-BB'!$C$2:$C$249</c:f>
              <c:numCache>
                <c:formatCode>0.00</c:formatCode>
                <c:ptCount val="248"/>
                <c:pt idx="0">
                  <c:v>860.04998799999998</c:v>
                </c:pt>
                <c:pt idx="1">
                  <c:v>854</c:v>
                </c:pt>
                <c:pt idx="2">
                  <c:v>844.54998799999998</c:v>
                </c:pt>
                <c:pt idx="3">
                  <c:v>844.90002400000003</c:v>
                </c:pt>
                <c:pt idx="4">
                  <c:v>836</c:v>
                </c:pt>
                <c:pt idx="5">
                  <c:v>835</c:v>
                </c:pt>
                <c:pt idx="6">
                  <c:v>841.5</c:v>
                </c:pt>
                <c:pt idx="7">
                  <c:v>845</c:v>
                </c:pt>
                <c:pt idx="8">
                  <c:v>871</c:v>
                </c:pt>
                <c:pt idx="9">
                  <c:v>868.90002400000003</c:v>
                </c:pt>
                <c:pt idx="10">
                  <c:v>863.40002400000003</c:v>
                </c:pt>
                <c:pt idx="11">
                  <c:v>867.20001200000002</c:v>
                </c:pt>
                <c:pt idx="12">
                  <c:v>848</c:v>
                </c:pt>
                <c:pt idx="13">
                  <c:v>842.75</c:v>
                </c:pt>
                <c:pt idx="14">
                  <c:v>819.70001200000002</c:v>
                </c:pt>
                <c:pt idx="15">
                  <c:v>825</c:v>
                </c:pt>
                <c:pt idx="16">
                  <c:v>811.70001200000002</c:v>
                </c:pt>
                <c:pt idx="17">
                  <c:v>817.40002400000003</c:v>
                </c:pt>
                <c:pt idx="18">
                  <c:v>842.90002400000003</c:v>
                </c:pt>
                <c:pt idx="19">
                  <c:v>849.75</c:v>
                </c:pt>
                <c:pt idx="20">
                  <c:v>895</c:v>
                </c:pt>
                <c:pt idx="21">
                  <c:v>898.45001200000002</c:v>
                </c:pt>
                <c:pt idx="22">
                  <c:v>891.20001200000002</c:v>
                </c:pt>
                <c:pt idx="23">
                  <c:v>902.84997599999997</c:v>
                </c:pt>
                <c:pt idx="24">
                  <c:v>901.45001200000002</c:v>
                </c:pt>
                <c:pt idx="25">
                  <c:v>895.95001200000002</c:v>
                </c:pt>
                <c:pt idx="26">
                  <c:v>894.54998799999998</c:v>
                </c:pt>
                <c:pt idx="27">
                  <c:v>896.25</c:v>
                </c:pt>
                <c:pt idx="28">
                  <c:v>895.79998799999998</c:v>
                </c:pt>
                <c:pt idx="29">
                  <c:v>886.65002400000003</c:v>
                </c:pt>
                <c:pt idx="30">
                  <c:v>880</c:v>
                </c:pt>
                <c:pt idx="31">
                  <c:v>881.15002400000003</c:v>
                </c:pt>
                <c:pt idx="32">
                  <c:v>872.34997599999997</c:v>
                </c:pt>
                <c:pt idx="33">
                  <c:v>867.90002400000003</c:v>
                </c:pt>
                <c:pt idx="34">
                  <c:v>864</c:v>
                </c:pt>
                <c:pt idx="35">
                  <c:v>849</c:v>
                </c:pt>
                <c:pt idx="36">
                  <c:v>853</c:v>
                </c:pt>
                <c:pt idx="37">
                  <c:v>836.95001200000002</c:v>
                </c:pt>
                <c:pt idx="38">
                  <c:v>835</c:v>
                </c:pt>
                <c:pt idx="39">
                  <c:v>847</c:v>
                </c:pt>
                <c:pt idx="40">
                  <c:v>844.95001200000002</c:v>
                </c:pt>
                <c:pt idx="41">
                  <c:v>832.79998799999998</c:v>
                </c:pt>
                <c:pt idx="42">
                  <c:v>839.59997599999997</c:v>
                </c:pt>
                <c:pt idx="43">
                  <c:v>829</c:v>
                </c:pt>
                <c:pt idx="44">
                  <c:v>861.70001200000002</c:v>
                </c:pt>
                <c:pt idx="45">
                  <c:v>885.79998799999998</c:v>
                </c:pt>
                <c:pt idx="46">
                  <c:v>881.90002400000003</c:v>
                </c:pt>
                <c:pt idx="47">
                  <c:v>907</c:v>
                </c:pt>
                <c:pt idx="48">
                  <c:v>911.79998799999998</c:v>
                </c:pt>
                <c:pt idx="49">
                  <c:v>908</c:v>
                </c:pt>
                <c:pt idx="50">
                  <c:v>900</c:v>
                </c:pt>
                <c:pt idx="51">
                  <c:v>915</c:v>
                </c:pt>
                <c:pt idx="52">
                  <c:v>931</c:v>
                </c:pt>
                <c:pt idx="53">
                  <c:v>922</c:v>
                </c:pt>
                <c:pt idx="54">
                  <c:v>926</c:v>
                </c:pt>
                <c:pt idx="55">
                  <c:v>914.70001200000002</c:v>
                </c:pt>
                <c:pt idx="56">
                  <c:v>914.95001200000002</c:v>
                </c:pt>
                <c:pt idx="57">
                  <c:v>910.90002400000003</c:v>
                </c:pt>
                <c:pt idx="58">
                  <c:v>922</c:v>
                </c:pt>
                <c:pt idx="59">
                  <c:v>922</c:v>
                </c:pt>
                <c:pt idx="60">
                  <c:v>927</c:v>
                </c:pt>
                <c:pt idx="61">
                  <c:v>919</c:v>
                </c:pt>
                <c:pt idx="62">
                  <c:v>928.79998799999998</c:v>
                </c:pt>
                <c:pt idx="63">
                  <c:v>940.70001200000002</c:v>
                </c:pt>
                <c:pt idx="64">
                  <c:v>938.79998799999998</c:v>
                </c:pt>
                <c:pt idx="65">
                  <c:v>948</c:v>
                </c:pt>
                <c:pt idx="66">
                  <c:v>937.29998799999998</c:v>
                </c:pt>
                <c:pt idx="67">
                  <c:v>933.54998799999998</c:v>
                </c:pt>
                <c:pt idx="68">
                  <c:v>928.15002400000003</c:v>
                </c:pt>
                <c:pt idx="69">
                  <c:v>943</c:v>
                </c:pt>
                <c:pt idx="70">
                  <c:v>941.04998799999998</c:v>
                </c:pt>
                <c:pt idx="71">
                  <c:v>937.75</c:v>
                </c:pt>
                <c:pt idx="72">
                  <c:v>931</c:v>
                </c:pt>
                <c:pt idx="73">
                  <c:v>946</c:v>
                </c:pt>
                <c:pt idx="74">
                  <c:v>942.25</c:v>
                </c:pt>
                <c:pt idx="75">
                  <c:v>922.34997599999997</c:v>
                </c:pt>
                <c:pt idx="76">
                  <c:v>924.75</c:v>
                </c:pt>
                <c:pt idx="77">
                  <c:v>921.70001200000002</c:v>
                </c:pt>
                <c:pt idx="78">
                  <c:v>927.34997599999997</c:v>
                </c:pt>
                <c:pt idx="79">
                  <c:v>967.04998799999998</c:v>
                </c:pt>
                <c:pt idx="80">
                  <c:v>925</c:v>
                </c:pt>
                <c:pt idx="81">
                  <c:v>920.90002400000003</c:v>
                </c:pt>
                <c:pt idx="82">
                  <c:v>919.20001200000002</c:v>
                </c:pt>
                <c:pt idx="83">
                  <c:v>885.70001200000002</c:v>
                </c:pt>
                <c:pt idx="84">
                  <c:v>891.40002400000003</c:v>
                </c:pt>
                <c:pt idx="85">
                  <c:v>890.84997599999997</c:v>
                </c:pt>
                <c:pt idx="86">
                  <c:v>867</c:v>
                </c:pt>
                <c:pt idx="87">
                  <c:v>855.84997599999997</c:v>
                </c:pt>
                <c:pt idx="88">
                  <c:v>889</c:v>
                </c:pt>
                <c:pt idx="89">
                  <c:v>894.75</c:v>
                </c:pt>
                <c:pt idx="90">
                  <c:v>895.59997599999997</c:v>
                </c:pt>
                <c:pt idx="91">
                  <c:v>909</c:v>
                </c:pt>
                <c:pt idx="92">
                  <c:v>900</c:v>
                </c:pt>
                <c:pt idx="93">
                  <c:v>917.70001200000002</c:v>
                </c:pt>
                <c:pt idx="94">
                  <c:v>931.29998799999998</c:v>
                </c:pt>
                <c:pt idx="95">
                  <c:v>930.84997599999997</c:v>
                </c:pt>
                <c:pt idx="96">
                  <c:v>922.65002400000003</c:v>
                </c:pt>
                <c:pt idx="97">
                  <c:v>922.45001200000002</c:v>
                </c:pt>
                <c:pt idx="98">
                  <c:v>912.79998799999998</c:v>
                </c:pt>
                <c:pt idx="99">
                  <c:v>915.5</c:v>
                </c:pt>
                <c:pt idx="100">
                  <c:v>882.79998799999998</c:v>
                </c:pt>
                <c:pt idx="101">
                  <c:v>875</c:v>
                </c:pt>
                <c:pt idx="102">
                  <c:v>862.90002400000003</c:v>
                </c:pt>
                <c:pt idx="103">
                  <c:v>875</c:v>
                </c:pt>
                <c:pt idx="104">
                  <c:v>873.95001200000002</c:v>
                </c:pt>
                <c:pt idx="105">
                  <c:v>857.40002400000003</c:v>
                </c:pt>
                <c:pt idx="106">
                  <c:v>854</c:v>
                </c:pt>
                <c:pt idx="107">
                  <c:v>862.09997599999997</c:v>
                </c:pt>
                <c:pt idx="108">
                  <c:v>853.95001200000002</c:v>
                </c:pt>
                <c:pt idx="109">
                  <c:v>851</c:v>
                </c:pt>
                <c:pt idx="110">
                  <c:v>835.65002400000003</c:v>
                </c:pt>
                <c:pt idx="111">
                  <c:v>830.04998799999998</c:v>
                </c:pt>
                <c:pt idx="112">
                  <c:v>826</c:v>
                </c:pt>
                <c:pt idx="113">
                  <c:v>810.29998799999998</c:v>
                </c:pt>
                <c:pt idx="114">
                  <c:v>813.5</c:v>
                </c:pt>
                <c:pt idx="115">
                  <c:v>820.29998799999998</c:v>
                </c:pt>
                <c:pt idx="116">
                  <c:v>821</c:v>
                </c:pt>
                <c:pt idx="117">
                  <c:v>826.5</c:v>
                </c:pt>
                <c:pt idx="118">
                  <c:v>833.79998799999998</c:v>
                </c:pt>
                <c:pt idx="119">
                  <c:v>848</c:v>
                </c:pt>
                <c:pt idx="120">
                  <c:v>837.5</c:v>
                </c:pt>
                <c:pt idx="121">
                  <c:v>843.70001200000002</c:v>
                </c:pt>
                <c:pt idx="122">
                  <c:v>848.15002400000003</c:v>
                </c:pt>
                <c:pt idx="123">
                  <c:v>836.95001200000002</c:v>
                </c:pt>
                <c:pt idx="124">
                  <c:v>839.65002400000003</c:v>
                </c:pt>
                <c:pt idx="125">
                  <c:v>846.79998799999998</c:v>
                </c:pt>
                <c:pt idx="126">
                  <c:v>842.65002400000003</c:v>
                </c:pt>
                <c:pt idx="127">
                  <c:v>852.90002400000003</c:v>
                </c:pt>
                <c:pt idx="128">
                  <c:v>859.5</c:v>
                </c:pt>
                <c:pt idx="129">
                  <c:v>863</c:v>
                </c:pt>
                <c:pt idx="130">
                  <c:v>860</c:v>
                </c:pt>
                <c:pt idx="131">
                  <c:v>863.25</c:v>
                </c:pt>
                <c:pt idx="132">
                  <c:v>882.95001200000002</c:v>
                </c:pt>
                <c:pt idx="133">
                  <c:v>884.95001200000002</c:v>
                </c:pt>
                <c:pt idx="134">
                  <c:v>895.59997599999997</c:v>
                </c:pt>
                <c:pt idx="135">
                  <c:v>891.29998799999998</c:v>
                </c:pt>
                <c:pt idx="136">
                  <c:v>884.70001200000002</c:v>
                </c:pt>
                <c:pt idx="137">
                  <c:v>877.90002400000003</c:v>
                </c:pt>
                <c:pt idx="138">
                  <c:v>876.15002400000003</c:v>
                </c:pt>
                <c:pt idx="139">
                  <c:v>878</c:v>
                </c:pt>
                <c:pt idx="140">
                  <c:v>877.40002400000003</c:v>
                </c:pt>
                <c:pt idx="141">
                  <c:v>897</c:v>
                </c:pt>
                <c:pt idx="142">
                  <c:v>896.84997599999997</c:v>
                </c:pt>
                <c:pt idx="143">
                  <c:v>951.95001200000002</c:v>
                </c:pt>
                <c:pt idx="144">
                  <c:v>939.95001200000002</c:v>
                </c:pt>
                <c:pt idx="145">
                  <c:v>926.59997599999997</c:v>
                </c:pt>
                <c:pt idx="146">
                  <c:v>917.79998799999998</c:v>
                </c:pt>
                <c:pt idx="147">
                  <c:v>920</c:v>
                </c:pt>
                <c:pt idx="148">
                  <c:v>929</c:v>
                </c:pt>
                <c:pt idx="149">
                  <c:v>919.79998799999998</c:v>
                </c:pt>
                <c:pt idx="150">
                  <c:v>927</c:v>
                </c:pt>
                <c:pt idx="151">
                  <c:v>926.90002400000003</c:v>
                </c:pt>
                <c:pt idx="152">
                  <c:v>922.79998799999998</c:v>
                </c:pt>
                <c:pt idx="153">
                  <c:v>919.45001200000002</c:v>
                </c:pt>
                <c:pt idx="154">
                  <c:v>926</c:v>
                </c:pt>
                <c:pt idx="155">
                  <c:v>919</c:v>
                </c:pt>
                <c:pt idx="156">
                  <c:v>920.79998799999998</c:v>
                </c:pt>
                <c:pt idx="157">
                  <c:v>903.45001200000002</c:v>
                </c:pt>
                <c:pt idx="158">
                  <c:v>892</c:v>
                </c:pt>
                <c:pt idx="159">
                  <c:v>899.95001200000002</c:v>
                </c:pt>
                <c:pt idx="160">
                  <c:v>890.65002400000003</c:v>
                </c:pt>
                <c:pt idx="161">
                  <c:v>890.5</c:v>
                </c:pt>
                <c:pt idx="162">
                  <c:v>881</c:v>
                </c:pt>
                <c:pt idx="163">
                  <c:v>895.5</c:v>
                </c:pt>
                <c:pt idx="164">
                  <c:v>901.90002400000003</c:v>
                </c:pt>
                <c:pt idx="165">
                  <c:v>878</c:v>
                </c:pt>
                <c:pt idx="166">
                  <c:v>886.15002400000003</c:v>
                </c:pt>
                <c:pt idx="167">
                  <c:v>890.70001200000002</c:v>
                </c:pt>
                <c:pt idx="168">
                  <c:v>896.40002400000003</c:v>
                </c:pt>
                <c:pt idx="169">
                  <c:v>900.75</c:v>
                </c:pt>
                <c:pt idx="170">
                  <c:v>901.90002400000003</c:v>
                </c:pt>
                <c:pt idx="171">
                  <c:v>895.15002400000003</c:v>
                </c:pt>
                <c:pt idx="172">
                  <c:v>893.29998799999998</c:v>
                </c:pt>
                <c:pt idx="173">
                  <c:v>897.70001200000002</c:v>
                </c:pt>
                <c:pt idx="174">
                  <c:v>888.15002400000003</c:v>
                </c:pt>
                <c:pt idx="175">
                  <c:v>890.5</c:v>
                </c:pt>
                <c:pt idx="176">
                  <c:v>876.95001200000002</c:v>
                </c:pt>
                <c:pt idx="177">
                  <c:v>914.75</c:v>
                </c:pt>
                <c:pt idx="178">
                  <c:v>922.5</c:v>
                </c:pt>
                <c:pt idx="179">
                  <c:v>911.25</c:v>
                </c:pt>
                <c:pt idx="180">
                  <c:v>926.70001200000002</c:v>
                </c:pt>
                <c:pt idx="181">
                  <c:v>926.34997599999997</c:v>
                </c:pt>
                <c:pt idx="182">
                  <c:v>909.84997599999997</c:v>
                </c:pt>
                <c:pt idx="183">
                  <c:v>926</c:v>
                </c:pt>
                <c:pt idx="184">
                  <c:v>955.5</c:v>
                </c:pt>
                <c:pt idx="185">
                  <c:v>950.95001200000002</c:v>
                </c:pt>
                <c:pt idx="186">
                  <c:v>967.84997599999997</c:v>
                </c:pt>
                <c:pt idx="187">
                  <c:v>956.29998799999998</c:v>
                </c:pt>
                <c:pt idx="188">
                  <c:v>962</c:v>
                </c:pt>
                <c:pt idx="189">
                  <c:v>961.54998799999998</c:v>
                </c:pt>
                <c:pt idx="190">
                  <c:v>954.25</c:v>
                </c:pt>
                <c:pt idx="191">
                  <c:v>951.90002400000003</c:v>
                </c:pt>
                <c:pt idx="192">
                  <c:v>960</c:v>
                </c:pt>
                <c:pt idx="193">
                  <c:v>973.75</c:v>
                </c:pt>
                <c:pt idx="194">
                  <c:v>979.90002400000003</c:v>
                </c:pt>
                <c:pt idx="195">
                  <c:v>985</c:v>
                </c:pt>
                <c:pt idx="196">
                  <c:v>985</c:v>
                </c:pt>
                <c:pt idx="197">
                  <c:v>980.70001200000002</c:v>
                </c:pt>
                <c:pt idx="198">
                  <c:v>982.84997599999997</c:v>
                </c:pt>
                <c:pt idx="199">
                  <c:v>991.90002400000003</c:v>
                </c:pt>
                <c:pt idx="200">
                  <c:v>989.95001200000002</c:v>
                </c:pt>
                <c:pt idx="201">
                  <c:v>997.34997599999997</c:v>
                </c:pt>
                <c:pt idx="202">
                  <c:v>1013.400024</c:v>
                </c:pt>
                <c:pt idx="203">
                  <c:v>1003.5</c:v>
                </c:pt>
                <c:pt idx="204">
                  <c:v>1027.3000489999999</c:v>
                </c:pt>
                <c:pt idx="205">
                  <c:v>1049</c:v>
                </c:pt>
                <c:pt idx="206">
                  <c:v>1070.9499510000001</c:v>
                </c:pt>
                <c:pt idx="207">
                  <c:v>1055.599976</c:v>
                </c:pt>
                <c:pt idx="208">
                  <c:v>1046.400024</c:v>
                </c:pt>
                <c:pt idx="209">
                  <c:v>1049.9499510000001</c:v>
                </c:pt>
                <c:pt idx="210">
                  <c:v>1036.650024</c:v>
                </c:pt>
                <c:pt idx="211">
                  <c:v>1022.299988</c:v>
                </c:pt>
                <c:pt idx="212">
                  <c:v>1031.4499510000001</c:v>
                </c:pt>
                <c:pt idx="213">
                  <c:v>1021.400024</c:v>
                </c:pt>
                <c:pt idx="214">
                  <c:v>1022</c:v>
                </c:pt>
                <c:pt idx="215">
                  <c:v>1022.799988</c:v>
                </c:pt>
                <c:pt idx="216">
                  <c:v>1030.5</c:v>
                </c:pt>
                <c:pt idx="217">
                  <c:v>1017.849976</c:v>
                </c:pt>
                <c:pt idx="218">
                  <c:v>1012.799988</c:v>
                </c:pt>
                <c:pt idx="219">
                  <c:v>1012.400024</c:v>
                </c:pt>
                <c:pt idx="220">
                  <c:v>1019.099976</c:v>
                </c:pt>
                <c:pt idx="221">
                  <c:v>1037.400024</c:v>
                </c:pt>
                <c:pt idx="222">
                  <c:v>1037.9499510000001</c:v>
                </c:pt>
                <c:pt idx="223">
                  <c:v>1041.5</c:v>
                </c:pt>
                <c:pt idx="224">
                  <c:v>1051.1999510000001</c:v>
                </c:pt>
                <c:pt idx="225">
                  <c:v>1058.3000489999999</c:v>
                </c:pt>
                <c:pt idx="226">
                  <c:v>1057.849976</c:v>
                </c:pt>
                <c:pt idx="227">
                  <c:v>1049.849976</c:v>
                </c:pt>
                <c:pt idx="228">
                  <c:v>1045.9499510000001</c:v>
                </c:pt>
                <c:pt idx="229">
                  <c:v>1040</c:v>
                </c:pt>
                <c:pt idx="230">
                  <c:v>1037.150024</c:v>
                </c:pt>
                <c:pt idx="231">
                  <c:v>1018</c:v>
                </c:pt>
                <c:pt idx="232">
                  <c:v>997</c:v>
                </c:pt>
                <c:pt idx="233">
                  <c:v>995</c:v>
                </c:pt>
                <c:pt idx="234">
                  <c:v>996.34997599999997</c:v>
                </c:pt>
                <c:pt idx="235">
                  <c:v>1003</c:v>
                </c:pt>
                <c:pt idx="236">
                  <c:v>1007</c:v>
                </c:pt>
                <c:pt idx="237">
                  <c:v>1005.099976</c:v>
                </c:pt>
                <c:pt idx="238">
                  <c:v>993.15002400000003</c:v>
                </c:pt>
                <c:pt idx="239">
                  <c:v>990.65002400000003</c:v>
                </c:pt>
                <c:pt idx="240">
                  <c:v>1009.5</c:v>
                </c:pt>
                <c:pt idx="241">
                  <c:v>1034.0500489999999</c:v>
                </c:pt>
                <c:pt idx="242">
                  <c:v>1027.849976</c:v>
                </c:pt>
                <c:pt idx="243">
                  <c:v>1011.799988</c:v>
                </c:pt>
                <c:pt idx="244">
                  <c:v>1015.75</c:v>
                </c:pt>
                <c:pt idx="245">
                  <c:v>1010.599976</c:v>
                </c:pt>
                <c:pt idx="246">
                  <c:v>1004.700012</c:v>
                </c:pt>
                <c:pt idx="247">
                  <c:v>1006.799988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0-8B4C-AC2A-5A5B72B32481}"/>
            </c:ext>
          </c:extLst>
        </c:ser>
        <c:ser>
          <c:idx val="2"/>
          <c:order val="2"/>
          <c:tx>
            <c:strRef>
              <c:f>'SUNPHARMA-3-BB'!$D$1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'SUNPHARMA-3-BB'!$D$2:$D$249</c:f>
              <c:numCache>
                <c:formatCode>0.00</c:formatCode>
                <c:ptCount val="248"/>
                <c:pt idx="0">
                  <c:v>840.90002400000003</c:v>
                </c:pt>
                <c:pt idx="1">
                  <c:v>832.40002400000003</c:v>
                </c:pt>
                <c:pt idx="2">
                  <c:v>830.65002400000003</c:v>
                </c:pt>
                <c:pt idx="3">
                  <c:v>822</c:v>
                </c:pt>
                <c:pt idx="4">
                  <c:v>825.20001200000002</c:v>
                </c:pt>
                <c:pt idx="5">
                  <c:v>817.54998799999998</c:v>
                </c:pt>
                <c:pt idx="6">
                  <c:v>828.29998799999998</c:v>
                </c:pt>
                <c:pt idx="7">
                  <c:v>827.5</c:v>
                </c:pt>
                <c:pt idx="8">
                  <c:v>834.25</c:v>
                </c:pt>
                <c:pt idx="9">
                  <c:v>856.79998799999998</c:v>
                </c:pt>
                <c:pt idx="10">
                  <c:v>850.5</c:v>
                </c:pt>
                <c:pt idx="11">
                  <c:v>845</c:v>
                </c:pt>
                <c:pt idx="12">
                  <c:v>834</c:v>
                </c:pt>
                <c:pt idx="13">
                  <c:v>815.65002400000003</c:v>
                </c:pt>
                <c:pt idx="14">
                  <c:v>801.09997599999997</c:v>
                </c:pt>
                <c:pt idx="15">
                  <c:v>791.59997599999997</c:v>
                </c:pt>
                <c:pt idx="16">
                  <c:v>784.79998799999998</c:v>
                </c:pt>
                <c:pt idx="17">
                  <c:v>791.29998799999998</c:v>
                </c:pt>
                <c:pt idx="18">
                  <c:v>812.09997599999997</c:v>
                </c:pt>
                <c:pt idx="19">
                  <c:v>820.04998799999998</c:v>
                </c:pt>
                <c:pt idx="20">
                  <c:v>839.84997599999997</c:v>
                </c:pt>
                <c:pt idx="21">
                  <c:v>882</c:v>
                </c:pt>
                <c:pt idx="22">
                  <c:v>880.45001200000002</c:v>
                </c:pt>
                <c:pt idx="23">
                  <c:v>881.34997599999997</c:v>
                </c:pt>
                <c:pt idx="24">
                  <c:v>879.70001200000002</c:v>
                </c:pt>
                <c:pt idx="25">
                  <c:v>882</c:v>
                </c:pt>
                <c:pt idx="26">
                  <c:v>885.34997599999997</c:v>
                </c:pt>
                <c:pt idx="27">
                  <c:v>880</c:v>
                </c:pt>
                <c:pt idx="28">
                  <c:v>874.65002400000003</c:v>
                </c:pt>
                <c:pt idx="29">
                  <c:v>862.20001200000002</c:v>
                </c:pt>
                <c:pt idx="30">
                  <c:v>859.04998799999998</c:v>
                </c:pt>
                <c:pt idx="31">
                  <c:v>867.09997599999997</c:v>
                </c:pt>
                <c:pt idx="32">
                  <c:v>861.29998799999998</c:v>
                </c:pt>
                <c:pt idx="33">
                  <c:v>856.40002400000003</c:v>
                </c:pt>
                <c:pt idx="34">
                  <c:v>839.5</c:v>
                </c:pt>
                <c:pt idx="35">
                  <c:v>824.59997599999997</c:v>
                </c:pt>
                <c:pt idx="36">
                  <c:v>838.04998799999998</c:v>
                </c:pt>
                <c:pt idx="37">
                  <c:v>815</c:v>
                </c:pt>
                <c:pt idx="38">
                  <c:v>817.04998799999998</c:v>
                </c:pt>
                <c:pt idx="39">
                  <c:v>821</c:v>
                </c:pt>
                <c:pt idx="40">
                  <c:v>815.70001200000002</c:v>
                </c:pt>
                <c:pt idx="41">
                  <c:v>817</c:v>
                </c:pt>
                <c:pt idx="42">
                  <c:v>809.34997599999997</c:v>
                </c:pt>
                <c:pt idx="43">
                  <c:v>809.09997599999997</c:v>
                </c:pt>
                <c:pt idx="44">
                  <c:v>826.20001200000002</c:v>
                </c:pt>
                <c:pt idx="45">
                  <c:v>860</c:v>
                </c:pt>
                <c:pt idx="46">
                  <c:v>866.59997599999997</c:v>
                </c:pt>
                <c:pt idx="47">
                  <c:v>869.04998799999998</c:v>
                </c:pt>
                <c:pt idx="48">
                  <c:v>889.95001200000002</c:v>
                </c:pt>
                <c:pt idx="49">
                  <c:v>881.34997599999997</c:v>
                </c:pt>
                <c:pt idx="50">
                  <c:v>880.45001200000002</c:v>
                </c:pt>
                <c:pt idx="51">
                  <c:v>892.20001200000002</c:v>
                </c:pt>
                <c:pt idx="52">
                  <c:v>911.29998799999998</c:v>
                </c:pt>
                <c:pt idx="53">
                  <c:v>902.5</c:v>
                </c:pt>
                <c:pt idx="54">
                  <c:v>895.79998799999998</c:v>
                </c:pt>
                <c:pt idx="55">
                  <c:v>885.5</c:v>
                </c:pt>
                <c:pt idx="56">
                  <c:v>896.29998799999998</c:v>
                </c:pt>
                <c:pt idx="57">
                  <c:v>899.29998799999998</c:v>
                </c:pt>
                <c:pt idx="58">
                  <c:v>901.09997599999997</c:v>
                </c:pt>
                <c:pt idx="59">
                  <c:v>908.40002400000003</c:v>
                </c:pt>
                <c:pt idx="60">
                  <c:v>910.79998799999998</c:v>
                </c:pt>
                <c:pt idx="61">
                  <c:v>904.09997599999997</c:v>
                </c:pt>
                <c:pt idx="62">
                  <c:v>902.59997599999997</c:v>
                </c:pt>
                <c:pt idx="63">
                  <c:v>924.15002400000003</c:v>
                </c:pt>
                <c:pt idx="64">
                  <c:v>925</c:v>
                </c:pt>
                <c:pt idx="65">
                  <c:v>926.84997599999997</c:v>
                </c:pt>
                <c:pt idx="66">
                  <c:v>919.29998799999998</c:v>
                </c:pt>
                <c:pt idx="67">
                  <c:v>918.59997599999997</c:v>
                </c:pt>
                <c:pt idx="68">
                  <c:v>911.40002400000003</c:v>
                </c:pt>
                <c:pt idx="69">
                  <c:v>921.29998799999998</c:v>
                </c:pt>
                <c:pt idx="70">
                  <c:v>919.25</c:v>
                </c:pt>
                <c:pt idx="71">
                  <c:v>915.04998799999998</c:v>
                </c:pt>
                <c:pt idx="72">
                  <c:v>916.04998799999998</c:v>
                </c:pt>
                <c:pt idx="73">
                  <c:v>920.59997599999997</c:v>
                </c:pt>
                <c:pt idx="74">
                  <c:v>918.34997599999997</c:v>
                </c:pt>
                <c:pt idx="75">
                  <c:v>896.59997599999997</c:v>
                </c:pt>
                <c:pt idx="76">
                  <c:v>904.04998799999998</c:v>
                </c:pt>
                <c:pt idx="77">
                  <c:v>903.59997599999997</c:v>
                </c:pt>
                <c:pt idx="78">
                  <c:v>909.29998799999998</c:v>
                </c:pt>
                <c:pt idx="79">
                  <c:v>919.54998799999998</c:v>
                </c:pt>
                <c:pt idx="80">
                  <c:v>902.54998799999998</c:v>
                </c:pt>
                <c:pt idx="81">
                  <c:v>895</c:v>
                </c:pt>
                <c:pt idx="82">
                  <c:v>872.59997599999997</c:v>
                </c:pt>
                <c:pt idx="83">
                  <c:v>861.5</c:v>
                </c:pt>
                <c:pt idx="84">
                  <c:v>868.04998799999998</c:v>
                </c:pt>
                <c:pt idx="85">
                  <c:v>846.5</c:v>
                </c:pt>
                <c:pt idx="86">
                  <c:v>851</c:v>
                </c:pt>
                <c:pt idx="87">
                  <c:v>835.20001200000002</c:v>
                </c:pt>
                <c:pt idx="88">
                  <c:v>860.15002400000003</c:v>
                </c:pt>
                <c:pt idx="89">
                  <c:v>875.04998799999998</c:v>
                </c:pt>
                <c:pt idx="90">
                  <c:v>878.70001200000002</c:v>
                </c:pt>
                <c:pt idx="91">
                  <c:v>888</c:v>
                </c:pt>
                <c:pt idx="92">
                  <c:v>878.34997599999997</c:v>
                </c:pt>
                <c:pt idx="93">
                  <c:v>889.04998799999998</c:v>
                </c:pt>
                <c:pt idx="94">
                  <c:v>916.59997599999997</c:v>
                </c:pt>
                <c:pt idx="95">
                  <c:v>907</c:v>
                </c:pt>
                <c:pt idx="96">
                  <c:v>907.25</c:v>
                </c:pt>
                <c:pt idx="97">
                  <c:v>893.5</c:v>
                </c:pt>
                <c:pt idx="98">
                  <c:v>896</c:v>
                </c:pt>
                <c:pt idx="99">
                  <c:v>886.5</c:v>
                </c:pt>
                <c:pt idx="100">
                  <c:v>851.20001200000002</c:v>
                </c:pt>
                <c:pt idx="101">
                  <c:v>832.59997599999997</c:v>
                </c:pt>
                <c:pt idx="102">
                  <c:v>832.79998799999998</c:v>
                </c:pt>
                <c:pt idx="103">
                  <c:v>854.84997599999997</c:v>
                </c:pt>
                <c:pt idx="104">
                  <c:v>858</c:v>
                </c:pt>
                <c:pt idx="105">
                  <c:v>838.59997599999997</c:v>
                </c:pt>
                <c:pt idx="106">
                  <c:v>837.59997599999997</c:v>
                </c:pt>
                <c:pt idx="107">
                  <c:v>835.45001200000002</c:v>
                </c:pt>
                <c:pt idx="108">
                  <c:v>842</c:v>
                </c:pt>
                <c:pt idx="109">
                  <c:v>819.75</c:v>
                </c:pt>
                <c:pt idx="110">
                  <c:v>821.84997599999997</c:v>
                </c:pt>
                <c:pt idx="111">
                  <c:v>819.15002400000003</c:v>
                </c:pt>
                <c:pt idx="112">
                  <c:v>806.54998799999998</c:v>
                </c:pt>
                <c:pt idx="113">
                  <c:v>789.90002400000003</c:v>
                </c:pt>
                <c:pt idx="114">
                  <c:v>794.5</c:v>
                </c:pt>
                <c:pt idx="115">
                  <c:v>805.34997599999997</c:v>
                </c:pt>
                <c:pt idx="116">
                  <c:v>803.25</c:v>
                </c:pt>
                <c:pt idx="117">
                  <c:v>808.5</c:v>
                </c:pt>
                <c:pt idx="118">
                  <c:v>821.5</c:v>
                </c:pt>
                <c:pt idx="119">
                  <c:v>828</c:v>
                </c:pt>
                <c:pt idx="120">
                  <c:v>825.04998799999998</c:v>
                </c:pt>
                <c:pt idx="121">
                  <c:v>823.84997599999997</c:v>
                </c:pt>
                <c:pt idx="122">
                  <c:v>823.65002400000003</c:v>
                </c:pt>
                <c:pt idx="123">
                  <c:v>825</c:v>
                </c:pt>
                <c:pt idx="124">
                  <c:v>821.90002400000003</c:v>
                </c:pt>
                <c:pt idx="125">
                  <c:v>826.65002400000003</c:v>
                </c:pt>
                <c:pt idx="126">
                  <c:v>831.25</c:v>
                </c:pt>
                <c:pt idx="127">
                  <c:v>842.15002400000003</c:v>
                </c:pt>
                <c:pt idx="128">
                  <c:v>849.75</c:v>
                </c:pt>
                <c:pt idx="129">
                  <c:v>851.09997599999997</c:v>
                </c:pt>
                <c:pt idx="130">
                  <c:v>849</c:v>
                </c:pt>
                <c:pt idx="131">
                  <c:v>849.34997599999997</c:v>
                </c:pt>
                <c:pt idx="132">
                  <c:v>864.20001200000002</c:v>
                </c:pt>
                <c:pt idx="133">
                  <c:v>872.84997599999997</c:v>
                </c:pt>
                <c:pt idx="134">
                  <c:v>878.54998799999998</c:v>
                </c:pt>
                <c:pt idx="135">
                  <c:v>873.5</c:v>
                </c:pt>
                <c:pt idx="136">
                  <c:v>862.04998799999998</c:v>
                </c:pt>
                <c:pt idx="137">
                  <c:v>863.70001200000002</c:v>
                </c:pt>
                <c:pt idx="138">
                  <c:v>866.5</c:v>
                </c:pt>
                <c:pt idx="139">
                  <c:v>856.40002400000003</c:v>
                </c:pt>
                <c:pt idx="140">
                  <c:v>862</c:v>
                </c:pt>
                <c:pt idx="141">
                  <c:v>866.04998799999998</c:v>
                </c:pt>
                <c:pt idx="142">
                  <c:v>878.75</c:v>
                </c:pt>
                <c:pt idx="143">
                  <c:v>879</c:v>
                </c:pt>
                <c:pt idx="144">
                  <c:v>910</c:v>
                </c:pt>
                <c:pt idx="145">
                  <c:v>912.04998799999998</c:v>
                </c:pt>
                <c:pt idx="146">
                  <c:v>893.54998799999998</c:v>
                </c:pt>
                <c:pt idx="147">
                  <c:v>895.59997599999997</c:v>
                </c:pt>
                <c:pt idx="148">
                  <c:v>911.90002400000003</c:v>
                </c:pt>
                <c:pt idx="149">
                  <c:v>908.40002400000003</c:v>
                </c:pt>
                <c:pt idx="150">
                  <c:v>913.20001200000002</c:v>
                </c:pt>
                <c:pt idx="151">
                  <c:v>917.45001200000002</c:v>
                </c:pt>
                <c:pt idx="152">
                  <c:v>907.15002400000003</c:v>
                </c:pt>
                <c:pt idx="153">
                  <c:v>906.29998799999998</c:v>
                </c:pt>
                <c:pt idx="154">
                  <c:v>915</c:v>
                </c:pt>
                <c:pt idx="155">
                  <c:v>895.20001200000002</c:v>
                </c:pt>
                <c:pt idx="156">
                  <c:v>898</c:v>
                </c:pt>
                <c:pt idx="157">
                  <c:v>878.15002400000003</c:v>
                </c:pt>
                <c:pt idx="158">
                  <c:v>872.59997599999997</c:v>
                </c:pt>
                <c:pt idx="159">
                  <c:v>878.04998799999998</c:v>
                </c:pt>
                <c:pt idx="160">
                  <c:v>875</c:v>
                </c:pt>
                <c:pt idx="161">
                  <c:v>878.09997599999997</c:v>
                </c:pt>
                <c:pt idx="162">
                  <c:v>865</c:v>
                </c:pt>
                <c:pt idx="163">
                  <c:v>882</c:v>
                </c:pt>
                <c:pt idx="164">
                  <c:v>870.40002400000003</c:v>
                </c:pt>
                <c:pt idx="165">
                  <c:v>866</c:v>
                </c:pt>
                <c:pt idx="166">
                  <c:v>864.45001200000002</c:v>
                </c:pt>
                <c:pt idx="167">
                  <c:v>882.54998799999998</c:v>
                </c:pt>
                <c:pt idx="168">
                  <c:v>879.5</c:v>
                </c:pt>
                <c:pt idx="169">
                  <c:v>887</c:v>
                </c:pt>
                <c:pt idx="170">
                  <c:v>886.70001200000002</c:v>
                </c:pt>
                <c:pt idx="171">
                  <c:v>885.09997599999997</c:v>
                </c:pt>
                <c:pt idx="172">
                  <c:v>883.5</c:v>
                </c:pt>
                <c:pt idx="173">
                  <c:v>880.04998799999998</c:v>
                </c:pt>
                <c:pt idx="174">
                  <c:v>871.09997599999997</c:v>
                </c:pt>
                <c:pt idx="175">
                  <c:v>865.79998799999998</c:v>
                </c:pt>
                <c:pt idx="176">
                  <c:v>856.79998799999998</c:v>
                </c:pt>
                <c:pt idx="177">
                  <c:v>876.79998799999998</c:v>
                </c:pt>
                <c:pt idx="178">
                  <c:v>902.65002400000003</c:v>
                </c:pt>
                <c:pt idx="179">
                  <c:v>895.29998799999998</c:v>
                </c:pt>
                <c:pt idx="180">
                  <c:v>902.59997599999997</c:v>
                </c:pt>
                <c:pt idx="181">
                  <c:v>899.04998799999998</c:v>
                </c:pt>
                <c:pt idx="182">
                  <c:v>894.40002400000003</c:v>
                </c:pt>
                <c:pt idx="183">
                  <c:v>892.04998799999998</c:v>
                </c:pt>
                <c:pt idx="184">
                  <c:v>925.09997599999997</c:v>
                </c:pt>
                <c:pt idx="185">
                  <c:v>930</c:v>
                </c:pt>
                <c:pt idx="186">
                  <c:v>942.75</c:v>
                </c:pt>
                <c:pt idx="187">
                  <c:v>943.04998799999998</c:v>
                </c:pt>
                <c:pt idx="188">
                  <c:v>947.54998799999998</c:v>
                </c:pt>
                <c:pt idx="189">
                  <c:v>946.20001200000002</c:v>
                </c:pt>
                <c:pt idx="190">
                  <c:v>935.25</c:v>
                </c:pt>
                <c:pt idx="191">
                  <c:v>940</c:v>
                </c:pt>
                <c:pt idx="192">
                  <c:v>941.04998799999998</c:v>
                </c:pt>
                <c:pt idx="193">
                  <c:v>951.5</c:v>
                </c:pt>
                <c:pt idx="194">
                  <c:v>964</c:v>
                </c:pt>
                <c:pt idx="195">
                  <c:v>973.29998799999998</c:v>
                </c:pt>
                <c:pt idx="196">
                  <c:v>972.75</c:v>
                </c:pt>
                <c:pt idx="197">
                  <c:v>965.04998799999998</c:v>
                </c:pt>
                <c:pt idx="198">
                  <c:v>966.54998799999998</c:v>
                </c:pt>
                <c:pt idx="199">
                  <c:v>975.75</c:v>
                </c:pt>
                <c:pt idx="200">
                  <c:v>982.09997599999997</c:v>
                </c:pt>
                <c:pt idx="201">
                  <c:v>985.5</c:v>
                </c:pt>
                <c:pt idx="202">
                  <c:v>992.5</c:v>
                </c:pt>
                <c:pt idx="203">
                  <c:v>987.54998799999998</c:v>
                </c:pt>
                <c:pt idx="204">
                  <c:v>991.20001200000002</c:v>
                </c:pt>
                <c:pt idx="205">
                  <c:v>1019.150024</c:v>
                </c:pt>
                <c:pt idx="206">
                  <c:v>1032.650024</c:v>
                </c:pt>
                <c:pt idx="207">
                  <c:v>1039.5500489999999</c:v>
                </c:pt>
                <c:pt idx="208">
                  <c:v>1031.4499510000001</c:v>
                </c:pt>
                <c:pt idx="209">
                  <c:v>1021</c:v>
                </c:pt>
                <c:pt idx="210">
                  <c:v>1010</c:v>
                </c:pt>
                <c:pt idx="211">
                  <c:v>1006.75</c:v>
                </c:pt>
                <c:pt idx="212">
                  <c:v>1009.849976</c:v>
                </c:pt>
                <c:pt idx="213">
                  <c:v>1002</c:v>
                </c:pt>
                <c:pt idx="214">
                  <c:v>1004.450012</c:v>
                </c:pt>
                <c:pt idx="215">
                  <c:v>1007.099976</c:v>
                </c:pt>
                <c:pt idx="216">
                  <c:v>1010.450012</c:v>
                </c:pt>
                <c:pt idx="217">
                  <c:v>1006</c:v>
                </c:pt>
                <c:pt idx="218">
                  <c:v>993.5</c:v>
                </c:pt>
                <c:pt idx="219">
                  <c:v>996.25</c:v>
                </c:pt>
                <c:pt idx="220">
                  <c:v>1009.450012</c:v>
                </c:pt>
                <c:pt idx="221">
                  <c:v>1013.799988</c:v>
                </c:pt>
                <c:pt idx="222">
                  <c:v>1026.9499510000001</c:v>
                </c:pt>
                <c:pt idx="223">
                  <c:v>1027.9499510000001</c:v>
                </c:pt>
                <c:pt idx="224">
                  <c:v>1034</c:v>
                </c:pt>
                <c:pt idx="225">
                  <c:v>1039.349976</c:v>
                </c:pt>
                <c:pt idx="226">
                  <c:v>1039.599976</c:v>
                </c:pt>
                <c:pt idx="227">
                  <c:v>1034.8000489999999</c:v>
                </c:pt>
                <c:pt idx="228">
                  <c:v>1030.75</c:v>
                </c:pt>
                <c:pt idx="229">
                  <c:v>1023.25</c:v>
                </c:pt>
                <c:pt idx="230">
                  <c:v>1015.349976</c:v>
                </c:pt>
                <c:pt idx="231">
                  <c:v>975</c:v>
                </c:pt>
                <c:pt idx="232">
                  <c:v>980</c:v>
                </c:pt>
                <c:pt idx="233">
                  <c:v>980.15002400000003</c:v>
                </c:pt>
                <c:pt idx="234">
                  <c:v>979.79998799999998</c:v>
                </c:pt>
                <c:pt idx="235">
                  <c:v>994.54998799999998</c:v>
                </c:pt>
                <c:pt idx="236">
                  <c:v>998.09997599999997</c:v>
                </c:pt>
                <c:pt idx="237">
                  <c:v>987.59997599999997</c:v>
                </c:pt>
                <c:pt idx="238">
                  <c:v>973.70001200000002</c:v>
                </c:pt>
                <c:pt idx="239">
                  <c:v>979.40002400000003</c:v>
                </c:pt>
                <c:pt idx="240">
                  <c:v>988.40002400000003</c:v>
                </c:pt>
                <c:pt idx="241">
                  <c:v>1007.049988</c:v>
                </c:pt>
                <c:pt idx="242">
                  <c:v>998.45001200000002</c:v>
                </c:pt>
                <c:pt idx="243">
                  <c:v>988.70001200000002</c:v>
                </c:pt>
                <c:pt idx="244">
                  <c:v>993</c:v>
                </c:pt>
                <c:pt idx="245">
                  <c:v>993</c:v>
                </c:pt>
                <c:pt idx="246">
                  <c:v>989.09997599999997</c:v>
                </c:pt>
                <c:pt idx="247">
                  <c:v>993.75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0-8B4C-AC2A-5A5B72B32481}"/>
            </c:ext>
          </c:extLst>
        </c:ser>
        <c:ser>
          <c:idx val="3"/>
          <c:order val="3"/>
          <c:tx>
            <c:strRef>
              <c:f>'SUNPHARMA-3-BB'!$E$1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'SUNPHARMA-3-BB'!$E$2:$E$249</c:f>
              <c:numCache>
                <c:formatCode>0.00</c:formatCode>
                <c:ptCount val="248"/>
                <c:pt idx="0">
                  <c:v>848.95001200000002</c:v>
                </c:pt>
                <c:pt idx="1">
                  <c:v>837.70001200000002</c:v>
                </c:pt>
                <c:pt idx="2">
                  <c:v>835.09997599999997</c:v>
                </c:pt>
                <c:pt idx="3">
                  <c:v>829.59997599999997</c:v>
                </c:pt>
                <c:pt idx="4">
                  <c:v>828.95001200000002</c:v>
                </c:pt>
                <c:pt idx="5">
                  <c:v>826.70001200000002</c:v>
                </c:pt>
                <c:pt idx="6">
                  <c:v>832.40002400000003</c:v>
                </c:pt>
                <c:pt idx="7">
                  <c:v>836.20001200000002</c:v>
                </c:pt>
                <c:pt idx="8">
                  <c:v>865.5</c:v>
                </c:pt>
                <c:pt idx="9">
                  <c:v>859.75</c:v>
                </c:pt>
                <c:pt idx="10">
                  <c:v>853.20001200000002</c:v>
                </c:pt>
                <c:pt idx="11">
                  <c:v>846.70001200000002</c:v>
                </c:pt>
                <c:pt idx="12">
                  <c:v>838.5</c:v>
                </c:pt>
                <c:pt idx="13">
                  <c:v>820</c:v>
                </c:pt>
                <c:pt idx="14">
                  <c:v>808.75</c:v>
                </c:pt>
                <c:pt idx="15">
                  <c:v>800.84997599999997</c:v>
                </c:pt>
                <c:pt idx="16">
                  <c:v>808.04998799999998</c:v>
                </c:pt>
                <c:pt idx="17">
                  <c:v>812.09997599999997</c:v>
                </c:pt>
                <c:pt idx="18">
                  <c:v>827.34997599999997</c:v>
                </c:pt>
                <c:pt idx="19">
                  <c:v>834.5</c:v>
                </c:pt>
                <c:pt idx="20">
                  <c:v>891.75</c:v>
                </c:pt>
                <c:pt idx="21">
                  <c:v>890.65002400000003</c:v>
                </c:pt>
                <c:pt idx="22">
                  <c:v>883.54998799999998</c:v>
                </c:pt>
                <c:pt idx="23">
                  <c:v>893.95001200000002</c:v>
                </c:pt>
                <c:pt idx="24">
                  <c:v>887.04998799999998</c:v>
                </c:pt>
                <c:pt idx="25">
                  <c:v>894.09997599999997</c:v>
                </c:pt>
                <c:pt idx="26">
                  <c:v>886.45001200000002</c:v>
                </c:pt>
                <c:pt idx="27">
                  <c:v>894.29998799999998</c:v>
                </c:pt>
                <c:pt idx="28">
                  <c:v>880.09997599999997</c:v>
                </c:pt>
                <c:pt idx="29">
                  <c:v>864.84997599999997</c:v>
                </c:pt>
                <c:pt idx="30">
                  <c:v>876.79998799999998</c:v>
                </c:pt>
                <c:pt idx="31">
                  <c:v>868.84997599999997</c:v>
                </c:pt>
                <c:pt idx="32">
                  <c:v>862.54998799999998</c:v>
                </c:pt>
                <c:pt idx="33">
                  <c:v>862.90002400000003</c:v>
                </c:pt>
                <c:pt idx="34">
                  <c:v>843.84997599999997</c:v>
                </c:pt>
                <c:pt idx="35">
                  <c:v>845.79998799999998</c:v>
                </c:pt>
                <c:pt idx="36">
                  <c:v>840.25</c:v>
                </c:pt>
                <c:pt idx="37">
                  <c:v>818.25</c:v>
                </c:pt>
                <c:pt idx="38">
                  <c:v>831.54998799999998</c:v>
                </c:pt>
                <c:pt idx="39">
                  <c:v>843.90002400000003</c:v>
                </c:pt>
                <c:pt idx="40">
                  <c:v>820.90002400000003</c:v>
                </c:pt>
                <c:pt idx="41">
                  <c:v>820.90002400000003</c:v>
                </c:pt>
                <c:pt idx="42">
                  <c:v>829.65002400000003</c:v>
                </c:pt>
                <c:pt idx="43">
                  <c:v>822.65002400000003</c:v>
                </c:pt>
                <c:pt idx="44">
                  <c:v>855</c:v>
                </c:pt>
                <c:pt idx="45">
                  <c:v>868.25</c:v>
                </c:pt>
                <c:pt idx="46">
                  <c:v>869.54998799999998</c:v>
                </c:pt>
                <c:pt idx="47">
                  <c:v>902</c:v>
                </c:pt>
                <c:pt idx="48">
                  <c:v>892.25</c:v>
                </c:pt>
                <c:pt idx="49">
                  <c:v>891.65002400000003</c:v>
                </c:pt>
                <c:pt idx="50">
                  <c:v>889.20001200000002</c:v>
                </c:pt>
                <c:pt idx="51">
                  <c:v>911.59997599999997</c:v>
                </c:pt>
                <c:pt idx="52">
                  <c:v>913.79998799999998</c:v>
                </c:pt>
                <c:pt idx="53">
                  <c:v>914.09997599999997</c:v>
                </c:pt>
                <c:pt idx="54">
                  <c:v>900.79998799999998</c:v>
                </c:pt>
                <c:pt idx="55">
                  <c:v>908.84997599999997</c:v>
                </c:pt>
                <c:pt idx="56">
                  <c:v>902.34997599999997</c:v>
                </c:pt>
                <c:pt idx="57">
                  <c:v>905.90002400000003</c:v>
                </c:pt>
                <c:pt idx="58">
                  <c:v>919.34997599999997</c:v>
                </c:pt>
                <c:pt idx="59">
                  <c:v>920.59997599999997</c:v>
                </c:pt>
                <c:pt idx="60">
                  <c:v>914.75</c:v>
                </c:pt>
                <c:pt idx="61">
                  <c:v>908.70001200000002</c:v>
                </c:pt>
                <c:pt idx="62">
                  <c:v>926.04998799999998</c:v>
                </c:pt>
                <c:pt idx="63">
                  <c:v>929.09997599999997</c:v>
                </c:pt>
                <c:pt idx="64">
                  <c:v>928.09997599999997</c:v>
                </c:pt>
                <c:pt idx="65">
                  <c:v>930.95001200000002</c:v>
                </c:pt>
                <c:pt idx="66">
                  <c:v>924.59997599999997</c:v>
                </c:pt>
                <c:pt idx="67">
                  <c:v>925.40002400000003</c:v>
                </c:pt>
                <c:pt idx="68">
                  <c:v>921.29998799999998</c:v>
                </c:pt>
                <c:pt idx="69">
                  <c:v>936.75</c:v>
                </c:pt>
                <c:pt idx="70">
                  <c:v>927.5</c:v>
                </c:pt>
                <c:pt idx="71">
                  <c:v>922</c:v>
                </c:pt>
                <c:pt idx="72">
                  <c:v>923.5</c:v>
                </c:pt>
                <c:pt idx="73">
                  <c:v>944.09997599999997</c:v>
                </c:pt>
                <c:pt idx="74">
                  <c:v>924.79998799999998</c:v>
                </c:pt>
                <c:pt idx="75">
                  <c:v>900</c:v>
                </c:pt>
                <c:pt idx="76">
                  <c:v>918.04998799999998</c:v>
                </c:pt>
                <c:pt idx="77">
                  <c:v>906.09997599999997</c:v>
                </c:pt>
                <c:pt idx="78">
                  <c:v>921</c:v>
                </c:pt>
                <c:pt idx="79">
                  <c:v>928.65002400000003</c:v>
                </c:pt>
                <c:pt idx="80">
                  <c:v>923.40002400000003</c:v>
                </c:pt>
                <c:pt idx="81">
                  <c:v>900.90002400000003</c:v>
                </c:pt>
                <c:pt idx="82">
                  <c:v>878.15002400000003</c:v>
                </c:pt>
                <c:pt idx="83">
                  <c:v>883.29998799999998</c:v>
                </c:pt>
                <c:pt idx="84">
                  <c:v>885.40002400000003</c:v>
                </c:pt>
                <c:pt idx="85">
                  <c:v>861.84997599999997</c:v>
                </c:pt>
                <c:pt idx="86">
                  <c:v>854.79998799999998</c:v>
                </c:pt>
                <c:pt idx="87">
                  <c:v>850</c:v>
                </c:pt>
                <c:pt idx="88">
                  <c:v>882.5</c:v>
                </c:pt>
                <c:pt idx="89">
                  <c:v>885.59997599999997</c:v>
                </c:pt>
                <c:pt idx="90">
                  <c:v>891.75</c:v>
                </c:pt>
                <c:pt idx="91">
                  <c:v>899.15002400000003</c:v>
                </c:pt>
                <c:pt idx="92">
                  <c:v>884.59997599999997</c:v>
                </c:pt>
                <c:pt idx="93">
                  <c:v>915.65002400000003</c:v>
                </c:pt>
                <c:pt idx="94">
                  <c:v>922.04998799999998</c:v>
                </c:pt>
                <c:pt idx="95">
                  <c:v>909.90002400000003</c:v>
                </c:pt>
                <c:pt idx="96">
                  <c:v>911.20001200000002</c:v>
                </c:pt>
                <c:pt idx="97">
                  <c:v>899.95001200000002</c:v>
                </c:pt>
                <c:pt idx="98">
                  <c:v>903.90002400000003</c:v>
                </c:pt>
                <c:pt idx="99">
                  <c:v>888.29998799999998</c:v>
                </c:pt>
                <c:pt idx="100">
                  <c:v>860.59997599999997</c:v>
                </c:pt>
                <c:pt idx="101">
                  <c:v>839.25</c:v>
                </c:pt>
                <c:pt idx="102">
                  <c:v>859.54998799999998</c:v>
                </c:pt>
                <c:pt idx="103">
                  <c:v>865.09997599999997</c:v>
                </c:pt>
                <c:pt idx="104">
                  <c:v>859.79998799999998</c:v>
                </c:pt>
                <c:pt idx="105">
                  <c:v>848.25</c:v>
                </c:pt>
                <c:pt idx="106">
                  <c:v>847.25</c:v>
                </c:pt>
                <c:pt idx="107">
                  <c:v>858.84997599999997</c:v>
                </c:pt>
                <c:pt idx="108">
                  <c:v>845.70001200000002</c:v>
                </c:pt>
                <c:pt idx="109">
                  <c:v>829.5</c:v>
                </c:pt>
                <c:pt idx="110">
                  <c:v>825.04998799999998</c:v>
                </c:pt>
                <c:pt idx="111">
                  <c:v>822.29998799999998</c:v>
                </c:pt>
                <c:pt idx="112">
                  <c:v>814.59997599999997</c:v>
                </c:pt>
                <c:pt idx="113">
                  <c:v>793.40002400000003</c:v>
                </c:pt>
                <c:pt idx="114">
                  <c:v>805.29998799999998</c:v>
                </c:pt>
                <c:pt idx="115">
                  <c:v>817.45001200000002</c:v>
                </c:pt>
                <c:pt idx="116">
                  <c:v>809.29998799999998</c:v>
                </c:pt>
                <c:pt idx="117">
                  <c:v>824.90002400000003</c:v>
                </c:pt>
                <c:pt idx="118">
                  <c:v>824.59997599999997</c:v>
                </c:pt>
                <c:pt idx="119">
                  <c:v>835.65002400000003</c:v>
                </c:pt>
                <c:pt idx="120">
                  <c:v>828.59997599999997</c:v>
                </c:pt>
                <c:pt idx="121">
                  <c:v>838.70001200000002</c:v>
                </c:pt>
                <c:pt idx="122">
                  <c:v>830.59997599999997</c:v>
                </c:pt>
                <c:pt idx="123">
                  <c:v>829.25</c:v>
                </c:pt>
                <c:pt idx="124">
                  <c:v>829.40002400000003</c:v>
                </c:pt>
                <c:pt idx="125">
                  <c:v>835.79998799999998</c:v>
                </c:pt>
                <c:pt idx="126">
                  <c:v>837.70001200000002</c:v>
                </c:pt>
                <c:pt idx="127">
                  <c:v>849.45001200000002</c:v>
                </c:pt>
                <c:pt idx="128">
                  <c:v>857.70001200000002</c:v>
                </c:pt>
                <c:pt idx="129">
                  <c:v>857.25</c:v>
                </c:pt>
                <c:pt idx="130">
                  <c:v>851.59997599999997</c:v>
                </c:pt>
                <c:pt idx="131">
                  <c:v>860.15002400000003</c:v>
                </c:pt>
                <c:pt idx="132">
                  <c:v>879.90002400000003</c:v>
                </c:pt>
                <c:pt idx="133">
                  <c:v>878.40002400000003</c:v>
                </c:pt>
                <c:pt idx="134">
                  <c:v>882.79998799999998</c:v>
                </c:pt>
                <c:pt idx="135">
                  <c:v>875.29998799999998</c:v>
                </c:pt>
                <c:pt idx="136">
                  <c:v>867.5</c:v>
                </c:pt>
                <c:pt idx="137">
                  <c:v>869.65002400000003</c:v>
                </c:pt>
                <c:pt idx="138">
                  <c:v>874.5</c:v>
                </c:pt>
                <c:pt idx="139">
                  <c:v>868.34997599999997</c:v>
                </c:pt>
                <c:pt idx="140">
                  <c:v>867.65002400000003</c:v>
                </c:pt>
                <c:pt idx="141">
                  <c:v>894</c:v>
                </c:pt>
                <c:pt idx="142">
                  <c:v>894.84997599999997</c:v>
                </c:pt>
                <c:pt idx="143">
                  <c:v>943.20001200000002</c:v>
                </c:pt>
                <c:pt idx="144">
                  <c:v>918.70001200000002</c:v>
                </c:pt>
                <c:pt idx="145">
                  <c:v>917.25</c:v>
                </c:pt>
                <c:pt idx="146">
                  <c:v>897</c:v>
                </c:pt>
                <c:pt idx="147">
                  <c:v>918.5</c:v>
                </c:pt>
                <c:pt idx="148">
                  <c:v>915.95001200000002</c:v>
                </c:pt>
                <c:pt idx="149">
                  <c:v>910.40002400000003</c:v>
                </c:pt>
                <c:pt idx="150">
                  <c:v>919.70001200000002</c:v>
                </c:pt>
                <c:pt idx="151">
                  <c:v>921.04998799999998</c:v>
                </c:pt>
                <c:pt idx="152">
                  <c:v>913.45001200000002</c:v>
                </c:pt>
                <c:pt idx="153">
                  <c:v>914.59997599999997</c:v>
                </c:pt>
                <c:pt idx="154">
                  <c:v>920.79998799999998</c:v>
                </c:pt>
                <c:pt idx="155">
                  <c:v>916.75</c:v>
                </c:pt>
                <c:pt idx="156">
                  <c:v>901.34997599999997</c:v>
                </c:pt>
                <c:pt idx="157">
                  <c:v>880.54998799999998</c:v>
                </c:pt>
                <c:pt idx="158">
                  <c:v>888.40002400000003</c:v>
                </c:pt>
                <c:pt idx="159">
                  <c:v>881</c:v>
                </c:pt>
                <c:pt idx="160">
                  <c:v>877.29998799999998</c:v>
                </c:pt>
                <c:pt idx="161">
                  <c:v>880.15002400000003</c:v>
                </c:pt>
                <c:pt idx="162">
                  <c:v>879.25</c:v>
                </c:pt>
                <c:pt idx="163">
                  <c:v>893.04998799999998</c:v>
                </c:pt>
                <c:pt idx="164">
                  <c:v>871.84997599999997</c:v>
                </c:pt>
                <c:pt idx="165">
                  <c:v>869.54998799999998</c:v>
                </c:pt>
                <c:pt idx="166">
                  <c:v>884.59997599999997</c:v>
                </c:pt>
                <c:pt idx="167">
                  <c:v>887.75</c:v>
                </c:pt>
                <c:pt idx="168">
                  <c:v>893.75</c:v>
                </c:pt>
                <c:pt idx="169">
                  <c:v>894.29998799999998</c:v>
                </c:pt>
                <c:pt idx="170">
                  <c:v>890</c:v>
                </c:pt>
                <c:pt idx="171">
                  <c:v>887.70001200000002</c:v>
                </c:pt>
                <c:pt idx="172">
                  <c:v>890.15002400000003</c:v>
                </c:pt>
                <c:pt idx="173">
                  <c:v>883.75</c:v>
                </c:pt>
                <c:pt idx="174">
                  <c:v>874.29998799999998</c:v>
                </c:pt>
                <c:pt idx="175">
                  <c:v>868.04998799999998</c:v>
                </c:pt>
                <c:pt idx="176">
                  <c:v>874.84997599999997</c:v>
                </c:pt>
                <c:pt idx="177">
                  <c:v>911.95001200000002</c:v>
                </c:pt>
                <c:pt idx="178">
                  <c:v>905.29998799999998</c:v>
                </c:pt>
                <c:pt idx="179">
                  <c:v>908</c:v>
                </c:pt>
                <c:pt idx="180">
                  <c:v>921.09997599999997</c:v>
                </c:pt>
                <c:pt idx="181">
                  <c:v>900.70001200000002</c:v>
                </c:pt>
                <c:pt idx="182">
                  <c:v>897.15002400000003</c:v>
                </c:pt>
                <c:pt idx="183">
                  <c:v>917.84997599999997</c:v>
                </c:pt>
                <c:pt idx="184">
                  <c:v>930.70001200000002</c:v>
                </c:pt>
                <c:pt idx="185">
                  <c:v>948.65002400000003</c:v>
                </c:pt>
                <c:pt idx="186">
                  <c:v>944.5</c:v>
                </c:pt>
                <c:pt idx="187">
                  <c:v>944.54998799999998</c:v>
                </c:pt>
                <c:pt idx="188">
                  <c:v>953.90002400000003</c:v>
                </c:pt>
                <c:pt idx="189">
                  <c:v>955.15002400000003</c:v>
                </c:pt>
                <c:pt idx="190">
                  <c:v>946.04998799999998</c:v>
                </c:pt>
                <c:pt idx="191">
                  <c:v>944.75</c:v>
                </c:pt>
                <c:pt idx="192">
                  <c:v>955.54998799999998</c:v>
                </c:pt>
                <c:pt idx="193">
                  <c:v>968.40002400000003</c:v>
                </c:pt>
                <c:pt idx="194">
                  <c:v>976.29998799999998</c:v>
                </c:pt>
                <c:pt idx="195">
                  <c:v>980</c:v>
                </c:pt>
                <c:pt idx="196">
                  <c:v>978.34997599999997</c:v>
                </c:pt>
                <c:pt idx="197">
                  <c:v>976.90002400000003</c:v>
                </c:pt>
                <c:pt idx="198">
                  <c:v>980.34997599999997</c:v>
                </c:pt>
                <c:pt idx="199">
                  <c:v>977.70001200000002</c:v>
                </c:pt>
                <c:pt idx="200">
                  <c:v>987</c:v>
                </c:pt>
                <c:pt idx="201">
                  <c:v>991.54998799999998</c:v>
                </c:pt>
                <c:pt idx="202">
                  <c:v>1011.650024</c:v>
                </c:pt>
                <c:pt idx="203">
                  <c:v>990</c:v>
                </c:pt>
                <c:pt idx="204">
                  <c:v>1016.900024</c:v>
                </c:pt>
                <c:pt idx="205">
                  <c:v>1036.599976</c:v>
                </c:pt>
                <c:pt idx="206">
                  <c:v>1051.9499510000001</c:v>
                </c:pt>
                <c:pt idx="207">
                  <c:v>1044.1999510000001</c:v>
                </c:pt>
                <c:pt idx="208">
                  <c:v>1039.900024</c:v>
                </c:pt>
                <c:pt idx="209">
                  <c:v>1028.349976</c:v>
                </c:pt>
                <c:pt idx="210">
                  <c:v>1013.549988</c:v>
                </c:pt>
                <c:pt idx="211">
                  <c:v>1010.650024</c:v>
                </c:pt>
                <c:pt idx="212">
                  <c:v>1013.549988</c:v>
                </c:pt>
                <c:pt idx="213">
                  <c:v>1016.900024</c:v>
                </c:pt>
                <c:pt idx="214">
                  <c:v>1016.049988</c:v>
                </c:pt>
                <c:pt idx="215">
                  <c:v>1018.650024</c:v>
                </c:pt>
                <c:pt idx="216">
                  <c:v>1013.349976</c:v>
                </c:pt>
                <c:pt idx="217">
                  <c:v>1009.599976</c:v>
                </c:pt>
                <c:pt idx="218">
                  <c:v>1003.150024</c:v>
                </c:pt>
                <c:pt idx="219">
                  <c:v>1010.099976</c:v>
                </c:pt>
                <c:pt idx="220">
                  <c:v>1017.650024</c:v>
                </c:pt>
                <c:pt idx="221">
                  <c:v>1035.099976</c:v>
                </c:pt>
                <c:pt idx="222">
                  <c:v>1033.849976</c:v>
                </c:pt>
                <c:pt idx="223">
                  <c:v>1034.75</c:v>
                </c:pt>
                <c:pt idx="224">
                  <c:v>1049.849976</c:v>
                </c:pt>
                <c:pt idx="225">
                  <c:v>1046.0500489999999</c:v>
                </c:pt>
                <c:pt idx="226">
                  <c:v>1046.4499510000001</c:v>
                </c:pt>
                <c:pt idx="227">
                  <c:v>1040</c:v>
                </c:pt>
                <c:pt idx="228">
                  <c:v>1039.400024</c:v>
                </c:pt>
                <c:pt idx="229">
                  <c:v>1033.5500489999999</c:v>
                </c:pt>
                <c:pt idx="230">
                  <c:v>1017.75</c:v>
                </c:pt>
                <c:pt idx="231">
                  <c:v>980.79998799999998</c:v>
                </c:pt>
                <c:pt idx="232">
                  <c:v>992.84997599999997</c:v>
                </c:pt>
                <c:pt idx="233">
                  <c:v>987.40002400000003</c:v>
                </c:pt>
                <c:pt idx="234">
                  <c:v>994.65002400000003</c:v>
                </c:pt>
                <c:pt idx="235">
                  <c:v>1000.25</c:v>
                </c:pt>
                <c:pt idx="236">
                  <c:v>1002.200012</c:v>
                </c:pt>
                <c:pt idx="237">
                  <c:v>993.65002400000003</c:v>
                </c:pt>
                <c:pt idx="238">
                  <c:v>987.95001200000002</c:v>
                </c:pt>
                <c:pt idx="239">
                  <c:v>988.34997599999997</c:v>
                </c:pt>
                <c:pt idx="240">
                  <c:v>1005.599976</c:v>
                </c:pt>
                <c:pt idx="241">
                  <c:v>1010.650024</c:v>
                </c:pt>
                <c:pt idx="242">
                  <c:v>1001.549988</c:v>
                </c:pt>
                <c:pt idx="243">
                  <c:v>1000.049988</c:v>
                </c:pt>
                <c:pt idx="244">
                  <c:v>1000.150024</c:v>
                </c:pt>
                <c:pt idx="245">
                  <c:v>995</c:v>
                </c:pt>
                <c:pt idx="246">
                  <c:v>1000.549988</c:v>
                </c:pt>
                <c:pt idx="247">
                  <c:v>1001.400024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0-8B4C-AC2A-5A5B72B3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00B050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downBars>
        </c:upDownBars>
        <c:axId val="604582272"/>
        <c:axId val="604583920"/>
      </c:stockChart>
      <c:dateAx>
        <c:axId val="6045822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3920"/>
        <c:crosses val="autoZero"/>
        <c:auto val="1"/>
        <c:lblOffset val="100"/>
        <c:baseTimeUnit val="days"/>
      </c:dateAx>
      <c:valAx>
        <c:axId val="604583920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BOLLINGER BANDS 50-DAY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'SUNPHARMA-3-BB'!$E$2:$E$249</c:f>
              <c:numCache>
                <c:formatCode>0.00</c:formatCode>
                <c:ptCount val="248"/>
                <c:pt idx="0">
                  <c:v>848.95001200000002</c:v>
                </c:pt>
                <c:pt idx="1">
                  <c:v>837.70001200000002</c:v>
                </c:pt>
                <c:pt idx="2">
                  <c:v>835.09997599999997</c:v>
                </c:pt>
                <c:pt idx="3">
                  <c:v>829.59997599999997</c:v>
                </c:pt>
                <c:pt idx="4">
                  <c:v>828.95001200000002</c:v>
                </c:pt>
                <c:pt idx="5">
                  <c:v>826.70001200000002</c:v>
                </c:pt>
                <c:pt idx="6">
                  <c:v>832.40002400000003</c:v>
                </c:pt>
                <c:pt idx="7">
                  <c:v>836.20001200000002</c:v>
                </c:pt>
                <c:pt idx="8">
                  <c:v>865.5</c:v>
                </c:pt>
                <c:pt idx="9">
                  <c:v>859.75</c:v>
                </c:pt>
                <c:pt idx="10">
                  <c:v>853.20001200000002</c:v>
                </c:pt>
                <c:pt idx="11">
                  <c:v>846.70001200000002</c:v>
                </c:pt>
                <c:pt idx="12">
                  <c:v>838.5</c:v>
                </c:pt>
                <c:pt idx="13">
                  <c:v>820</c:v>
                </c:pt>
                <c:pt idx="14">
                  <c:v>808.75</c:v>
                </c:pt>
                <c:pt idx="15">
                  <c:v>800.84997599999997</c:v>
                </c:pt>
                <c:pt idx="16">
                  <c:v>808.04998799999998</c:v>
                </c:pt>
                <c:pt idx="17">
                  <c:v>812.09997599999997</c:v>
                </c:pt>
                <c:pt idx="18">
                  <c:v>827.34997599999997</c:v>
                </c:pt>
                <c:pt idx="19">
                  <c:v>834.5</c:v>
                </c:pt>
                <c:pt idx="20">
                  <c:v>891.75</c:v>
                </c:pt>
                <c:pt idx="21">
                  <c:v>890.65002400000003</c:v>
                </c:pt>
                <c:pt idx="22">
                  <c:v>883.54998799999998</c:v>
                </c:pt>
                <c:pt idx="23">
                  <c:v>893.95001200000002</c:v>
                </c:pt>
                <c:pt idx="24">
                  <c:v>887.04998799999998</c:v>
                </c:pt>
                <c:pt idx="25">
                  <c:v>894.09997599999997</c:v>
                </c:pt>
                <c:pt idx="26">
                  <c:v>886.45001200000002</c:v>
                </c:pt>
                <c:pt idx="27">
                  <c:v>894.29998799999998</c:v>
                </c:pt>
                <c:pt idx="28">
                  <c:v>880.09997599999997</c:v>
                </c:pt>
                <c:pt idx="29">
                  <c:v>864.84997599999997</c:v>
                </c:pt>
                <c:pt idx="30">
                  <c:v>876.79998799999998</c:v>
                </c:pt>
                <c:pt idx="31">
                  <c:v>868.84997599999997</c:v>
                </c:pt>
                <c:pt idx="32">
                  <c:v>862.54998799999998</c:v>
                </c:pt>
                <c:pt idx="33">
                  <c:v>862.90002400000003</c:v>
                </c:pt>
                <c:pt idx="34">
                  <c:v>843.84997599999997</c:v>
                </c:pt>
                <c:pt idx="35">
                  <c:v>845.79998799999998</c:v>
                </c:pt>
                <c:pt idx="36">
                  <c:v>840.25</c:v>
                </c:pt>
                <c:pt idx="37">
                  <c:v>818.25</c:v>
                </c:pt>
                <c:pt idx="38">
                  <c:v>831.54998799999998</c:v>
                </c:pt>
                <c:pt idx="39">
                  <c:v>843.90002400000003</c:v>
                </c:pt>
                <c:pt idx="40">
                  <c:v>820.90002400000003</c:v>
                </c:pt>
                <c:pt idx="41">
                  <c:v>820.90002400000003</c:v>
                </c:pt>
                <c:pt idx="42">
                  <c:v>829.65002400000003</c:v>
                </c:pt>
                <c:pt idx="43">
                  <c:v>822.65002400000003</c:v>
                </c:pt>
                <c:pt idx="44">
                  <c:v>855</c:v>
                </c:pt>
                <c:pt idx="45">
                  <c:v>868.25</c:v>
                </c:pt>
                <c:pt idx="46">
                  <c:v>869.54998799999998</c:v>
                </c:pt>
                <c:pt idx="47">
                  <c:v>902</c:v>
                </c:pt>
                <c:pt idx="48">
                  <c:v>892.25</c:v>
                </c:pt>
                <c:pt idx="49">
                  <c:v>891.65002400000003</c:v>
                </c:pt>
                <c:pt idx="50">
                  <c:v>889.20001200000002</c:v>
                </c:pt>
                <c:pt idx="51">
                  <c:v>911.59997599999997</c:v>
                </c:pt>
                <c:pt idx="52">
                  <c:v>913.79998799999998</c:v>
                </c:pt>
                <c:pt idx="53">
                  <c:v>914.09997599999997</c:v>
                </c:pt>
                <c:pt idx="54">
                  <c:v>900.79998799999998</c:v>
                </c:pt>
                <c:pt idx="55">
                  <c:v>908.84997599999997</c:v>
                </c:pt>
                <c:pt idx="56">
                  <c:v>902.34997599999997</c:v>
                </c:pt>
                <c:pt idx="57">
                  <c:v>905.90002400000003</c:v>
                </c:pt>
                <c:pt idx="58">
                  <c:v>919.34997599999997</c:v>
                </c:pt>
                <c:pt idx="59">
                  <c:v>920.59997599999997</c:v>
                </c:pt>
                <c:pt idx="60">
                  <c:v>914.75</c:v>
                </c:pt>
                <c:pt idx="61">
                  <c:v>908.70001200000002</c:v>
                </c:pt>
                <c:pt idx="62">
                  <c:v>926.04998799999998</c:v>
                </c:pt>
                <c:pt idx="63">
                  <c:v>929.09997599999997</c:v>
                </c:pt>
                <c:pt idx="64">
                  <c:v>928.09997599999997</c:v>
                </c:pt>
                <c:pt idx="65">
                  <c:v>930.95001200000002</c:v>
                </c:pt>
                <c:pt idx="66">
                  <c:v>924.59997599999997</c:v>
                </c:pt>
                <c:pt idx="67">
                  <c:v>925.40002400000003</c:v>
                </c:pt>
                <c:pt idx="68">
                  <c:v>921.29998799999998</c:v>
                </c:pt>
                <c:pt idx="69">
                  <c:v>936.75</c:v>
                </c:pt>
                <c:pt idx="70">
                  <c:v>927.5</c:v>
                </c:pt>
                <c:pt idx="71">
                  <c:v>922</c:v>
                </c:pt>
                <c:pt idx="72">
                  <c:v>923.5</c:v>
                </c:pt>
                <c:pt idx="73">
                  <c:v>944.09997599999997</c:v>
                </c:pt>
                <c:pt idx="74">
                  <c:v>924.79998799999998</c:v>
                </c:pt>
                <c:pt idx="75">
                  <c:v>900</c:v>
                </c:pt>
                <c:pt idx="76">
                  <c:v>918.04998799999998</c:v>
                </c:pt>
                <c:pt idx="77">
                  <c:v>906.09997599999997</c:v>
                </c:pt>
                <c:pt idx="78">
                  <c:v>921</c:v>
                </c:pt>
                <c:pt idx="79">
                  <c:v>928.65002400000003</c:v>
                </c:pt>
                <c:pt idx="80">
                  <c:v>923.40002400000003</c:v>
                </c:pt>
                <c:pt idx="81">
                  <c:v>900.90002400000003</c:v>
                </c:pt>
                <c:pt idx="82">
                  <c:v>878.15002400000003</c:v>
                </c:pt>
                <c:pt idx="83">
                  <c:v>883.29998799999998</c:v>
                </c:pt>
                <c:pt idx="84">
                  <c:v>885.40002400000003</c:v>
                </c:pt>
                <c:pt idx="85">
                  <c:v>861.84997599999997</c:v>
                </c:pt>
                <c:pt idx="86">
                  <c:v>854.79998799999998</c:v>
                </c:pt>
                <c:pt idx="87">
                  <c:v>850</c:v>
                </c:pt>
                <c:pt idx="88">
                  <c:v>882.5</c:v>
                </c:pt>
                <c:pt idx="89">
                  <c:v>885.59997599999997</c:v>
                </c:pt>
                <c:pt idx="90">
                  <c:v>891.75</c:v>
                </c:pt>
                <c:pt idx="91">
                  <c:v>899.15002400000003</c:v>
                </c:pt>
                <c:pt idx="92">
                  <c:v>884.59997599999997</c:v>
                </c:pt>
                <c:pt idx="93">
                  <c:v>915.65002400000003</c:v>
                </c:pt>
                <c:pt idx="94">
                  <c:v>922.04998799999998</c:v>
                </c:pt>
                <c:pt idx="95">
                  <c:v>909.90002400000003</c:v>
                </c:pt>
                <c:pt idx="96">
                  <c:v>911.20001200000002</c:v>
                </c:pt>
                <c:pt idx="97">
                  <c:v>899.95001200000002</c:v>
                </c:pt>
                <c:pt idx="98">
                  <c:v>903.90002400000003</c:v>
                </c:pt>
                <c:pt idx="99">
                  <c:v>888.29998799999998</c:v>
                </c:pt>
                <c:pt idx="100">
                  <c:v>860.59997599999997</c:v>
                </c:pt>
                <c:pt idx="101">
                  <c:v>839.25</c:v>
                </c:pt>
                <c:pt idx="102">
                  <c:v>859.54998799999998</c:v>
                </c:pt>
                <c:pt idx="103">
                  <c:v>865.09997599999997</c:v>
                </c:pt>
                <c:pt idx="104">
                  <c:v>859.79998799999998</c:v>
                </c:pt>
                <c:pt idx="105">
                  <c:v>848.25</c:v>
                </c:pt>
                <c:pt idx="106">
                  <c:v>847.25</c:v>
                </c:pt>
                <c:pt idx="107">
                  <c:v>858.84997599999997</c:v>
                </c:pt>
                <c:pt idx="108">
                  <c:v>845.70001200000002</c:v>
                </c:pt>
                <c:pt idx="109">
                  <c:v>829.5</c:v>
                </c:pt>
                <c:pt idx="110">
                  <c:v>825.04998799999998</c:v>
                </c:pt>
                <c:pt idx="111">
                  <c:v>822.29998799999998</c:v>
                </c:pt>
                <c:pt idx="112">
                  <c:v>814.59997599999997</c:v>
                </c:pt>
                <c:pt idx="113">
                  <c:v>793.40002400000003</c:v>
                </c:pt>
                <c:pt idx="114">
                  <c:v>805.29998799999998</c:v>
                </c:pt>
                <c:pt idx="115">
                  <c:v>817.45001200000002</c:v>
                </c:pt>
                <c:pt idx="116">
                  <c:v>809.29998799999998</c:v>
                </c:pt>
                <c:pt idx="117">
                  <c:v>824.90002400000003</c:v>
                </c:pt>
                <c:pt idx="118">
                  <c:v>824.59997599999997</c:v>
                </c:pt>
                <c:pt idx="119">
                  <c:v>835.65002400000003</c:v>
                </c:pt>
                <c:pt idx="120">
                  <c:v>828.59997599999997</c:v>
                </c:pt>
                <c:pt idx="121">
                  <c:v>838.70001200000002</c:v>
                </c:pt>
                <c:pt idx="122">
                  <c:v>830.59997599999997</c:v>
                </c:pt>
                <c:pt idx="123">
                  <c:v>829.25</c:v>
                </c:pt>
                <c:pt idx="124">
                  <c:v>829.40002400000003</c:v>
                </c:pt>
                <c:pt idx="125">
                  <c:v>835.79998799999998</c:v>
                </c:pt>
                <c:pt idx="126">
                  <c:v>837.70001200000002</c:v>
                </c:pt>
                <c:pt idx="127">
                  <c:v>849.45001200000002</c:v>
                </c:pt>
                <c:pt idx="128">
                  <c:v>857.70001200000002</c:v>
                </c:pt>
                <c:pt idx="129">
                  <c:v>857.25</c:v>
                </c:pt>
                <c:pt idx="130">
                  <c:v>851.59997599999997</c:v>
                </c:pt>
                <c:pt idx="131">
                  <c:v>860.15002400000003</c:v>
                </c:pt>
                <c:pt idx="132">
                  <c:v>879.90002400000003</c:v>
                </c:pt>
                <c:pt idx="133">
                  <c:v>878.40002400000003</c:v>
                </c:pt>
                <c:pt idx="134">
                  <c:v>882.79998799999998</c:v>
                </c:pt>
                <c:pt idx="135">
                  <c:v>875.29998799999998</c:v>
                </c:pt>
                <c:pt idx="136">
                  <c:v>867.5</c:v>
                </c:pt>
                <c:pt idx="137">
                  <c:v>869.65002400000003</c:v>
                </c:pt>
                <c:pt idx="138">
                  <c:v>874.5</c:v>
                </c:pt>
                <c:pt idx="139">
                  <c:v>868.34997599999997</c:v>
                </c:pt>
                <c:pt idx="140">
                  <c:v>867.65002400000003</c:v>
                </c:pt>
                <c:pt idx="141">
                  <c:v>894</c:v>
                </c:pt>
                <c:pt idx="142">
                  <c:v>894.84997599999997</c:v>
                </c:pt>
                <c:pt idx="143">
                  <c:v>943.20001200000002</c:v>
                </c:pt>
                <c:pt idx="144">
                  <c:v>918.70001200000002</c:v>
                </c:pt>
                <c:pt idx="145">
                  <c:v>917.25</c:v>
                </c:pt>
                <c:pt idx="146">
                  <c:v>897</c:v>
                </c:pt>
                <c:pt idx="147">
                  <c:v>918.5</c:v>
                </c:pt>
                <c:pt idx="148">
                  <c:v>915.95001200000002</c:v>
                </c:pt>
                <c:pt idx="149">
                  <c:v>910.40002400000003</c:v>
                </c:pt>
                <c:pt idx="150">
                  <c:v>919.70001200000002</c:v>
                </c:pt>
                <c:pt idx="151">
                  <c:v>921.04998799999998</c:v>
                </c:pt>
                <c:pt idx="152">
                  <c:v>913.45001200000002</c:v>
                </c:pt>
                <c:pt idx="153">
                  <c:v>914.59997599999997</c:v>
                </c:pt>
                <c:pt idx="154">
                  <c:v>920.79998799999998</c:v>
                </c:pt>
                <c:pt idx="155">
                  <c:v>916.75</c:v>
                </c:pt>
                <c:pt idx="156">
                  <c:v>901.34997599999997</c:v>
                </c:pt>
                <c:pt idx="157">
                  <c:v>880.54998799999998</c:v>
                </c:pt>
                <c:pt idx="158">
                  <c:v>888.40002400000003</c:v>
                </c:pt>
                <c:pt idx="159">
                  <c:v>881</c:v>
                </c:pt>
                <c:pt idx="160">
                  <c:v>877.29998799999998</c:v>
                </c:pt>
                <c:pt idx="161">
                  <c:v>880.15002400000003</c:v>
                </c:pt>
                <c:pt idx="162">
                  <c:v>879.25</c:v>
                </c:pt>
                <c:pt idx="163">
                  <c:v>893.04998799999998</c:v>
                </c:pt>
                <c:pt idx="164">
                  <c:v>871.84997599999997</c:v>
                </c:pt>
                <c:pt idx="165">
                  <c:v>869.54998799999998</c:v>
                </c:pt>
                <c:pt idx="166">
                  <c:v>884.59997599999997</c:v>
                </c:pt>
                <c:pt idx="167">
                  <c:v>887.75</c:v>
                </c:pt>
                <c:pt idx="168">
                  <c:v>893.75</c:v>
                </c:pt>
                <c:pt idx="169">
                  <c:v>894.29998799999998</c:v>
                </c:pt>
                <c:pt idx="170">
                  <c:v>890</c:v>
                </c:pt>
                <c:pt idx="171">
                  <c:v>887.70001200000002</c:v>
                </c:pt>
                <c:pt idx="172">
                  <c:v>890.15002400000003</c:v>
                </c:pt>
                <c:pt idx="173">
                  <c:v>883.75</c:v>
                </c:pt>
                <c:pt idx="174">
                  <c:v>874.29998799999998</c:v>
                </c:pt>
                <c:pt idx="175">
                  <c:v>868.04998799999998</c:v>
                </c:pt>
                <c:pt idx="176">
                  <c:v>874.84997599999997</c:v>
                </c:pt>
                <c:pt idx="177">
                  <c:v>911.95001200000002</c:v>
                </c:pt>
                <c:pt idx="178">
                  <c:v>905.29998799999998</c:v>
                </c:pt>
                <c:pt idx="179">
                  <c:v>908</c:v>
                </c:pt>
                <c:pt idx="180">
                  <c:v>921.09997599999997</c:v>
                </c:pt>
                <c:pt idx="181">
                  <c:v>900.70001200000002</c:v>
                </c:pt>
                <c:pt idx="182">
                  <c:v>897.15002400000003</c:v>
                </c:pt>
                <c:pt idx="183">
                  <c:v>917.84997599999997</c:v>
                </c:pt>
                <c:pt idx="184">
                  <c:v>930.70001200000002</c:v>
                </c:pt>
                <c:pt idx="185">
                  <c:v>948.65002400000003</c:v>
                </c:pt>
                <c:pt idx="186">
                  <c:v>944.5</c:v>
                </c:pt>
                <c:pt idx="187">
                  <c:v>944.54998799999998</c:v>
                </c:pt>
                <c:pt idx="188">
                  <c:v>953.90002400000003</c:v>
                </c:pt>
                <c:pt idx="189">
                  <c:v>955.15002400000003</c:v>
                </c:pt>
                <c:pt idx="190">
                  <c:v>946.04998799999998</c:v>
                </c:pt>
                <c:pt idx="191">
                  <c:v>944.75</c:v>
                </c:pt>
                <c:pt idx="192">
                  <c:v>955.54998799999998</c:v>
                </c:pt>
                <c:pt idx="193">
                  <c:v>968.40002400000003</c:v>
                </c:pt>
                <c:pt idx="194">
                  <c:v>976.29998799999998</c:v>
                </c:pt>
                <c:pt idx="195">
                  <c:v>980</c:v>
                </c:pt>
                <c:pt idx="196">
                  <c:v>978.34997599999997</c:v>
                </c:pt>
                <c:pt idx="197">
                  <c:v>976.90002400000003</c:v>
                </c:pt>
                <c:pt idx="198">
                  <c:v>980.34997599999997</c:v>
                </c:pt>
                <c:pt idx="199">
                  <c:v>977.70001200000002</c:v>
                </c:pt>
                <c:pt idx="200">
                  <c:v>987</c:v>
                </c:pt>
                <c:pt idx="201">
                  <c:v>991.54998799999998</c:v>
                </c:pt>
                <c:pt idx="202">
                  <c:v>1011.650024</c:v>
                </c:pt>
                <c:pt idx="203">
                  <c:v>990</c:v>
                </c:pt>
                <c:pt idx="204">
                  <c:v>1016.900024</c:v>
                </c:pt>
                <c:pt idx="205">
                  <c:v>1036.599976</c:v>
                </c:pt>
                <c:pt idx="206">
                  <c:v>1051.9499510000001</c:v>
                </c:pt>
                <c:pt idx="207">
                  <c:v>1044.1999510000001</c:v>
                </c:pt>
                <c:pt idx="208">
                  <c:v>1039.900024</c:v>
                </c:pt>
                <c:pt idx="209">
                  <c:v>1028.349976</c:v>
                </c:pt>
                <c:pt idx="210">
                  <c:v>1013.549988</c:v>
                </c:pt>
                <c:pt idx="211">
                  <c:v>1010.650024</c:v>
                </c:pt>
                <c:pt idx="212">
                  <c:v>1013.549988</c:v>
                </c:pt>
                <c:pt idx="213">
                  <c:v>1016.900024</c:v>
                </c:pt>
                <c:pt idx="214">
                  <c:v>1016.049988</c:v>
                </c:pt>
                <c:pt idx="215">
                  <c:v>1018.650024</c:v>
                </c:pt>
                <c:pt idx="216">
                  <c:v>1013.349976</c:v>
                </c:pt>
                <c:pt idx="217">
                  <c:v>1009.599976</c:v>
                </c:pt>
                <c:pt idx="218">
                  <c:v>1003.150024</c:v>
                </c:pt>
                <c:pt idx="219">
                  <c:v>1010.099976</c:v>
                </c:pt>
                <c:pt idx="220">
                  <c:v>1017.650024</c:v>
                </c:pt>
                <c:pt idx="221">
                  <c:v>1035.099976</c:v>
                </c:pt>
                <c:pt idx="222">
                  <c:v>1033.849976</c:v>
                </c:pt>
                <c:pt idx="223">
                  <c:v>1034.75</c:v>
                </c:pt>
                <c:pt idx="224">
                  <c:v>1049.849976</c:v>
                </c:pt>
                <c:pt idx="225">
                  <c:v>1046.0500489999999</c:v>
                </c:pt>
                <c:pt idx="226">
                  <c:v>1046.4499510000001</c:v>
                </c:pt>
                <c:pt idx="227">
                  <c:v>1040</c:v>
                </c:pt>
                <c:pt idx="228">
                  <c:v>1039.400024</c:v>
                </c:pt>
                <c:pt idx="229">
                  <c:v>1033.5500489999999</c:v>
                </c:pt>
                <c:pt idx="230">
                  <c:v>1017.75</c:v>
                </c:pt>
                <c:pt idx="231">
                  <c:v>980.79998799999998</c:v>
                </c:pt>
                <c:pt idx="232">
                  <c:v>992.84997599999997</c:v>
                </c:pt>
                <c:pt idx="233">
                  <c:v>987.40002400000003</c:v>
                </c:pt>
                <c:pt idx="234">
                  <c:v>994.65002400000003</c:v>
                </c:pt>
                <c:pt idx="235">
                  <c:v>1000.25</c:v>
                </c:pt>
                <c:pt idx="236">
                  <c:v>1002.200012</c:v>
                </c:pt>
                <c:pt idx="237">
                  <c:v>993.65002400000003</c:v>
                </c:pt>
                <c:pt idx="238">
                  <c:v>987.95001200000002</c:v>
                </c:pt>
                <c:pt idx="239">
                  <c:v>988.34997599999997</c:v>
                </c:pt>
                <c:pt idx="240">
                  <c:v>1005.599976</c:v>
                </c:pt>
                <c:pt idx="241">
                  <c:v>1010.650024</c:v>
                </c:pt>
                <c:pt idx="242">
                  <c:v>1001.549988</c:v>
                </c:pt>
                <c:pt idx="243">
                  <c:v>1000.049988</c:v>
                </c:pt>
                <c:pt idx="244">
                  <c:v>1000.150024</c:v>
                </c:pt>
                <c:pt idx="245">
                  <c:v>995</c:v>
                </c:pt>
                <c:pt idx="246">
                  <c:v>1000.549988</c:v>
                </c:pt>
                <c:pt idx="247">
                  <c:v>1001.400024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4-5648-9A8A-756C0E8E6E88}"/>
            </c:ext>
          </c:extLst>
        </c:ser>
        <c:ser>
          <c:idx val="1"/>
          <c:order val="1"/>
          <c:tx>
            <c:strRef>
              <c:f>'SUNPHARMA-3-BB'!$G$1</c:f>
              <c:strCache>
                <c:ptCount val="1"/>
                <c:pt idx="0">
                  <c:v>50SMA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'SUNPHARMA-3-BB'!$G$2:$G$249</c:f>
              <c:numCache>
                <c:formatCode>0.00</c:formatCode>
                <c:ptCount val="248"/>
                <c:pt idx="49">
                  <c:v>851.7019995200003</c:v>
                </c:pt>
                <c:pt idx="50">
                  <c:v>852.50699952000025</c:v>
                </c:pt>
                <c:pt idx="51">
                  <c:v>853.98499880000008</c:v>
                </c:pt>
                <c:pt idx="52">
                  <c:v>855.55899904</c:v>
                </c:pt>
                <c:pt idx="53">
                  <c:v>857.24899903999994</c:v>
                </c:pt>
                <c:pt idx="54">
                  <c:v>858.68599855999992</c:v>
                </c:pt>
                <c:pt idx="55">
                  <c:v>860.32899783999983</c:v>
                </c:pt>
                <c:pt idx="56">
                  <c:v>861.72799687999975</c:v>
                </c:pt>
                <c:pt idx="57">
                  <c:v>863.12199711999972</c:v>
                </c:pt>
                <c:pt idx="58">
                  <c:v>864.19899663999968</c:v>
                </c:pt>
                <c:pt idx="59">
                  <c:v>865.41599615999962</c:v>
                </c:pt>
                <c:pt idx="60">
                  <c:v>866.64699591999965</c:v>
                </c:pt>
                <c:pt idx="61">
                  <c:v>867.88699591999944</c:v>
                </c:pt>
                <c:pt idx="62">
                  <c:v>869.63799567999956</c:v>
                </c:pt>
                <c:pt idx="63">
                  <c:v>871.81999519999954</c:v>
                </c:pt>
                <c:pt idx="64">
                  <c:v>874.20699471999944</c:v>
                </c:pt>
                <c:pt idx="65">
                  <c:v>876.80899543999953</c:v>
                </c:pt>
                <c:pt idx="66">
                  <c:v>879.13999519999959</c:v>
                </c:pt>
                <c:pt idx="67">
                  <c:v>881.40599615999963</c:v>
                </c:pt>
                <c:pt idx="68">
                  <c:v>883.28499639999984</c:v>
                </c:pt>
                <c:pt idx="69">
                  <c:v>885.3299963999998</c:v>
                </c:pt>
                <c:pt idx="70">
                  <c:v>886.04499639999983</c:v>
                </c:pt>
                <c:pt idx="71">
                  <c:v>886.67199591999986</c:v>
                </c:pt>
                <c:pt idx="72">
                  <c:v>887.47099615999991</c:v>
                </c:pt>
                <c:pt idx="73">
                  <c:v>888.47399543999984</c:v>
                </c:pt>
                <c:pt idx="74">
                  <c:v>889.22899543999995</c:v>
                </c:pt>
                <c:pt idx="75">
                  <c:v>889.34699591999993</c:v>
                </c:pt>
                <c:pt idx="76">
                  <c:v>889.97899543999995</c:v>
                </c:pt>
                <c:pt idx="77">
                  <c:v>890.21499520000009</c:v>
                </c:pt>
                <c:pt idx="78">
                  <c:v>891.03299568</c:v>
                </c:pt>
                <c:pt idx="79">
                  <c:v>892.30899664000015</c:v>
                </c:pt>
                <c:pt idx="80">
                  <c:v>893.24099736000016</c:v>
                </c:pt>
                <c:pt idx="81">
                  <c:v>893.88199832000009</c:v>
                </c:pt>
                <c:pt idx="82">
                  <c:v>894.19399904000022</c:v>
                </c:pt>
                <c:pt idx="83">
                  <c:v>894.60199832000012</c:v>
                </c:pt>
                <c:pt idx="84">
                  <c:v>895.43299928000022</c:v>
                </c:pt>
                <c:pt idx="85">
                  <c:v>895.75399904000017</c:v>
                </c:pt>
                <c:pt idx="86">
                  <c:v>896.04499880000014</c:v>
                </c:pt>
                <c:pt idx="87">
                  <c:v>896.67999880000013</c:v>
                </c:pt>
                <c:pt idx="88">
                  <c:v>897.69899904000022</c:v>
                </c:pt>
                <c:pt idx="89">
                  <c:v>898.53299808000008</c:v>
                </c:pt>
                <c:pt idx="90">
                  <c:v>899.94999760000007</c:v>
                </c:pt>
                <c:pt idx="91">
                  <c:v>901.51499760000024</c:v>
                </c:pt>
                <c:pt idx="92">
                  <c:v>902.6139966400001</c:v>
                </c:pt>
                <c:pt idx="93">
                  <c:v>904.47399664000011</c:v>
                </c:pt>
                <c:pt idx="94">
                  <c:v>905.81499640000004</c:v>
                </c:pt>
                <c:pt idx="95">
                  <c:v>906.64799687999994</c:v>
                </c:pt>
                <c:pt idx="96">
                  <c:v>907.48099735999995</c:v>
                </c:pt>
                <c:pt idx="97">
                  <c:v>907.43999759999997</c:v>
                </c:pt>
                <c:pt idx="98">
                  <c:v>907.67299807999984</c:v>
                </c:pt>
                <c:pt idx="99">
                  <c:v>907.60599735999972</c:v>
                </c:pt>
                <c:pt idx="100">
                  <c:v>907.03399663999983</c:v>
                </c:pt>
                <c:pt idx="101">
                  <c:v>905.58699711999986</c:v>
                </c:pt>
                <c:pt idx="102">
                  <c:v>904.50199711999983</c:v>
                </c:pt>
                <c:pt idx="103">
                  <c:v>903.52199711999992</c:v>
                </c:pt>
                <c:pt idx="104">
                  <c:v>902.70199711999987</c:v>
                </c:pt>
                <c:pt idx="105">
                  <c:v>901.48999759999981</c:v>
                </c:pt>
                <c:pt idx="106">
                  <c:v>900.38799807999976</c:v>
                </c:pt>
                <c:pt idx="107">
                  <c:v>899.44699711999988</c:v>
                </c:pt>
                <c:pt idx="108">
                  <c:v>897.97399783999981</c:v>
                </c:pt>
                <c:pt idx="109">
                  <c:v>896.15199831999973</c:v>
                </c:pt>
                <c:pt idx="110">
                  <c:v>894.35799807999967</c:v>
                </c:pt>
                <c:pt idx="111">
                  <c:v>892.62999759999957</c:v>
                </c:pt>
                <c:pt idx="112">
                  <c:v>890.40099735999956</c:v>
                </c:pt>
                <c:pt idx="113">
                  <c:v>887.6869983199997</c:v>
                </c:pt>
                <c:pt idx="114">
                  <c:v>885.23099855999988</c:v>
                </c:pt>
                <c:pt idx="115">
                  <c:v>882.96099855999989</c:v>
                </c:pt>
                <c:pt idx="116">
                  <c:v>880.65499879999993</c:v>
                </c:pt>
                <c:pt idx="117">
                  <c:v>878.64499880000005</c:v>
                </c:pt>
                <c:pt idx="118">
                  <c:v>876.71099855999989</c:v>
                </c:pt>
                <c:pt idx="119">
                  <c:v>874.68899903999989</c:v>
                </c:pt>
                <c:pt idx="120">
                  <c:v>872.71099856000001</c:v>
                </c:pt>
                <c:pt idx="121">
                  <c:v>871.04499880000003</c:v>
                </c:pt>
                <c:pt idx="122">
                  <c:v>869.18699831999993</c:v>
                </c:pt>
                <c:pt idx="123">
                  <c:v>866.88999880000006</c:v>
                </c:pt>
                <c:pt idx="124">
                  <c:v>864.98199951999993</c:v>
                </c:pt>
                <c:pt idx="125">
                  <c:v>863.69799927999998</c:v>
                </c:pt>
                <c:pt idx="126">
                  <c:v>862.09099975999993</c:v>
                </c:pt>
                <c:pt idx="127">
                  <c:v>860.95800048000001</c:v>
                </c:pt>
                <c:pt idx="128">
                  <c:v>859.69200072000012</c:v>
                </c:pt>
                <c:pt idx="129">
                  <c:v>858.26400023999997</c:v>
                </c:pt>
                <c:pt idx="130">
                  <c:v>856.82799927999997</c:v>
                </c:pt>
                <c:pt idx="131">
                  <c:v>856.01299928000003</c:v>
                </c:pt>
                <c:pt idx="132">
                  <c:v>856.04799928000011</c:v>
                </c:pt>
                <c:pt idx="133">
                  <c:v>855.95000000000016</c:v>
                </c:pt>
                <c:pt idx="134">
                  <c:v>855.89799928000025</c:v>
                </c:pt>
                <c:pt idx="135">
                  <c:v>856.1669995200001</c:v>
                </c:pt>
                <c:pt idx="136">
                  <c:v>856.42099976000009</c:v>
                </c:pt>
                <c:pt idx="137">
                  <c:v>856.81400024000015</c:v>
                </c:pt>
                <c:pt idx="138">
                  <c:v>856.65400024000019</c:v>
                </c:pt>
                <c:pt idx="139">
                  <c:v>856.30900024000005</c:v>
                </c:pt>
                <c:pt idx="140">
                  <c:v>855.82700072000011</c:v>
                </c:pt>
                <c:pt idx="141">
                  <c:v>855.72400024000012</c:v>
                </c:pt>
                <c:pt idx="142">
                  <c:v>855.92900024000016</c:v>
                </c:pt>
                <c:pt idx="143">
                  <c:v>856.48000000000013</c:v>
                </c:pt>
                <c:pt idx="144">
                  <c:v>856.41300048000005</c:v>
                </c:pt>
                <c:pt idx="145">
                  <c:v>856.56</c:v>
                </c:pt>
                <c:pt idx="146">
                  <c:v>856.27599975999999</c:v>
                </c:pt>
                <c:pt idx="147">
                  <c:v>856.64699952000001</c:v>
                </c:pt>
                <c:pt idx="148">
                  <c:v>856.88799928000003</c:v>
                </c:pt>
                <c:pt idx="149">
                  <c:v>857.33</c:v>
                </c:pt>
                <c:pt idx="150">
                  <c:v>858.51200072000006</c:v>
                </c:pt>
                <c:pt idx="151">
                  <c:v>860.14800048000006</c:v>
                </c:pt>
                <c:pt idx="152">
                  <c:v>861.22600096000008</c:v>
                </c:pt>
                <c:pt idx="153">
                  <c:v>862.21600095999997</c:v>
                </c:pt>
                <c:pt idx="154">
                  <c:v>863.43600096</c:v>
                </c:pt>
                <c:pt idx="155">
                  <c:v>864.80600095999989</c:v>
                </c:pt>
                <c:pt idx="156">
                  <c:v>865.88800048000007</c:v>
                </c:pt>
                <c:pt idx="157">
                  <c:v>866.32200071999989</c:v>
                </c:pt>
                <c:pt idx="158">
                  <c:v>867.1760009599999</c:v>
                </c:pt>
                <c:pt idx="159">
                  <c:v>868.20600095999998</c:v>
                </c:pt>
                <c:pt idx="160">
                  <c:v>869.25100095999983</c:v>
                </c:pt>
                <c:pt idx="161">
                  <c:v>870.40800167999976</c:v>
                </c:pt>
                <c:pt idx="162">
                  <c:v>871.70100215999992</c:v>
                </c:pt>
                <c:pt idx="163">
                  <c:v>873.69400143999997</c:v>
                </c:pt>
                <c:pt idx="164">
                  <c:v>875.02500119999979</c:v>
                </c:pt>
                <c:pt idx="165">
                  <c:v>876.0670007199999</c:v>
                </c:pt>
                <c:pt idx="166">
                  <c:v>877.57300048000002</c:v>
                </c:pt>
                <c:pt idx="167">
                  <c:v>878.83</c:v>
                </c:pt>
                <c:pt idx="168">
                  <c:v>880.21300048000001</c:v>
                </c:pt>
                <c:pt idx="169">
                  <c:v>881.38599976000012</c:v>
                </c:pt>
                <c:pt idx="170">
                  <c:v>882.61400024</c:v>
                </c:pt>
                <c:pt idx="171">
                  <c:v>883.59400024000001</c:v>
                </c:pt>
                <c:pt idx="172">
                  <c:v>884.78500120000012</c:v>
                </c:pt>
                <c:pt idx="173">
                  <c:v>885.87500120000016</c:v>
                </c:pt>
                <c:pt idx="174">
                  <c:v>886.77300047999995</c:v>
                </c:pt>
                <c:pt idx="175">
                  <c:v>887.41800047999971</c:v>
                </c:pt>
                <c:pt idx="176">
                  <c:v>888.16099975999987</c:v>
                </c:pt>
                <c:pt idx="177">
                  <c:v>889.41099975999987</c:v>
                </c:pt>
                <c:pt idx="178">
                  <c:v>890.36299927999983</c:v>
                </c:pt>
                <c:pt idx="179">
                  <c:v>891.37799927999981</c:v>
                </c:pt>
                <c:pt idx="180">
                  <c:v>892.7679992799998</c:v>
                </c:pt>
                <c:pt idx="181">
                  <c:v>893.57899903999987</c:v>
                </c:pt>
                <c:pt idx="182">
                  <c:v>893.9239990399999</c:v>
                </c:pt>
                <c:pt idx="183">
                  <c:v>894.71299807999981</c:v>
                </c:pt>
                <c:pt idx="184">
                  <c:v>895.67099855999982</c:v>
                </c:pt>
                <c:pt idx="185">
                  <c:v>897.13799927999992</c:v>
                </c:pt>
                <c:pt idx="186">
                  <c:v>898.67799927999988</c:v>
                </c:pt>
                <c:pt idx="187">
                  <c:v>900.17599855999981</c:v>
                </c:pt>
                <c:pt idx="188">
                  <c:v>901.76399903999993</c:v>
                </c:pt>
                <c:pt idx="189">
                  <c:v>903.5</c:v>
                </c:pt>
                <c:pt idx="190">
                  <c:v>905.06799927999998</c:v>
                </c:pt>
                <c:pt idx="191">
                  <c:v>906.08299928000008</c:v>
                </c:pt>
                <c:pt idx="192">
                  <c:v>907.29699951999999</c:v>
                </c:pt>
                <c:pt idx="193">
                  <c:v>907.80099976000008</c:v>
                </c:pt>
                <c:pt idx="194">
                  <c:v>908.9529992800002</c:v>
                </c:pt>
                <c:pt idx="195">
                  <c:v>910.20799928000019</c:v>
                </c:pt>
                <c:pt idx="196">
                  <c:v>911.83499880000022</c:v>
                </c:pt>
                <c:pt idx="197">
                  <c:v>913.00299928000027</c:v>
                </c:pt>
                <c:pt idx="198">
                  <c:v>914.29099856000005</c:v>
                </c:pt>
                <c:pt idx="199">
                  <c:v>915.63699832000009</c:v>
                </c:pt>
                <c:pt idx="200">
                  <c:v>916.98299808000013</c:v>
                </c:pt>
                <c:pt idx="201">
                  <c:v>918.39299807999998</c:v>
                </c:pt>
                <c:pt idx="202">
                  <c:v>920.35699832</c:v>
                </c:pt>
                <c:pt idx="203">
                  <c:v>921.86499879999985</c:v>
                </c:pt>
                <c:pt idx="204">
                  <c:v>923.78699951999999</c:v>
                </c:pt>
                <c:pt idx="205">
                  <c:v>926.18399904</c:v>
                </c:pt>
                <c:pt idx="206">
                  <c:v>929.19599854000001</c:v>
                </c:pt>
                <c:pt idx="207">
                  <c:v>932.46899780000012</c:v>
                </c:pt>
                <c:pt idx="208">
                  <c:v>935.4989978000001</c:v>
                </c:pt>
                <c:pt idx="209">
                  <c:v>938.44599732000006</c:v>
                </c:pt>
                <c:pt idx="210">
                  <c:v>941.17099731999997</c:v>
                </c:pt>
                <c:pt idx="211">
                  <c:v>943.78099731999998</c:v>
                </c:pt>
                <c:pt idx="212">
                  <c:v>946.46699708000006</c:v>
                </c:pt>
                <c:pt idx="213">
                  <c:v>948.94399780000003</c:v>
                </c:pt>
                <c:pt idx="214">
                  <c:v>951.82799804000013</c:v>
                </c:pt>
                <c:pt idx="215">
                  <c:v>954.80999875999998</c:v>
                </c:pt>
                <c:pt idx="216">
                  <c:v>957.38499875999992</c:v>
                </c:pt>
                <c:pt idx="217">
                  <c:v>959.82199827999978</c:v>
                </c:pt>
                <c:pt idx="218">
                  <c:v>962.00999875999992</c:v>
                </c:pt>
                <c:pt idx="219">
                  <c:v>964.32599851999987</c:v>
                </c:pt>
                <c:pt idx="220">
                  <c:v>966.87899899999991</c:v>
                </c:pt>
                <c:pt idx="221">
                  <c:v>969.82699828</c:v>
                </c:pt>
                <c:pt idx="222">
                  <c:v>972.70099731999983</c:v>
                </c:pt>
                <c:pt idx="223">
                  <c:v>975.7209973199997</c:v>
                </c:pt>
                <c:pt idx="224">
                  <c:v>979.2319970799997</c:v>
                </c:pt>
                <c:pt idx="225">
                  <c:v>982.79199829999982</c:v>
                </c:pt>
                <c:pt idx="226">
                  <c:v>986.22399779999989</c:v>
                </c:pt>
                <c:pt idx="227">
                  <c:v>988.78499755999985</c:v>
                </c:pt>
                <c:pt idx="228">
                  <c:v>991.46699827999998</c:v>
                </c:pt>
                <c:pt idx="229">
                  <c:v>993.97799925999982</c:v>
                </c:pt>
                <c:pt idx="230">
                  <c:v>995.91099973999985</c:v>
                </c:pt>
                <c:pt idx="231">
                  <c:v>997.51299925999967</c:v>
                </c:pt>
                <c:pt idx="232">
                  <c:v>999.42699829999958</c:v>
                </c:pt>
                <c:pt idx="233">
                  <c:v>1000.8179992599996</c:v>
                </c:pt>
                <c:pt idx="234">
                  <c:v>1002.0969994999997</c:v>
                </c:pt>
                <c:pt idx="235">
                  <c:v>1003.1289990199998</c:v>
                </c:pt>
                <c:pt idx="236">
                  <c:v>1004.2829992599998</c:v>
                </c:pt>
                <c:pt idx="237">
                  <c:v>1005.2649999799999</c:v>
                </c:pt>
                <c:pt idx="238">
                  <c:v>1005.9459997399998</c:v>
                </c:pt>
                <c:pt idx="239">
                  <c:v>1006.6099987799998</c:v>
                </c:pt>
                <c:pt idx="240">
                  <c:v>1007.80099854</c:v>
                </c:pt>
                <c:pt idx="241">
                  <c:v>1009.11899902</c:v>
                </c:pt>
                <c:pt idx="242">
                  <c:v>1010.03899902</c:v>
                </c:pt>
                <c:pt idx="243">
                  <c:v>1010.6719983000002</c:v>
                </c:pt>
                <c:pt idx="244">
                  <c:v>1011.14899902</c:v>
                </c:pt>
                <c:pt idx="245">
                  <c:v>1011.4489990200001</c:v>
                </c:pt>
                <c:pt idx="246">
                  <c:v>1011.8929992600001</c:v>
                </c:pt>
                <c:pt idx="247">
                  <c:v>1012.3829992600002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4-5648-9A8A-756C0E8E6E88}"/>
            </c:ext>
          </c:extLst>
        </c:ser>
        <c:ser>
          <c:idx val="2"/>
          <c:order val="2"/>
          <c:tx>
            <c:strRef>
              <c:f>'SUNPHARMA-3-BB'!$H$1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'SUNPHARMA-3-BB'!$H$2:$H$249</c:f>
              <c:numCache>
                <c:formatCode>0.00</c:formatCode>
                <c:ptCount val="248"/>
                <c:pt idx="49">
                  <c:v>907.22042377495154</c:v>
                </c:pt>
                <c:pt idx="50">
                  <c:v>909.00111896728401</c:v>
                </c:pt>
                <c:pt idx="51">
                  <c:v>912.67627791219115</c:v>
                </c:pt>
                <c:pt idx="52">
                  <c:v>916.32454391989222</c:v>
                </c:pt>
                <c:pt idx="53">
                  <c:v>919.70923481484635</c:v>
                </c:pt>
                <c:pt idx="54">
                  <c:v>921.77870543107804</c:v>
                </c:pt>
                <c:pt idx="55">
                  <c:v>924.27708285819426</c:v>
                </c:pt>
                <c:pt idx="56">
                  <c:v>926.22906343164641</c:v>
                </c:pt>
                <c:pt idx="57">
                  <c:v>928.36442071885142</c:v>
                </c:pt>
                <c:pt idx="58">
                  <c:v>931.31388755167643</c:v>
                </c:pt>
                <c:pt idx="59">
                  <c:v>934.34629706528153</c:v>
                </c:pt>
                <c:pt idx="60">
                  <c:v>936.84738078024986</c:v>
                </c:pt>
                <c:pt idx="61">
                  <c:v>938.82069421665426</c:v>
                </c:pt>
                <c:pt idx="62">
                  <c:v>941.8936017108291</c:v>
                </c:pt>
                <c:pt idx="63">
                  <c:v>944.53568700264418</c:v>
                </c:pt>
                <c:pt idx="64">
                  <c:v>946.31767162050357</c:v>
                </c:pt>
                <c:pt idx="65">
                  <c:v>947.51931659063166</c:v>
                </c:pt>
                <c:pt idx="66">
                  <c:v>948.29713087811479</c:v>
                </c:pt>
                <c:pt idx="67">
                  <c:v>949.03602248719835</c:v>
                </c:pt>
                <c:pt idx="68">
                  <c:v>950.01771757156041</c:v>
                </c:pt>
                <c:pt idx="69">
                  <c:v>952.22402030241767</c:v>
                </c:pt>
                <c:pt idx="70">
                  <c:v>953.95473763385564</c:v>
                </c:pt>
                <c:pt idx="71">
                  <c:v>955.31516689301998</c:v>
                </c:pt>
                <c:pt idx="72">
                  <c:v>956.87600831173359</c:v>
                </c:pt>
                <c:pt idx="73">
                  <c:v>959.65138495715416</c:v>
                </c:pt>
                <c:pt idx="74">
                  <c:v>961.12715030880804</c:v>
                </c:pt>
                <c:pt idx="75">
                  <c:v>961.29608920195346</c:v>
                </c:pt>
                <c:pt idx="76">
                  <c:v>962.36899384864114</c:v>
                </c:pt>
                <c:pt idx="77">
                  <c:v>962.73662155419299</c:v>
                </c:pt>
                <c:pt idx="78">
                  <c:v>964.00108474971341</c:v>
                </c:pt>
                <c:pt idx="79">
                  <c:v>965.63149341071232</c:v>
                </c:pt>
                <c:pt idx="80">
                  <c:v>966.93498518795764</c:v>
                </c:pt>
                <c:pt idx="81">
                  <c:v>967.27313820998495</c:v>
                </c:pt>
                <c:pt idx="82">
                  <c:v>967.18121742910728</c:v>
                </c:pt>
                <c:pt idx="83">
                  <c:v>967.11142889801613</c:v>
                </c:pt>
                <c:pt idx="84">
                  <c:v>966.53551651611031</c:v>
                </c:pt>
                <c:pt idx="85">
                  <c:v>966.09819912387343</c:v>
                </c:pt>
                <c:pt idx="86">
                  <c:v>965.58412973262898</c:v>
                </c:pt>
                <c:pt idx="87">
                  <c:v>963.90740568856972</c:v>
                </c:pt>
                <c:pt idx="88">
                  <c:v>962.44545157400091</c:v>
                </c:pt>
                <c:pt idx="89">
                  <c:v>961.53685057805092</c:v>
                </c:pt>
                <c:pt idx="90">
                  <c:v>958.96681139838483</c:v>
                </c:pt>
                <c:pt idx="91">
                  <c:v>956.0432172797332</c:v>
                </c:pt>
                <c:pt idx="92">
                  <c:v>953.39016258326046</c:v>
                </c:pt>
                <c:pt idx="93">
                  <c:v>949.9320730952827</c:v>
                </c:pt>
                <c:pt idx="94">
                  <c:v>949.26776068363574</c:v>
                </c:pt>
                <c:pt idx="95">
                  <c:v>948.76464257225973</c:v>
                </c:pt>
                <c:pt idx="96">
                  <c:v>948.25590350915002</c:v>
                </c:pt>
                <c:pt idx="97">
                  <c:v>948.24098043406036</c:v>
                </c:pt>
                <c:pt idx="98">
                  <c:v>948.25682089415352</c:v>
                </c:pt>
                <c:pt idx="99">
                  <c:v>948.30630379029594</c:v>
                </c:pt>
                <c:pt idx="100">
                  <c:v>949.51774722757432</c:v>
                </c:pt>
                <c:pt idx="101">
                  <c:v>952.08860565327279</c:v>
                </c:pt>
                <c:pt idx="102">
                  <c:v>952.68754407490485</c:v>
                </c:pt>
                <c:pt idx="103">
                  <c:v>952.86606647918597</c:v>
                </c:pt>
                <c:pt idx="104">
                  <c:v>953.53981730095734</c:v>
                </c:pt>
                <c:pt idx="105">
                  <c:v>954.52570233831023</c:v>
                </c:pt>
                <c:pt idx="106">
                  <c:v>955.55345273655894</c:v>
                </c:pt>
                <c:pt idx="107">
                  <c:v>955.79668606434166</c:v>
                </c:pt>
                <c:pt idx="108">
                  <c:v>955.99138595687293</c:v>
                </c:pt>
                <c:pt idx="109">
                  <c:v>956.87167284399573</c:v>
                </c:pt>
                <c:pt idx="110">
                  <c:v>958.00368876884374</c:v>
                </c:pt>
                <c:pt idx="111">
                  <c:v>959.24653516310866</c:v>
                </c:pt>
                <c:pt idx="112">
                  <c:v>959.79575501230556</c:v>
                </c:pt>
                <c:pt idx="113">
                  <c:v>961.30150407305393</c:v>
                </c:pt>
                <c:pt idx="114">
                  <c:v>961.43677638781469</c:v>
                </c:pt>
                <c:pt idx="115">
                  <c:v>960.3369101234307</c:v>
                </c:pt>
                <c:pt idx="116">
                  <c:v>959.78231616547816</c:v>
                </c:pt>
                <c:pt idx="117">
                  <c:v>958.22823791629332</c:v>
                </c:pt>
                <c:pt idx="118">
                  <c:v>956.7525117353008</c:v>
                </c:pt>
                <c:pt idx="119">
                  <c:v>953.66238479867627</c:v>
                </c:pt>
                <c:pt idx="120">
                  <c:v>951.24736855749836</c:v>
                </c:pt>
                <c:pt idx="121">
                  <c:v>948.85917819610529</c:v>
                </c:pt>
                <c:pt idx="122">
                  <c:v>946.33607264644002</c:v>
                </c:pt>
                <c:pt idx="123">
                  <c:v>941.78669840045814</c:v>
                </c:pt>
                <c:pt idx="124">
                  <c:v>938.73230985792441</c:v>
                </c:pt>
                <c:pt idx="125">
                  <c:v>937.19997206695166</c:v>
                </c:pt>
                <c:pt idx="126">
                  <c:v>934.27098830896011</c:v>
                </c:pt>
                <c:pt idx="127">
                  <c:v>932.11034663950863</c:v>
                </c:pt>
                <c:pt idx="128">
                  <c:v>928.74771130963461</c:v>
                </c:pt>
                <c:pt idx="129">
                  <c:v>924.45006202782929</c:v>
                </c:pt>
                <c:pt idx="130">
                  <c:v>920.36132116842725</c:v>
                </c:pt>
                <c:pt idx="131">
                  <c:v>918.29719863267792</c:v>
                </c:pt>
                <c:pt idx="132">
                  <c:v>918.38386340271609</c:v>
                </c:pt>
                <c:pt idx="133">
                  <c:v>918.12939296970728</c:v>
                </c:pt>
                <c:pt idx="134">
                  <c:v>917.98306615716251</c:v>
                </c:pt>
                <c:pt idx="135">
                  <c:v>918.4690618917906</c:v>
                </c:pt>
                <c:pt idx="136">
                  <c:v>918.80220178145453</c:v>
                </c:pt>
                <c:pt idx="137">
                  <c:v>919.27597904059814</c:v>
                </c:pt>
                <c:pt idx="138">
                  <c:v>918.89255995978772</c:v>
                </c:pt>
                <c:pt idx="139">
                  <c:v>918.09149228180718</c:v>
                </c:pt>
                <c:pt idx="140">
                  <c:v>916.86757228696501</c:v>
                </c:pt>
                <c:pt idx="141">
                  <c:v>916.48856576184971</c:v>
                </c:pt>
                <c:pt idx="142">
                  <c:v>917.14930670203569</c:v>
                </c:pt>
                <c:pt idx="143">
                  <c:v>920.28189515631345</c:v>
                </c:pt>
                <c:pt idx="144">
                  <c:v>919.94579827099358</c:v>
                </c:pt>
                <c:pt idx="145">
                  <c:v>920.61897490407682</c:v>
                </c:pt>
                <c:pt idx="146">
                  <c:v>919.48374181987003</c:v>
                </c:pt>
                <c:pt idx="147">
                  <c:v>921.08162252562954</c:v>
                </c:pt>
                <c:pt idx="148">
                  <c:v>922.1130576216832</c:v>
                </c:pt>
                <c:pt idx="149">
                  <c:v>923.69017388067289</c:v>
                </c:pt>
                <c:pt idx="150">
                  <c:v>927.13000292767128</c:v>
                </c:pt>
                <c:pt idx="151">
                  <c:v>930.72364968435943</c:v>
                </c:pt>
                <c:pt idx="152">
                  <c:v>933.36152387021002</c:v>
                </c:pt>
                <c:pt idx="153">
                  <c:v>935.87952753758259</c:v>
                </c:pt>
                <c:pt idx="154">
                  <c:v>938.89765520476612</c:v>
                </c:pt>
                <c:pt idx="155">
                  <c:v>941.5907331066644</c:v>
                </c:pt>
                <c:pt idx="156">
                  <c:v>943.1757234012457</c:v>
                </c:pt>
                <c:pt idx="157">
                  <c:v>943.69043030645582</c:v>
                </c:pt>
                <c:pt idx="158">
                  <c:v>944.55772003168681</c:v>
                </c:pt>
                <c:pt idx="159">
                  <c:v>944.92246984758026</c:v>
                </c:pt>
                <c:pt idx="160">
                  <c:v>945.00500567416304</c:v>
                </c:pt>
                <c:pt idx="161">
                  <c:v>945.01675394399126</c:v>
                </c:pt>
                <c:pt idx="162">
                  <c:v>944.61787352557508</c:v>
                </c:pt>
                <c:pt idx="163">
                  <c:v>943.31411941225144</c:v>
                </c:pt>
                <c:pt idx="164">
                  <c:v>941.85259530196595</c:v>
                </c:pt>
                <c:pt idx="165">
                  <c:v>940.86508705371205</c:v>
                </c:pt>
                <c:pt idx="166">
                  <c:v>939.53200358502795</c:v>
                </c:pt>
                <c:pt idx="167">
                  <c:v>938.98752807449068</c:v>
                </c:pt>
                <c:pt idx="168">
                  <c:v>938.46945329408027</c:v>
                </c:pt>
                <c:pt idx="169">
                  <c:v>938.35368650262785</c:v>
                </c:pt>
                <c:pt idx="170">
                  <c:v>937.58956142631371</c:v>
                </c:pt>
                <c:pt idx="171">
                  <c:v>937.13151101467577</c:v>
                </c:pt>
                <c:pt idx="172">
                  <c:v>936.15970620346457</c:v>
                </c:pt>
                <c:pt idx="173">
                  <c:v>934.74178648130339</c:v>
                </c:pt>
                <c:pt idx="174">
                  <c:v>933.03639554962979</c:v>
                </c:pt>
                <c:pt idx="175">
                  <c:v>931.6765802015841</c:v>
                </c:pt>
                <c:pt idx="176">
                  <c:v>930.25018882462928</c:v>
                </c:pt>
                <c:pt idx="177">
                  <c:v>930.52839216902942</c:v>
                </c:pt>
                <c:pt idx="178">
                  <c:v>930.6961692816235</c:v>
                </c:pt>
                <c:pt idx="179">
                  <c:v>930.87244380358163</c:v>
                </c:pt>
                <c:pt idx="180">
                  <c:v>931.44837065040781</c:v>
                </c:pt>
                <c:pt idx="181">
                  <c:v>931.17499627459495</c:v>
                </c:pt>
                <c:pt idx="182">
                  <c:v>931.32766111944454</c:v>
                </c:pt>
                <c:pt idx="183">
                  <c:v>932.43647279811978</c:v>
                </c:pt>
                <c:pt idx="184">
                  <c:v>934.55082770143099</c:v>
                </c:pt>
                <c:pt idx="185">
                  <c:v>938.3008062159206</c:v>
                </c:pt>
                <c:pt idx="186">
                  <c:v>941.03446423771652</c:v>
                </c:pt>
                <c:pt idx="187">
                  <c:v>943.6043694293345</c:v>
                </c:pt>
                <c:pt idx="188">
                  <c:v>947.08615184478765</c:v>
                </c:pt>
                <c:pt idx="189">
                  <c:v>950.19826972761427</c:v>
                </c:pt>
                <c:pt idx="190">
                  <c:v>952.10964428262139</c:v>
                </c:pt>
                <c:pt idx="191">
                  <c:v>954.30092447799109</c:v>
                </c:pt>
                <c:pt idx="192">
                  <c:v>957.34435006874958</c:v>
                </c:pt>
                <c:pt idx="193">
                  <c:v>959.75564821053717</c:v>
                </c:pt>
                <c:pt idx="194">
                  <c:v>964.26884617589667</c:v>
                </c:pt>
                <c:pt idx="195">
                  <c:v>968.96044352735942</c:v>
                </c:pt>
                <c:pt idx="196">
                  <c:v>973.46917288380712</c:v>
                </c:pt>
                <c:pt idx="197">
                  <c:v>977.25591622211539</c:v>
                </c:pt>
                <c:pt idx="198">
                  <c:v>981.25334617518911</c:v>
                </c:pt>
                <c:pt idx="199">
                  <c:v>984.8984897919164</c:v>
                </c:pt>
                <c:pt idx="200">
                  <c:v>989.0662897209063</c:v>
                </c:pt>
                <c:pt idx="201">
                  <c:v>993.43661326534084</c:v>
                </c:pt>
                <c:pt idx="202">
                  <c:v>999.79194134936938</c:v>
                </c:pt>
                <c:pt idx="203">
                  <c:v>1003.6340287713101</c:v>
                </c:pt>
                <c:pt idx="204">
                  <c:v>1009.7744384673205</c:v>
                </c:pt>
                <c:pt idx="205">
                  <c:v>1017.7538472102697</c:v>
                </c:pt>
                <c:pt idx="206">
                  <c:v>1026.9956724031501</c:v>
                </c:pt>
                <c:pt idx="207">
                  <c:v>1034.4037028337218</c:v>
                </c:pt>
                <c:pt idx="208">
                  <c:v>1040.9594575249598</c:v>
                </c:pt>
                <c:pt idx="209">
                  <c:v>1045.8669562248419</c:v>
                </c:pt>
                <c:pt idx="210">
                  <c:v>1049.1603574850631</c:v>
                </c:pt>
                <c:pt idx="211">
                  <c:v>1052.0526722213247</c:v>
                </c:pt>
                <c:pt idx="212">
                  <c:v>1054.8652175576749</c:v>
                </c:pt>
                <c:pt idx="213">
                  <c:v>1058.0046544375975</c:v>
                </c:pt>
                <c:pt idx="214">
                  <c:v>1060.2057404715554</c:v>
                </c:pt>
                <c:pt idx="215">
                  <c:v>1062.1683087260419</c:v>
                </c:pt>
                <c:pt idx="216">
                  <c:v>1064.0577823081419</c:v>
                </c:pt>
                <c:pt idx="217">
                  <c:v>1065.583600702317</c:v>
                </c:pt>
                <c:pt idx="218">
                  <c:v>1066.734933092855</c:v>
                </c:pt>
                <c:pt idx="219">
                  <c:v>1068.0761622778152</c:v>
                </c:pt>
                <c:pt idx="220">
                  <c:v>1069.4633693736671</c:v>
                </c:pt>
                <c:pt idx="221">
                  <c:v>1071.6089879617766</c:v>
                </c:pt>
                <c:pt idx="222">
                  <c:v>1073.4312095570003</c:v>
                </c:pt>
                <c:pt idx="223">
                  <c:v>1074.6407524857905</c:v>
                </c:pt>
                <c:pt idx="224">
                  <c:v>1075.9404260440424</c:v>
                </c:pt>
                <c:pt idx="225">
                  <c:v>1075.9052778657694</c:v>
                </c:pt>
                <c:pt idx="226">
                  <c:v>1075.7507353163446</c:v>
                </c:pt>
                <c:pt idx="227">
                  <c:v>1076.9826195626213</c:v>
                </c:pt>
                <c:pt idx="228">
                  <c:v>1077.475246383842</c:v>
                </c:pt>
                <c:pt idx="229">
                  <c:v>1077.3838606049203</c:v>
                </c:pt>
                <c:pt idx="230">
                  <c:v>1076.9165790716556</c:v>
                </c:pt>
                <c:pt idx="231">
                  <c:v>1073.9636049617156</c:v>
                </c:pt>
                <c:pt idx="232">
                  <c:v>1070.3210241518968</c:v>
                </c:pt>
                <c:pt idx="233">
                  <c:v>1067.8807338469881</c:v>
                </c:pt>
                <c:pt idx="234">
                  <c:v>1066.132832799351</c:v>
                </c:pt>
                <c:pt idx="235">
                  <c:v>1065.3228446292692</c:v>
                </c:pt>
                <c:pt idx="236">
                  <c:v>1064.1814787458568</c:v>
                </c:pt>
                <c:pt idx="237">
                  <c:v>1062.7765009633399</c:v>
                </c:pt>
                <c:pt idx="238">
                  <c:v>1061.7907268569797</c:v>
                </c:pt>
                <c:pt idx="239">
                  <c:v>1060.7876794231936</c:v>
                </c:pt>
                <c:pt idx="240">
                  <c:v>1059.1452053932564</c:v>
                </c:pt>
                <c:pt idx="241">
                  <c:v>1057.2011595232816</c:v>
                </c:pt>
                <c:pt idx="242">
                  <c:v>1055.6845972476071</c:v>
                </c:pt>
                <c:pt idx="243">
                  <c:v>1054.8443422862267</c:v>
                </c:pt>
                <c:pt idx="244">
                  <c:v>1054.3303376117867</c:v>
                </c:pt>
                <c:pt idx="245">
                  <c:v>1053.9638247273992</c:v>
                </c:pt>
                <c:pt idx="246">
                  <c:v>1053.4692101189144</c:v>
                </c:pt>
                <c:pt idx="247">
                  <c:v>1052.8609987951265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4-5648-9A8A-756C0E8E6E88}"/>
            </c:ext>
          </c:extLst>
        </c:ser>
        <c:ser>
          <c:idx val="3"/>
          <c:order val="3"/>
          <c:tx>
            <c:strRef>
              <c:f>'SUNPHARMA-3-BB'!$I$1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'SUNPHARMA-3-BB'!$I$2:$I$249</c:f>
              <c:numCache>
                <c:formatCode>0.00</c:formatCode>
                <c:ptCount val="248"/>
                <c:pt idx="49">
                  <c:v>796.18357526504906</c:v>
                </c:pt>
                <c:pt idx="50">
                  <c:v>796.01288007271648</c:v>
                </c:pt>
                <c:pt idx="51">
                  <c:v>795.29371968780902</c:v>
                </c:pt>
                <c:pt idx="52">
                  <c:v>794.79345416010779</c:v>
                </c:pt>
                <c:pt idx="53">
                  <c:v>794.78876326515353</c:v>
                </c:pt>
                <c:pt idx="54">
                  <c:v>795.59329168892179</c:v>
                </c:pt>
                <c:pt idx="55">
                  <c:v>796.3809128218054</c:v>
                </c:pt>
                <c:pt idx="56">
                  <c:v>797.22693032835309</c:v>
                </c:pt>
                <c:pt idx="57">
                  <c:v>797.87957352114802</c:v>
                </c:pt>
                <c:pt idx="58">
                  <c:v>797.08410572832292</c:v>
                </c:pt>
                <c:pt idx="59">
                  <c:v>796.48569525471771</c:v>
                </c:pt>
                <c:pt idx="60">
                  <c:v>796.44661105974944</c:v>
                </c:pt>
                <c:pt idx="61">
                  <c:v>796.95329762334461</c:v>
                </c:pt>
                <c:pt idx="62">
                  <c:v>797.38238964917002</c:v>
                </c:pt>
                <c:pt idx="63">
                  <c:v>799.1043033973549</c:v>
                </c:pt>
                <c:pt idx="64">
                  <c:v>802.09631781949531</c:v>
                </c:pt>
                <c:pt idx="65">
                  <c:v>806.09867428936741</c:v>
                </c:pt>
                <c:pt idx="66">
                  <c:v>809.98285952188439</c:v>
                </c:pt>
                <c:pt idx="67">
                  <c:v>813.77596983280091</c:v>
                </c:pt>
                <c:pt idx="68">
                  <c:v>816.55227522843927</c:v>
                </c:pt>
                <c:pt idx="69">
                  <c:v>818.43597249758193</c:v>
                </c:pt>
                <c:pt idx="70">
                  <c:v>818.13525516614402</c:v>
                </c:pt>
                <c:pt idx="71">
                  <c:v>818.02882494697974</c:v>
                </c:pt>
                <c:pt idx="72">
                  <c:v>818.06598400826624</c:v>
                </c:pt>
                <c:pt idx="73">
                  <c:v>817.29660592284552</c:v>
                </c:pt>
                <c:pt idx="74">
                  <c:v>817.33084057119186</c:v>
                </c:pt>
                <c:pt idx="75">
                  <c:v>817.39790263804639</c:v>
                </c:pt>
                <c:pt idx="76">
                  <c:v>817.58899703135876</c:v>
                </c:pt>
                <c:pt idx="77">
                  <c:v>817.69336884580719</c:v>
                </c:pt>
                <c:pt idx="78">
                  <c:v>818.06490661028658</c:v>
                </c:pt>
                <c:pt idx="79">
                  <c:v>818.98649986928797</c:v>
                </c:pt>
                <c:pt idx="80">
                  <c:v>819.54700953204269</c:v>
                </c:pt>
                <c:pt idx="81">
                  <c:v>820.49085843001524</c:v>
                </c:pt>
                <c:pt idx="82">
                  <c:v>821.20678065089317</c:v>
                </c:pt>
                <c:pt idx="83">
                  <c:v>822.09256774198411</c:v>
                </c:pt>
                <c:pt idx="84">
                  <c:v>824.33048204389013</c:v>
                </c:pt>
                <c:pt idx="85">
                  <c:v>825.40979895612691</c:v>
                </c:pt>
                <c:pt idx="86">
                  <c:v>826.50586786737131</c:v>
                </c:pt>
                <c:pt idx="87">
                  <c:v>829.45259191143055</c:v>
                </c:pt>
                <c:pt idx="88">
                  <c:v>832.95254650599952</c:v>
                </c:pt>
                <c:pt idx="89">
                  <c:v>835.52914558194925</c:v>
                </c:pt>
                <c:pt idx="90">
                  <c:v>840.93318380161531</c:v>
                </c:pt>
                <c:pt idx="91">
                  <c:v>846.98677792026729</c:v>
                </c:pt>
                <c:pt idx="92">
                  <c:v>851.83783069673973</c:v>
                </c:pt>
                <c:pt idx="93">
                  <c:v>859.01592018471752</c:v>
                </c:pt>
                <c:pt idx="94">
                  <c:v>862.36223211636434</c:v>
                </c:pt>
                <c:pt idx="95">
                  <c:v>864.53135118774014</c:v>
                </c:pt>
                <c:pt idx="96">
                  <c:v>866.70609121084988</c:v>
                </c:pt>
                <c:pt idx="97">
                  <c:v>866.63901476593958</c:v>
                </c:pt>
                <c:pt idx="98">
                  <c:v>867.08917526584617</c:v>
                </c:pt>
                <c:pt idx="99">
                  <c:v>866.9056909297035</c:v>
                </c:pt>
                <c:pt idx="100">
                  <c:v>864.55024605242534</c:v>
                </c:pt>
                <c:pt idx="101">
                  <c:v>859.08538858672694</c:v>
                </c:pt>
                <c:pt idx="102">
                  <c:v>856.31645016509481</c:v>
                </c:pt>
                <c:pt idx="103">
                  <c:v>854.17792776081387</c:v>
                </c:pt>
                <c:pt idx="104">
                  <c:v>851.86417693904241</c:v>
                </c:pt>
                <c:pt idx="105">
                  <c:v>848.4542928616894</c:v>
                </c:pt>
                <c:pt idx="106">
                  <c:v>845.22254342344058</c:v>
                </c:pt>
                <c:pt idx="107">
                  <c:v>843.0973081756581</c:v>
                </c:pt>
                <c:pt idx="108">
                  <c:v>839.95660972312669</c:v>
                </c:pt>
                <c:pt idx="109">
                  <c:v>835.43232379600374</c:v>
                </c:pt>
                <c:pt idx="110">
                  <c:v>830.7123073911556</c:v>
                </c:pt>
                <c:pt idx="111">
                  <c:v>826.01346003689048</c:v>
                </c:pt>
                <c:pt idx="112">
                  <c:v>821.00623970769357</c:v>
                </c:pt>
                <c:pt idx="113">
                  <c:v>814.07249256694547</c:v>
                </c:pt>
                <c:pt idx="114">
                  <c:v>809.02522073218506</c:v>
                </c:pt>
                <c:pt idx="115">
                  <c:v>805.58508699656909</c:v>
                </c:pt>
                <c:pt idx="116">
                  <c:v>801.5276814345217</c:v>
                </c:pt>
                <c:pt idx="117">
                  <c:v>799.06175968370678</c:v>
                </c:pt>
                <c:pt idx="118">
                  <c:v>796.66948538469899</c:v>
                </c:pt>
                <c:pt idx="119">
                  <c:v>795.7156132813235</c:v>
                </c:pt>
                <c:pt idx="120">
                  <c:v>794.17462856250165</c:v>
                </c:pt>
                <c:pt idx="121">
                  <c:v>793.23081940389477</c:v>
                </c:pt>
                <c:pt idx="122">
                  <c:v>792.03792399355984</c:v>
                </c:pt>
                <c:pt idx="123">
                  <c:v>791.99329919954198</c:v>
                </c:pt>
                <c:pt idx="124">
                  <c:v>791.23168918207546</c:v>
                </c:pt>
                <c:pt idx="125">
                  <c:v>790.19602649304829</c:v>
                </c:pt>
                <c:pt idx="126">
                  <c:v>789.91101121103975</c:v>
                </c:pt>
                <c:pt idx="127">
                  <c:v>789.80565432049139</c:v>
                </c:pt>
                <c:pt idx="128">
                  <c:v>790.63629013036564</c:v>
                </c:pt>
                <c:pt idx="129">
                  <c:v>792.07793845217066</c:v>
                </c:pt>
                <c:pt idx="130">
                  <c:v>793.29467739157269</c:v>
                </c:pt>
                <c:pt idx="131">
                  <c:v>793.72879992732214</c:v>
                </c:pt>
                <c:pt idx="132">
                  <c:v>793.71213515728414</c:v>
                </c:pt>
                <c:pt idx="133">
                  <c:v>793.77060703029304</c:v>
                </c:pt>
                <c:pt idx="134">
                  <c:v>793.81293240283799</c:v>
                </c:pt>
                <c:pt idx="135">
                  <c:v>793.86493714820961</c:v>
                </c:pt>
                <c:pt idx="136">
                  <c:v>794.03979773854564</c:v>
                </c:pt>
                <c:pt idx="137">
                  <c:v>794.35202143940217</c:v>
                </c:pt>
                <c:pt idx="138">
                  <c:v>794.41544052021266</c:v>
                </c:pt>
                <c:pt idx="139">
                  <c:v>794.52650819819291</c:v>
                </c:pt>
                <c:pt idx="140">
                  <c:v>794.78642915303521</c:v>
                </c:pt>
                <c:pt idx="141">
                  <c:v>794.95943471815053</c:v>
                </c:pt>
                <c:pt idx="142">
                  <c:v>794.70869377796464</c:v>
                </c:pt>
                <c:pt idx="143">
                  <c:v>792.67810484368681</c:v>
                </c:pt>
                <c:pt idx="144">
                  <c:v>792.88020268900652</c:v>
                </c:pt>
                <c:pt idx="145">
                  <c:v>792.50102509592307</c:v>
                </c:pt>
                <c:pt idx="146">
                  <c:v>793.06825770012995</c:v>
                </c:pt>
                <c:pt idx="147">
                  <c:v>792.21237651437048</c:v>
                </c:pt>
                <c:pt idx="148">
                  <c:v>791.66294093831686</c:v>
                </c:pt>
                <c:pt idx="149">
                  <c:v>790.96982611932719</c:v>
                </c:pt>
                <c:pt idx="150">
                  <c:v>789.89399851232884</c:v>
                </c:pt>
                <c:pt idx="151">
                  <c:v>789.5723512756407</c:v>
                </c:pt>
                <c:pt idx="152">
                  <c:v>789.09047804979014</c:v>
                </c:pt>
                <c:pt idx="153">
                  <c:v>788.55247438241736</c:v>
                </c:pt>
                <c:pt idx="154">
                  <c:v>787.97434671523388</c:v>
                </c:pt>
                <c:pt idx="155">
                  <c:v>788.02126881333538</c:v>
                </c:pt>
                <c:pt idx="156">
                  <c:v>788.60027755875444</c:v>
                </c:pt>
                <c:pt idx="157">
                  <c:v>788.95357113354396</c:v>
                </c:pt>
                <c:pt idx="158">
                  <c:v>789.79428188831298</c:v>
                </c:pt>
                <c:pt idx="159">
                  <c:v>791.48953207241971</c:v>
                </c:pt>
                <c:pt idx="160">
                  <c:v>793.49699624583661</c:v>
                </c:pt>
                <c:pt idx="161">
                  <c:v>795.79924941600825</c:v>
                </c:pt>
                <c:pt idx="162">
                  <c:v>798.78413079442475</c:v>
                </c:pt>
                <c:pt idx="163">
                  <c:v>804.07388346774849</c:v>
                </c:pt>
                <c:pt idx="164">
                  <c:v>808.19740709803364</c:v>
                </c:pt>
                <c:pt idx="165">
                  <c:v>811.26891438628775</c:v>
                </c:pt>
                <c:pt idx="166">
                  <c:v>815.61399737497209</c:v>
                </c:pt>
                <c:pt idx="167">
                  <c:v>818.6724719255094</c:v>
                </c:pt>
                <c:pt idx="168">
                  <c:v>821.95654766591974</c:v>
                </c:pt>
                <c:pt idx="169">
                  <c:v>824.41831301737238</c:v>
                </c:pt>
                <c:pt idx="170">
                  <c:v>827.63843905368628</c:v>
                </c:pt>
                <c:pt idx="171">
                  <c:v>830.05648946532426</c:v>
                </c:pt>
                <c:pt idx="172">
                  <c:v>833.41029619653568</c:v>
                </c:pt>
                <c:pt idx="173">
                  <c:v>837.00821591869692</c:v>
                </c:pt>
                <c:pt idx="174">
                  <c:v>840.50960541037011</c:v>
                </c:pt>
                <c:pt idx="175">
                  <c:v>843.15942075841531</c:v>
                </c:pt>
                <c:pt idx="176">
                  <c:v>846.07181069537046</c:v>
                </c:pt>
                <c:pt idx="177">
                  <c:v>848.29360735097032</c:v>
                </c:pt>
                <c:pt idx="178">
                  <c:v>850.02982927837616</c:v>
                </c:pt>
                <c:pt idx="179">
                  <c:v>851.88355475641799</c:v>
                </c:pt>
                <c:pt idx="180">
                  <c:v>854.08762790959179</c:v>
                </c:pt>
                <c:pt idx="181">
                  <c:v>855.9830018054048</c:v>
                </c:pt>
                <c:pt idx="182">
                  <c:v>856.52033696055526</c:v>
                </c:pt>
                <c:pt idx="183">
                  <c:v>856.98952336187983</c:v>
                </c:pt>
                <c:pt idx="184">
                  <c:v>856.79116941856864</c:v>
                </c:pt>
                <c:pt idx="185">
                  <c:v>855.97519234407923</c:v>
                </c:pt>
                <c:pt idx="186">
                  <c:v>856.32153432228324</c:v>
                </c:pt>
                <c:pt idx="187">
                  <c:v>856.74762769066513</c:v>
                </c:pt>
                <c:pt idx="188">
                  <c:v>856.44184623521221</c:v>
                </c:pt>
                <c:pt idx="189">
                  <c:v>856.80173027238573</c:v>
                </c:pt>
                <c:pt idx="190">
                  <c:v>858.02635427737857</c:v>
                </c:pt>
                <c:pt idx="191">
                  <c:v>857.86507408200907</c:v>
                </c:pt>
                <c:pt idx="192">
                  <c:v>857.24964897125039</c:v>
                </c:pt>
                <c:pt idx="193">
                  <c:v>855.84635130946299</c:v>
                </c:pt>
                <c:pt idx="194">
                  <c:v>853.63715238410373</c:v>
                </c:pt>
                <c:pt idx="195">
                  <c:v>851.45555503264097</c:v>
                </c:pt>
                <c:pt idx="196">
                  <c:v>850.20082471619332</c:v>
                </c:pt>
                <c:pt idx="197">
                  <c:v>848.75008233788515</c:v>
                </c:pt>
                <c:pt idx="198">
                  <c:v>847.32865094481099</c:v>
                </c:pt>
                <c:pt idx="199">
                  <c:v>846.37550684808377</c:v>
                </c:pt>
                <c:pt idx="200">
                  <c:v>844.89970643909396</c:v>
                </c:pt>
                <c:pt idx="201">
                  <c:v>843.34938289465913</c:v>
                </c:pt>
                <c:pt idx="202">
                  <c:v>840.92205529063062</c:v>
                </c:pt>
                <c:pt idx="203">
                  <c:v>840.09596882868959</c:v>
                </c:pt>
                <c:pt idx="204">
                  <c:v>837.79956057267952</c:v>
                </c:pt>
                <c:pt idx="205">
                  <c:v>834.61415086973034</c:v>
                </c:pt>
                <c:pt idx="206">
                  <c:v>831.39632467684976</c:v>
                </c:pt>
                <c:pt idx="207">
                  <c:v>830.53429276627844</c:v>
                </c:pt>
                <c:pt idx="208">
                  <c:v>830.03853807504038</c:v>
                </c:pt>
                <c:pt idx="209">
                  <c:v>831.02503841515829</c:v>
                </c:pt>
                <c:pt idx="210">
                  <c:v>833.18163715493688</c:v>
                </c:pt>
                <c:pt idx="211">
                  <c:v>835.50932241867542</c:v>
                </c:pt>
                <c:pt idx="212">
                  <c:v>838.06877660232522</c:v>
                </c:pt>
                <c:pt idx="213">
                  <c:v>839.88334116240253</c:v>
                </c:pt>
                <c:pt idx="214">
                  <c:v>843.45025560844488</c:v>
                </c:pt>
                <c:pt idx="215">
                  <c:v>847.45168879395806</c:v>
                </c:pt>
                <c:pt idx="216">
                  <c:v>850.71221521185794</c:v>
                </c:pt>
                <c:pt idx="217">
                  <c:v>854.06039585768258</c:v>
                </c:pt>
                <c:pt idx="218">
                  <c:v>857.28506442714479</c:v>
                </c:pt>
                <c:pt idx="219">
                  <c:v>860.57583476218451</c:v>
                </c:pt>
                <c:pt idx="220">
                  <c:v>864.29462862633272</c:v>
                </c:pt>
                <c:pt idx="221">
                  <c:v>868.04500859822349</c:v>
                </c:pt>
                <c:pt idx="222">
                  <c:v>871.97078508299933</c:v>
                </c:pt>
                <c:pt idx="223">
                  <c:v>876.80124215420904</c:v>
                </c:pt>
                <c:pt idx="224">
                  <c:v>882.52356811595712</c:v>
                </c:pt>
                <c:pt idx="225">
                  <c:v>889.6787187342303</c:v>
                </c:pt>
                <c:pt idx="226">
                  <c:v>896.69726028365517</c:v>
                </c:pt>
                <c:pt idx="227">
                  <c:v>900.58737555737844</c:v>
                </c:pt>
                <c:pt idx="228">
                  <c:v>905.45875017615799</c:v>
                </c:pt>
                <c:pt idx="229">
                  <c:v>910.57213791507945</c:v>
                </c:pt>
                <c:pt idx="230">
                  <c:v>914.90542040834418</c:v>
                </c:pt>
                <c:pt idx="231">
                  <c:v>921.0623935582837</c:v>
                </c:pt>
                <c:pt idx="232">
                  <c:v>928.53297244810233</c:v>
                </c:pt>
                <c:pt idx="233">
                  <c:v>933.75526467301131</c:v>
                </c:pt>
                <c:pt idx="234">
                  <c:v>938.06116620064836</c:v>
                </c:pt>
                <c:pt idx="235">
                  <c:v>940.93515341073044</c:v>
                </c:pt>
                <c:pt idx="236">
                  <c:v>944.38451977414263</c:v>
                </c:pt>
                <c:pt idx="237">
                  <c:v>947.7534989966598</c:v>
                </c:pt>
                <c:pt idx="238">
                  <c:v>950.10127262301978</c:v>
                </c:pt>
                <c:pt idx="239">
                  <c:v>952.4323181368062</c:v>
                </c:pt>
                <c:pt idx="240">
                  <c:v>956.45679168674349</c:v>
                </c:pt>
                <c:pt idx="241">
                  <c:v>961.0368385167186</c:v>
                </c:pt>
                <c:pt idx="242">
                  <c:v>964.39340079239298</c:v>
                </c:pt>
                <c:pt idx="243">
                  <c:v>966.49965431377359</c:v>
                </c:pt>
                <c:pt idx="244">
                  <c:v>967.96766042821332</c:v>
                </c:pt>
                <c:pt idx="245">
                  <c:v>968.93417331260105</c:v>
                </c:pt>
                <c:pt idx="246">
                  <c:v>970.316788401086</c:v>
                </c:pt>
                <c:pt idx="247">
                  <c:v>971.90499972487385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4-5648-9A8A-756C0E8E6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24864"/>
        <c:axId val="351102000"/>
      </c:lineChart>
      <c:dateAx>
        <c:axId val="35112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2000"/>
        <c:crosses val="autoZero"/>
        <c:auto val="1"/>
        <c:lblOffset val="100"/>
        <c:baseTimeUnit val="days"/>
      </c:dateAx>
      <c:valAx>
        <c:axId val="351102000"/>
        <c:scaling>
          <c:orientation val="minMax"/>
          <c:max val="11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BOLLINGER</a:t>
            </a:r>
            <a:r>
              <a:rPr lang="en-GB" baseline="0"/>
              <a:t> BANDS 20-DAY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'SUNPHARMA-3-BB'!$E$1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'SUNPHARMA-3-BB'!$E$2:$E$249</c:f>
              <c:numCache>
                <c:formatCode>0.00</c:formatCode>
                <c:ptCount val="248"/>
                <c:pt idx="0">
                  <c:v>848.95001200000002</c:v>
                </c:pt>
                <c:pt idx="1">
                  <c:v>837.70001200000002</c:v>
                </c:pt>
                <c:pt idx="2">
                  <c:v>835.09997599999997</c:v>
                </c:pt>
                <c:pt idx="3">
                  <c:v>829.59997599999997</c:v>
                </c:pt>
                <c:pt idx="4">
                  <c:v>828.95001200000002</c:v>
                </c:pt>
                <c:pt idx="5">
                  <c:v>826.70001200000002</c:v>
                </c:pt>
                <c:pt idx="6">
                  <c:v>832.40002400000003</c:v>
                </c:pt>
                <c:pt idx="7">
                  <c:v>836.20001200000002</c:v>
                </c:pt>
                <c:pt idx="8">
                  <c:v>865.5</c:v>
                </c:pt>
                <c:pt idx="9">
                  <c:v>859.75</c:v>
                </c:pt>
                <c:pt idx="10">
                  <c:v>853.20001200000002</c:v>
                </c:pt>
                <c:pt idx="11">
                  <c:v>846.70001200000002</c:v>
                </c:pt>
                <c:pt idx="12">
                  <c:v>838.5</c:v>
                </c:pt>
                <c:pt idx="13">
                  <c:v>820</c:v>
                </c:pt>
                <c:pt idx="14">
                  <c:v>808.75</c:v>
                </c:pt>
                <c:pt idx="15">
                  <c:v>800.84997599999997</c:v>
                </c:pt>
                <c:pt idx="16">
                  <c:v>808.04998799999998</c:v>
                </c:pt>
                <c:pt idx="17">
                  <c:v>812.09997599999997</c:v>
                </c:pt>
                <c:pt idx="18">
                  <c:v>827.34997599999997</c:v>
                </c:pt>
                <c:pt idx="19">
                  <c:v>834.5</c:v>
                </c:pt>
                <c:pt idx="20">
                  <c:v>891.75</c:v>
                </c:pt>
                <c:pt idx="21">
                  <c:v>890.65002400000003</c:v>
                </c:pt>
                <c:pt idx="22">
                  <c:v>883.54998799999998</c:v>
                </c:pt>
                <c:pt idx="23">
                  <c:v>893.95001200000002</c:v>
                </c:pt>
                <c:pt idx="24">
                  <c:v>887.04998799999998</c:v>
                </c:pt>
                <c:pt idx="25">
                  <c:v>894.09997599999997</c:v>
                </c:pt>
                <c:pt idx="26">
                  <c:v>886.45001200000002</c:v>
                </c:pt>
                <c:pt idx="27">
                  <c:v>894.29998799999998</c:v>
                </c:pt>
                <c:pt idx="28">
                  <c:v>880.09997599999997</c:v>
                </c:pt>
                <c:pt idx="29">
                  <c:v>864.84997599999997</c:v>
                </c:pt>
                <c:pt idx="30">
                  <c:v>876.79998799999998</c:v>
                </c:pt>
                <c:pt idx="31">
                  <c:v>868.84997599999997</c:v>
                </c:pt>
                <c:pt idx="32">
                  <c:v>862.54998799999998</c:v>
                </c:pt>
                <c:pt idx="33">
                  <c:v>862.90002400000003</c:v>
                </c:pt>
                <c:pt idx="34">
                  <c:v>843.84997599999997</c:v>
                </c:pt>
                <c:pt idx="35">
                  <c:v>845.79998799999998</c:v>
                </c:pt>
                <c:pt idx="36">
                  <c:v>840.25</c:v>
                </c:pt>
                <c:pt idx="37">
                  <c:v>818.25</c:v>
                </c:pt>
                <c:pt idx="38">
                  <c:v>831.54998799999998</c:v>
                </c:pt>
                <c:pt idx="39">
                  <c:v>843.90002400000003</c:v>
                </c:pt>
                <c:pt idx="40">
                  <c:v>820.90002400000003</c:v>
                </c:pt>
                <c:pt idx="41">
                  <c:v>820.90002400000003</c:v>
                </c:pt>
                <c:pt idx="42">
                  <c:v>829.65002400000003</c:v>
                </c:pt>
                <c:pt idx="43">
                  <c:v>822.65002400000003</c:v>
                </c:pt>
                <c:pt idx="44">
                  <c:v>855</c:v>
                </c:pt>
                <c:pt idx="45">
                  <c:v>868.25</c:v>
                </c:pt>
                <c:pt idx="46">
                  <c:v>869.54998799999998</c:v>
                </c:pt>
                <c:pt idx="47">
                  <c:v>902</c:v>
                </c:pt>
                <c:pt idx="48">
                  <c:v>892.25</c:v>
                </c:pt>
                <c:pt idx="49">
                  <c:v>891.65002400000003</c:v>
                </c:pt>
                <c:pt idx="50">
                  <c:v>889.20001200000002</c:v>
                </c:pt>
                <c:pt idx="51">
                  <c:v>911.59997599999997</c:v>
                </c:pt>
                <c:pt idx="52">
                  <c:v>913.79998799999998</c:v>
                </c:pt>
                <c:pt idx="53">
                  <c:v>914.09997599999997</c:v>
                </c:pt>
                <c:pt idx="54">
                  <c:v>900.79998799999998</c:v>
                </c:pt>
                <c:pt idx="55">
                  <c:v>908.84997599999997</c:v>
                </c:pt>
                <c:pt idx="56">
                  <c:v>902.34997599999997</c:v>
                </c:pt>
                <c:pt idx="57">
                  <c:v>905.90002400000003</c:v>
                </c:pt>
                <c:pt idx="58">
                  <c:v>919.34997599999997</c:v>
                </c:pt>
                <c:pt idx="59">
                  <c:v>920.59997599999997</c:v>
                </c:pt>
                <c:pt idx="60">
                  <c:v>914.75</c:v>
                </c:pt>
                <c:pt idx="61">
                  <c:v>908.70001200000002</c:v>
                </c:pt>
                <c:pt idx="62">
                  <c:v>926.04998799999998</c:v>
                </c:pt>
                <c:pt idx="63">
                  <c:v>929.09997599999997</c:v>
                </c:pt>
                <c:pt idx="64">
                  <c:v>928.09997599999997</c:v>
                </c:pt>
                <c:pt idx="65">
                  <c:v>930.95001200000002</c:v>
                </c:pt>
                <c:pt idx="66">
                  <c:v>924.59997599999997</c:v>
                </c:pt>
                <c:pt idx="67">
                  <c:v>925.40002400000003</c:v>
                </c:pt>
                <c:pt idx="68">
                  <c:v>921.29998799999998</c:v>
                </c:pt>
                <c:pt idx="69">
                  <c:v>936.75</c:v>
                </c:pt>
                <c:pt idx="70">
                  <c:v>927.5</c:v>
                </c:pt>
                <c:pt idx="71">
                  <c:v>922</c:v>
                </c:pt>
                <c:pt idx="72">
                  <c:v>923.5</c:v>
                </c:pt>
                <c:pt idx="73">
                  <c:v>944.09997599999997</c:v>
                </c:pt>
                <c:pt idx="74">
                  <c:v>924.79998799999998</c:v>
                </c:pt>
                <c:pt idx="75">
                  <c:v>900</c:v>
                </c:pt>
                <c:pt idx="76">
                  <c:v>918.04998799999998</c:v>
                </c:pt>
                <c:pt idx="77">
                  <c:v>906.09997599999997</c:v>
                </c:pt>
                <c:pt idx="78">
                  <c:v>921</c:v>
                </c:pt>
                <c:pt idx="79">
                  <c:v>928.65002400000003</c:v>
                </c:pt>
                <c:pt idx="80">
                  <c:v>923.40002400000003</c:v>
                </c:pt>
                <c:pt idx="81">
                  <c:v>900.90002400000003</c:v>
                </c:pt>
                <c:pt idx="82">
                  <c:v>878.15002400000003</c:v>
                </c:pt>
                <c:pt idx="83">
                  <c:v>883.29998799999998</c:v>
                </c:pt>
                <c:pt idx="84">
                  <c:v>885.40002400000003</c:v>
                </c:pt>
                <c:pt idx="85">
                  <c:v>861.84997599999997</c:v>
                </c:pt>
                <c:pt idx="86">
                  <c:v>854.79998799999998</c:v>
                </c:pt>
                <c:pt idx="87">
                  <c:v>850</c:v>
                </c:pt>
                <c:pt idx="88">
                  <c:v>882.5</c:v>
                </c:pt>
                <c:pt idx="89">
                  <c:v>885.59997599999997</c:v>
                </c:pt>
                <c:pt idx="90">
                  <c:v>891.75</c:v>
                </c:pt>
                <c:pt idx="91">
                  <c:v>899.15002400000003</c:v>
                </c:pt>
                <c:pt idx="92">
                  <c:v>884.59997599999997</c:v>
                </c:pt>
                <c:pt idx="93">
                  <c:v>915.65002400000003</c:v>
                </c:pt>
                <c:pt idx="94">
                  <c:v>922.04998799999998</c:v>
                </c:pt>
                <c:pt idx="95">
                  <c:v>909.90002400000003</c:v>
                </c:pt>
                <c:pt idx="96">
                  <c:v>911.20001200000002</c:v>
                </c:pt>
                <c:pt idx="97">
                  <c:v>899.95001200000002</c:v>
                </c:pt>
                <c:pt idx="98">
                  <c:v>903.90002400000003</c:v>
                </c:pt>
                <c:pt idx="99">
                  <c:v>888.29998799999998</c:v>
                </c:pt>
                <c:pt idx="100">
                  <c:v>860.59997599999997</c:v>
                </c:pt>
                <c:pt idx="101">
                  <c:v>839.25</c:v>
                </c:pt>
                <c:pt idx="102">
                  <c:v>859.54998799999998</c:v>
                </c:pt>
                <c:pt idx="103">
                  <c:v>865.09997599999997</c:v>
                </c:pt>
                <c:pt idx="104">
                  <c:v>859.79998799999998</c:v>
                </c:pt>
                <c:pt idx="105">
                  <c:v>848.25</c:v>
                </c:pt>
                <c:pt idx="106">
                  <c:v>847.25</c:v>
                </c:pt>
                <c:pt idx="107">
                  <c:v>858.84997599999997</c:v>
                </c:pt>
                <c:pt idx="108">
                  <c:v>845.70001200000002</c:v>
                </c:pt>
                <c:pt idx="109">
                  <c:v>829.5</c:v>
                </c:pt>
                <c:pt idx="110">
                  <c:v>825.04998799999998</c:v>
                </c:pt>
                <c:pt idx="111">
                  <c:v>822.29998799999998</c:v>
                </c:pt>
                <c:pt idx="112">
                  <c:v>814.59997599999997</c:v>
                </c:pt>
                <c:pt idx="113">
                  <c:v>793.40002400000003</c:v>
                </c:pt>
                <c:pt idx="114">
                  <c:v>805.29998799999998</c:v>
                </c:pt>
                <c:pt idx="115">
                  <c:v>817.45001200000002</c:v>
                </c:pt>
                <c:pt idx="116">
                  <c:v>809.29998799999998</c:v>
                </c:pt>
                <c:pt idx="117">
                  <c:v>824.90002400000003</c:v>
                </c:pt>
                <c:pt idx="118">
                  <c:v>824.59997599999997</c:v>
                </c:pt>
                <c:pt idx="119">
                  <c:v>835.65002400000003</c:v>
                </c:pt>
                <c:pt idx="120">
                  <c:v>828.59997599999997</c:v>
                </c:pt>
                <c:pt idx="121">
                  <c:v>838.70001200000002</c:v>
                </c:pt>
                <c:pt idx="122">
                  <c:v>830.59997599999997</c:v>
                </c:pt>
                <c:pt idx="123">
                  <c:v>829.25</c:v>
                </c:pt>
                <c:pt idx="124">
                  <c:v>829.40002400000003</c:v>
                </c:pt>
                <c:pt idx="125">
                  <c:v>835.79998799999998</c:v>
                </c:pt>
                <c:pt idx="126">
                  <c:v>837.70001200000002</c:v>
                </c:pt>
                <c:pt idx="127">
                  <c:v>849.45001200000002</c:v>
                </c:pt>
                <c:pt idx="128">
                  <c:v>857.70001200000002</c:v>
                </c:pt>
                <c:pt idx="129">
                  <c:v>857.25</c:v>
                </c:pt>
                <c:pt idx="130">
                  <c:v>851.59997599999997</c:v>
                </c:pt>
                <c:pt idx="131">
                  <c:v>860.15002400000003</c:v>
                </c:pt>
                <c:pt idx="132">
                  <c:v>879.90002400000003</c:v>
                </c:pt>
                <c:pt idx="133">
                  <c:v>878.40002400000003</c:v>
                </c:pt>
                <c:pt idx="134">
                  <c:v>882.79998799999998</c:v>
                </c:pt>
                <c:pt idx="135">
                  <c:v>875.29998799999998</c:v>
                </c:pt>
                <c:pt idx="136">
                  <c:v>867.5</c:v>
                </c:pt>
                <c:pt idx="137">
                  <c:v>869.65002400000003</c:v>
                </c:pt>
                <c:pt idx="138">
                  <c:v>874.5</c:v>
                </c:pt>
                <c:pt idx="139">
                  <c:v>868.34997599999997</c:v>
                </c:pt>
                <c:pt idx="140">
                  <c:v>867.65002400000003</c:v>
                </c:pt>
                <c:pt idx="141">
                  <c:v>894</c:v>
                </c:pt>
                <c:pt idx="142">
                  <c:v>894.84997599999997</c:v>
                </c:pt>
                <c:pt idx="143">
                  <c:v>943.20001200000002</c:v>
                </c:pt>
                <c:pt idx="144">
                  <c:v>918.70001200000002</c:v>
                </c:pt>
                <c:pt idx="145">
                  <c:v>917.25</c:v>
                </c:pt>
                <c:pt idx="146">
                  <c:v>897</c:v>
                </c:pt>
                <c:pt idx="147">
                  <c:v>918.5</c:v>
                </c:pt>
                <c:pt idx="148">
                  <c:v>915.95001200000002</c:v>
                </c:pt>
                <c:pt idx="149">
                  <c:v>910.40002400000003</c:v>
                </c:pt>
                <c:pt idx="150">
                  <c:v>919.70001200000002</c:v>
                </c:pt>
                <c:pt idx="151">
                  <c:v>921.04998799999998</c:v>
                </c:pt>
                <c:pt idx="152">
                  <c:v>913.45001200000002</c:v>
                </c:pt>
                <c:pt idx="153">
                  <c:v>914.59997599999997</c:v>
                </c:pt>
                <c:pt idx="154">
                  <c:v>920.79998799999998</c:v>
                </c:pt>
                <c:pt idx="155">
                  <c:v>916.75</c:v>
                </c:pt>
                <c:pt idx="156">
                  <c:v>901.34997599999997</c:v>
                </c:pt>
                <c:pt idx="157">
                  <c:v>880.54998799999998</c:v>
                </c:pt>
                <c:pt idx="158">
                  <c:v>888.40002400000003</c:v>
                </c:pt>
                <c:pt idx="159">
                  <c:v>881</c:v>
                </c:pt>
                <c:pt idx="160">
                  <c:v>877.29998799999998</c:v>
                </c:pt>
                <c:pt idx="161">
                  <c:v>880.15002400000003</c:v>
                </c:pt>
                <c:pt idx="162">
                  <c:v>879.25</c:v>
                </c:pt>
                <c:pt idx="163">
                  <c:v>893.04998799999998</c:v>
                </c:pt>
                <c:pt idx="164">
                  <c:v>871.84997599999997</c:v>
                </c:pt>
                <c:pt idx="165">
                  <c:v>869.54998799999998</c:v>
                </c:pt>
                <c:pt idx="166">
                  <c:v>884.59997599999997</c:v>
                </c:pt>
                <c:pt idx="167">
                  <c:v>887.75</c:v>
                </c:pt>
                <c:pt idx="168">
                  <c:v>893.75</c:v>
                </c:pt>
                <c:pt idx="169">
                  <c:v>894.29998799999998</c:v>
                </c:pt>
                <c:pt idx="170">
                  <c:v>890</c:v>
                </c:pt>
                <c:pt idx="171">
                  <c:v>887.70001200000002</c:v>
                </c:pt>
                <c:pt idx="172">
                  <c:v>890.15002400000003</c:v>
                </c:pt>
                <c:pt idx="173">
                  <c:v>883.75</c:v>
                </c:pt>
                <c:pt idx="174">
                  <c:v>874.29998799999998</c:v>
                </c:pt>
                <c:pt idx="175">
                  <c:v>868.04998799999998</c:v>
                </c:pt>
                <c:pt idx="176">
                  <c:v>874.84997599999997</c:v>
                </c:pt>
                <c:pt idx="177">
                  <c:v>911.95001200000002</c:v>
                </c:pt>
                <c:pt idx="178">
                  <c:v>905.29998799999998</c:v>
                </c:pt>
                <c:pt idx="179">
                  <c:v>908</c:v>
                </c:pt>
                <c:pt idx="180">
                  <c:v>921.09997599999997</c:v>
                </c:pt>
                <c:pt idx="181">
                  <c:v>900.70001200000002</c:v>
                </c:pt>
                <c:pt idx="182">
                  <c:v>897.15002400000003</c:v>
                </c:pt>
                <c:pt idx="183">
                  <c:v>917.84997599999997</c:v>
                </c:pt>
                <c:pt idx="184">
                  <c:v>930.70001200000002</c:v>
                </c:pt>
                <c:pt idx="185">
                  <c:v>948.65002400000003</c:v>
                </c:pt>
                <c:pt idx="186">
                  <c:v>944.5</c:v>
                </c:pt>
                <c:pt idx="187">
                  <c:v>944.54998799999998</c:v>
                </c:pt>
                <c:pt idx="188">
                  <c:v>953.90002400000003</c:v>
                </c:pt>
                <c:pt idx="189">
                  <c:v>955.15002400000003</c:v>
                </c:pt>
                <c:pt idx="190">
                  <c:v>946.04998799999998</c:v>
                </c:pt>
                <c:pt idx="191">
                  <c:v>944.75</c:v>
                </c:pt>
                <c:pt idx="192">
                  <c:v>955.54998799999998</c:v>
                </c:pt>
                <c:pt idx="193">
                  <c:v>968.40002400000003</c:v>
                </c:pt>
                <c:pt idx="194">
                  <c:v>976.29998799999998</c:v>
                </c:pt>
                <c:pt idx="195">
                  <c:v>980</c:v>
                </c:pt>
                <c:pt idx="196">
                  <c:v>978.34997599999997</c:v>
                </c:pt>
                <c:pt idx="197">
                  <c:v>976.90002400000003</c:v>
                </c:pt>
                <c:pt idx="198">
                  <c:v>980.34997599999997</c:v>
                </c:pt>
                <c:pt idx="199">
                  <c:v>977.70001200000002</c:v>
                </c:pt>
                <c:pt idx="200">
                  <c:v>987</c:v>
                </c:pt>
                <c:pt idx="201">
                  <c:v>991.54998799999998</c:v>
                </c:pt>
                <c:pt idx="202">
                  <c:v>1011.650024</c:v>
                </c:pt>
                <c:pt idx="203">
                  <c:v>990</c:v>
                </c:pt>
                <c:pt idx="204">
                  <c:v>1016.900024</c:v>
                </c:pt>
                <c:pt idx="205">
                  <c:v>1036.599976</c:v>
                </c:pt>
                <c:pt idx="206">
                  <c:v>1051.9499510000001</c:v>
                </c:pt>
                <c:pt idx="207">
                  <c:v>1044.1999510000001</c:v>
                </c:pt>
                <c:pt idx="208">
                  <c:v>1039.900024</c:v>
                </c:pt>
                <c:pt idx="209">
                  <c:v>1028.349976</c:v>
                </c:pt>
                <c:pt idx="210">
                  <c:v>1013.549988</c:v>
                </c:pt>
                <c:pt idx="211">
                  <c:v>1010.650024</c:v>
                </c:pt>
                <c:pt idx="212">
                  <c:v>1013.549988</c:v>
                </c:pt>
                <c:pt idx="213">
                  <c:v>1016.900024</c:v>
                </c:pt>
                <c:pt idx="214">
                  <c:v>1016.049988</c:v>
                </c:pt>
                <c:pt idx="215">
                  <c:v>1018.650024</c:v>
                </c:pt>
                <c:pt idx="216">
                  <c:v>1013.349976</c:v>
                </c:pt>
                <c:pt idx="217">
                  <c:v>1009.599976</c:v>
                </c:pt>
                <c:pt idx="218">
                  <c:v>1003.150024</c:v>
                </c:pt>
                <c:pt idx="219">
                  <c:v>1010.099976</c:v>
                </c:pt>
                <c:pt idx="220">
                  <c:v>1017.650024</c:v>
                </c:pt>
                <c:pt idx="221">
                  <c:v>1035.099976</c:v>
                </c:pt>
                <c:pt idx="222">
                  <c:v>1033.849976</c:v>
                </c:pt>
                <c:pt idx="223">
                  <c:v>1034.75</c:v>
                </c:pt>
                <c:pt idx="224">
                  <c:v>1049.849976</c:v>
                </c:pt>
                <c:pt idx="225">
                  <c:v>1046.0500489999999</c:v>
                </c:pt>
                <c:pt idx="226">
                  <c:v>1046.4499510000001</c:v>
                </c:pt>
                <c:pt idx="227">
                  <c:v>1040</c:v>
                </c:pt>
                <c:pt idx="228">
                  <c:v>1039.400024</c:v>
                </c:pt>
                <c:pt idx="229">
                  <c:v>1033.5500489999999</c:v>
                </c:pt>
                <c:pt idx="230">
                  <c:v>1017.75</c:v>
                </c:pt>
                <c:pt idx="231">
                  <c:v>980.79998799999998</c:v>
                </c:pt>
                <c:pt idx="232">
                  <c:v>992.84997599999997</c:v>
                </c:pt>
                <c:pt idx="233">
                  <c:v>987.40002400000003</c:v>
                </c:pt>
                <c:pt idx="234">
                  <c:v>994.65002400000003</c:v>
                </c:pt>
                <c:pt idx="235">
                  <c:v>1000.25</c:v>
                </c:pt>
                <c:pt idx="236">
                  <c:v>1002.200012</c:v>
                </c:pt>
                <c:pt idx="237">
                  <c:v>993.65002400000003</c:v>
                </c:pt>
                <c:pt idx="238">
                  <c:v>987.95001200000002</c:v>
                </c:pt>
                <c:pt idx="239">
                  <c:v>988.34997599999997</c:v>
                </c:pt>
                <c:pt idx="240">
                  <c:v>1005.599976</c:v>
                </c:pt>
                <c:pt idx="241">
                  <c:v>1010.650024</c:v>
                </c:pt>
                <c:pt idx="242">
                  <c:v>1001.549988</c:v>
                </c:pt>
                <c:pt idx="243">
                  <c:v>1000.049988</c:v>
                </c:pt>
                <c:pt idx="244">
                  <c:v>1000.150024</c:v>
                </c:pt>
                <c:pt idx="245">
                  <c:v>995</c:v>
                </c:pt>
                <c:pt idx="246">
                  <c:v>1000.549988</c:v>
                </c:pt>
                <c:pt idx="247">
                  <c:v>1001.400024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4-EB41-B2C7-4B4ECA83C2E4}"/>
            </c:ext>
          </c:extLst>
        </c:ser>
        <c:ser>
          <c:idx val="1"/>
          <c:order val="1"/>
          <c:tx>
            <c:strRef>
              <c:f>'SUNPHARMA-3-BB'!$K$1</c:f>
              <c:strCache>
                <c:ptCount val="1"/>
                <c:pt idx="0">
                  <c:v>20SMA (Middle Band)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'SUNPHARMA-3-BB'!$K$2:$K$249</c:f>
              <c:numCache>
                <c:formatCode>0.00</c:formatCode>
                <c:ptCount val="248"/>
                <c:pt idx="19">
                  <c:v>832.54249879999986</c:v>
                </c:pt>
                <c:pt idx="20">
                  <c:v>834.68249820000005</c:v>
                </c:pt>
                <c:pt idx="21">
                  <c:v>837.32999879999988</c:v>
                </c:pt>
                <c:pt idx="22">
                  <c:v>839.75249939999992</c:v>
                </c:pt>
                <c:pt idx="23">
                  <c:v>842.97000120000007</c:v>
                </c:pt>
                <c:pt idx="24">
                  <c:v>845.875</c:v>
                </c:pt>
                <c:pt idx="25">
                  <c:v>849.24499820000005</c:v>
                </c:pt>
                <c:pt idx="26">
                  <c:v>851.94749760000013</c:v>
                </c:pt>
                <c:pt idx="27">
                  <c:v>854.85249640000006</c:v>
                </c:pt>
                <c:pt idx="28">
                  <c:v>855.58249520000004</c:v>
                </c:pt>
                <c:pt idx="29">
                  <c:v>855.83749399999999</c:v>
                </c:pt>
                <c:pt idx="30">
                  <c:v>857.01749280000001</c:v>
                </c:pt>
                <c:pt idx="31">
                  <c:v>858.12499100000002</c:v>
                </c:pt>
                <c:pt idx="32">
                  <c:v>859.32749039999999</c:v>
                </c:pt>
                <c:pt idx="33">
                  <c:v>861.4724915999999</c:v>
                </c:pt>
                <c:pt idx="34">
                  <c:v>863.22749039999997</c:v>
                </c:pt>
                <c:pt idx="35">
                  <c:v>865.47499100000005</c:v>
                </c:pt>
                <c:pt idx="36">
                  <c:v>867.08499159999997</c:v>
                </c:pt>
                <c:pt idx="37">
                  <c:v>867.39249280000001</c:v>
                </c:pt>
                <c:pt idx="38">
                  <c:v>867.60249340000007</c:v>
                </c:pt>
                <c:pt idx="39">
                  <c:v>868.07249460000003</c:v>
                </c:pt>
                <c:pt idx="40">
                  <c:v>864.52999579999994</c:v>
                </c:pt>
                <c:pt idx="41">
                  <c:v>861.04249579999998</c:v>
                </c:pt>
                <c:pt idx="42">
                  <c:v>858.34749760000011</c:v>
                </c:pt>
                <c:pt idx="43">
                  <c:v>854.78249819999996</c:v>
                </c:pt>
                <c:pt idx="44">
                  <c:v>853.17999880000025</c:v>
                </c:pt>
                <c:pt idx="45">
                  <c:v>851.88750000000005</c:v>
                </c:pt>
                <c:pt idx="46">
                  <c:v>851.04249880000009</c:v>
                </c:pt>
                <c:pt idx="47">
                  <c:v>851.42749940000033</c:v>
                </c:pt>
                <c:pt idx="48">
                  <c:v>852.0350006000001</c:v>
                </c:pt>
                <c:pt idx="49">
                  <c:v>853.37500300000011</c:v>
                </c:pt>
                <c:pt idx="50">
                  <c:v>853.99500420000027</c:v>
                </c:pt>
                <c:pt idx="51">
                  <c:v>856.13250420000008</c:v>
                </c:pt>
                <c:pt idx="52">
                  <c:v>858.69500420000008</c:v>
                </c:pt>
                <c:pt idx="53">
                  <c:v>861.25500180000017</c:v>
                </c:pt>
                <c:pt idx="54">
                  <c:v>864.10250240000005</c:v>
                </c:pt>
                <c:pt idx="55">
                  <c:v>867.25500180000017</c:v>
                </c:pt>
                <c:pt idx="56">
                  <c:v>870.36000060000026</c:v>
                </c:pt>
                <c:pt idx="57">
                  <c:v>874.74250179999979</c:v>
                </c:pt>
                <c:pt idx="58">
                  <c:v>879.13250119999998</c:v>
                </c:pt>
                <c:pt idx="59">
                  <c:v>882.96749880000004</c:v>
                </c:pt>
                <c:pt idx="60">
                  <c:v>887.6599976</c:v>
                </c:pt>
                <c:pt idx="61">
                  <c:v>892.04999700000008</c:v>
                </c:pt>
                <c:pt idx="62">
                  <c:v>896.86999519999995</c:v>
                </c:pt>
                <c:pt idx="63">
                  <c:v>902.19249280000008</c:v>
                </c:pt>
                <c:pt idx="64">
                  <c:v>905.84749160000013</c:v>
                </c:pt>
                <c:pt idx="65">
                  <c:v>908.98249220000002</c:v>
                </c:pt>
                <c:pt idx="66">
                  <c:v>911.73499159999994</c:v>
                </c:pt>
                <c:pt idx="67">
                  <c:v>912.90499279999983</c:v>
                </c:pt>
                <c:pt idx="68">
                  <c:v>914.3574921999998</c:v>
                </c:pt>
                <c:pt idx="69">
                  <c:v>916.61249099999964</c:v>
                </c:pt>
                <c:pt idx="70">
                  <c:v>918.52749039999981</c:v>
                </c:pt>
                <c:pt idx="71">
                  <c:v>919.04749159999994</c:v>
                </c:pt>
                <c:pt idx="72">
                  <c:v>919.53249219999998</c:v>
                </c:pt>
                <c:pt idx="73">
                  <c:v>921.03249219999998</c:v>
                </c:pt>
                <c:pt idx="74">
                  <c:v>922.23249220000002</c:v>
                </c:pt>
                <c:pt idx="75">
                  <c:v>921.78999339999996</c:v>
                </c:pt>
                <c:pt idx="76">
                  <c:v>922.57499399999983</c:v>
                </c:pt>
                <c:pt idx="77">
                  <c:v>922.58499160000008</c:v>
                </c:pt>
                <c:pt idx="78">
                  <c:v>922.66749279999999</c:v>
                </c:pt>
                <c:pt idx="79">
                  <c:v>923.06999520000011</c:v>
                </c:pt>
                <c:pt idx="80">
                  <c:v>923.50249639999981</c:v>
                </c:pt>
                <c:pt idx="81">
                  <c:v>923.11249699999985</c:v>
                </c:pt>
                <c:pt idx="82">
                  <c:v>920.71749879999993</c:v>
                </c:pt>
                <c:pt idx="83">
                  <c:v>918.42749939999999</c:v>
                </c:pt>
                <c:pt idx="84">
                  <c:v>916.29250179999997</c:v>
                </c:pt>
                <c:pt idx="85">
                  <c:v>912.8375000000002</c:v>
                </c:pt>
                <c:pt idx="86">
                  <c:v>909.34750060000022</c:v>
                </c:pt>
                <c:pt idx="87">
                  <c:v>905.57749940000008</c:v>
                </c:pt>
                <c:pt idx="88">
                  <c:v>903.63750000000005</c:v>
                </c:pt>
                <c:pt idx="89">
                  <c:v>901.07999880000023</c:v>
                </c:pt>
                <c:pt idx="90">
                  <c:v>899.2924988000002</c:v>
                </c:pt>
                <c:pt idx="91">
                  <c:v>898.1500000000002</c:v>
                </c:pt>
                <c:pt idx="92">
                  <c:v>896.20499880000023</c:v>
                </c:pt>
                <c:pt idx="93">
                  <c:v>894.78250120000007</c:v>
                </c:pt>
                <c:pt idx="94">
                  <c:v>894.64500119999991</c:v>
                </c:pt>
                <c:pt idx="95">
                  <c:v>895.14000239999984</c:v>
                </c:pt>
                <c:pt idx="96">
                  <c:v>894.79750360000003</c:v>
                </c:pt>
                <c:pt idx="97">
                  <c:v>894.4900054000002</c:v>
                </c:pt>
                <c:pt idx="98">
                  <c:v>893.63500659999988</c:v>
                </c:pt>
                <c:pt idx="99">
                  <c:v>891.61750479999989</c:v>
                </c:pt>
                <c:pt idx="100">
                  <c:v>888.47750240000005</c:v>
                </c:pt>
                <c:pt idx="101">
                  <c:v>885.39500120000014</c:v>
                </c:pt>
                <c:pt idx="102">
                  <c:v>884.4649993999999</c:v>
                </c:pt>
                <c:pt idx="103">
                  <c:v>883.55499880000002</c:v>
                </c:pt>
                <c:pt idx="104">
                  <c:v>882.2749970000001</c:v>
                </c:pt>
                <c:pt idx="105">
                  <c:v>881.59499819999996</c:v>
                </c:pt>
                <c:pt idx="106">
                  <c:v>881.21749879999993</c:v>
                </c:pt>
                <c:pt idx="107">
                  <c:v>881.65999760000011</c:v>
                </c:pt>
                <c:pt idx="108">
                  <c:v>879.81999820000021</c:v>
                </c:pt>
                <c:pt idx="109">
                  <c:v>877.01499940000008</c:v>
                </c:pt>
                <c:pt idx="110">
                  <c:v>873.67999879999991</c:v>
                </c:pt>
                <c:pt idx="111">
                  <c:v>869.83749699999987</c:v>
                </c:pt>
                <c:pt idx="112">
                  <c:v>866.3374970000001</c:v>
                </c:pt>
                <c:pt idx="113">
                  <c:v>860.22499700000003</c:v>
                </c:pt>
                <c:pt idx="114">
                  <c:v>854.38749700000005</c:v>
                </c:pt>
                <c:pt idx="115">
                  <c:v>849.76499639999997</c:v>
                </c:pt>
                <c:pt idx="116">
                  <c:v>844.6699951999999</c:v>
                </c:pt>
                <c:pt idx="117">
                  <c:v>840.91749579999998</c:v>
                </c:pt>
                <c:pt idx="118">
                  <c:v>836.95249340000009</c:v>
                </c:pt>
                <c:pt idx="119">
                  <c:v>834.31999520000011</c:v>
                </c:pt>
                <c:pt idx="120">
                  <c:v>832.71999520000008</c:v>
                </c:pt>
                <c:pt idx="121">
                  <c:v>832.69249580000019</c:v>
                </c:pt>
                <c:pt idx="122">
                  <c:v>831.24499520000006</c:v>
                </c:pt>
                <c:pt idx="123">
                  <c:v>829.45249639999997</c:v>
                </c:pt>
                <c:pt idx="124">
                  <c:v>827.93249820000005</c:v>
                </c:pt>
                <c:pt idx="125">
                  <c:v>827.30999759999997</c:v>
                </c:pt>
                <c:pt idx="126">
                  <c:v>826.83249820000003</c:v>
                </c:pt>
                <c:pt idx="127">
                  <c:v>826.36249999999995</c:v>
                </c:pt>
                <c:pt idx="128">
                  <c:v>826.96249999999998</c:v>
                </c:pt>
                <c:pt idx="129">
                  <c:v>828.35</c:v>
                </c:pt>
                <c:pt idx="130">
                  <c:v>829.67749939999999</c:v>
                </c:pt>
                <c:pt idx="131">
                  <c:v>831.57000119999975</c:v>
                </c:pt>
                <c:pt idx="132">
                  <c:v>834.83500359999994</c:v>
                </c:pt>
                <c:pt idx="133">
                  <c:v>839.08500359999994</c:v>
                </c:pt>
                <c:pt idx="134">
                  <c:v>842.96000359999994</c:v>
                </c:pt>
                <c:pt idx="135">
                  <c:v>845.85250240000005</c:v>
                </c:pt>
                <c:pt idx="136">
                  <c:v>848.76250300000015</c:v>
                </c:pt>
                <c:pt idx="137">
                  <c:v>851.00000300000011</c:v>
                </c:pt>
                <c:pt idx="138">
                  <c:v>853.49500420000027</c:v>
                </c:pt>
                <c:pt idx="139">
                  <c:v>855.13000180000017</c:v>
                </c:pt>
                <c:pt idx="140">
                  <c:v>857.08250420000024</c:v>
                </c:pt>
                <c:pt idx="141">
                  <c:v>859.84750360000021</c:v>
                </c:pt>
                <c:pt idx="142">
                  <c:v>863.06000360000019</c:v>
                </c:pt>
                <c:pt idx="143">
                  <c:v>868.7575042000002</c:v>
                </c:pt>
                <c:pt idx="144">
                  <c:v>873.22250360000021</c:v>
                </c:pt>
                <c:pt idx="145">
                  <c:v>877.29500419999999</c:v>
                </c:pt>
                <c:pt idx="146">
                  <c:v>880.2600036</c:v>
                </c:pt>
                <c:pt idx="147">
                  <c:v>883.71250299999997</c:v>
                </c:pt>
                <c:pt idx="148">
                  <c:v>886.62500299999988</c:v>
                </c:pt>
                <c:pt idx="149">
                  <c:v>889.28250419999983</c:v>
                </c:pt>
                <c:pt idx="150">
                  <c:v>892.68750599999987</c:v>
                </c:pt>
                <c:pt idx="151">
                  <c:v>895.73250419999988</c:v>
                </c:pt>
                <c:pt idx="152">
                  <c:v>897.41000359999998</c:v>
                </c:pt>
                <c:pt idx="153">
                  <c:v>899.22000119999996</c:v>
                </c:pt>
                <c:pt idx="154">
                  <c:v>901.12000119999993</c:v>
                </c:pt>
                <c:pt idx="155">
                  <c:v>903.19250179999995</c:v>
                </c:pt>
                <c:pt idx="156">
                  <c:v>904.88500060000001</c:v>
                </c:pt>
                <c:pt idx="157">
                  <c:v>905.42999879999991</c:v>
                </c:pt>
                <c:pt idx="158">
                  <c:v>906.12499999999977</c:v>
                </c:pt>
                <c:pt idx="159">
                  <c:v>906.75750119999998</c:v>
                </c:pt>
                <c:pt idx="160">
                  <c:v>907.23999939999999</c:v>
                </c:pt>
                <c:pt idx="161">
                  <c:v>906.54750059999992</c:v>
                </c:pt>
                <c:pt idx="162">
                  <c:v>905.76750179999999</c:v>
                </c:pt>
                <c:pt idx="163">
                  <c:v>903.26000060000001</c:v>
                </c:pt>
                <c:pt idx="164">
                  <c:v>900.9174988000002</c:v>
                </c:pt>
                <c:pt idx="165">
                  <c:v>898.53249820000019</c:v>
                </c:pt>
                <c:pt idx="166">
                  <c:v>897.91249700000026</c:v>
                </c:pt>
                <c:pt idx="167">
                  <c:v>896.37499700000023</c:v>
                </c:pt>
                <c:pt idx="168">
                  <c:v>895.26499639999997</c:v>
                </c:pt>
                <c:pt idx="169">
                  <c:v>894.45999460000007</c:v>
                </c:pt>
                <c:pt idx="170">
                  <c:v>892.97499399999992</c:v>
                </c:pt>
                <c:pt idx="171">
                  <c:v>891.30749520000006</c:v>
                </c:pt>
                <c:pt idx="172">
                  <c:v>890.14249580000001</c:v>
                </c:pt>
                <c:pt idx="173">
                  <c:v>888.59999699999992</c:v>
                </c:pt>
                <c:pt idx="174">
                  <c:v>886.2749970000001</c:v>
                </c:pt>
                <c:pt idx="175">
                  <c:v>883.83999640000002</c:v>
                </c:pt>
                <c:pt idx="176">
                  <c:v>882.5149964000002</c:v>
                </c:pt>
                <c:pt idx="177">
                  <c:v>884.08499760000018</c:v>
                </c:pt>
                <c:pt idx="178">
                  <c:v>884.92999579999992</c:v>
                </c:pt>
                <c:pt idx="179">
                  <c:v>886.27999579999994</c:v>
                </c:pt>
                <c:pt idx="180">
                  <c:v>888.46999520000008</c:v>
                </c:pt>
                <c:pt idx="181">
                  <c:v>889.49749460000021</c:v>
                </c:pt>
                <c:pt idx="182">
                  <c:v>890.39249580000001</c:v>
                </c:pt>
                <c:pt idx="183">
                  <c:v>891.63249520000011</c:v>
                </c:pt>
                <c:pt idx="184">
                  <c:v>894.57499700000005</c:v>
                </c:pt>
                <c:pt idx="185">
                  <c:v>898.52999879999993</c:v>
                </c:pt>
                <c:pt idx="186">
                  <c:v>901.52499999999986</c:v>
                </c:pt>
                <c:pt idx="187">
                  <c:v>904.36499939999999</c:v>
                </c:pt>
                <c:pt idx="188">
                  <c:v>907.37250059999985</c:v>
                </c:pt>
                <c:pt idx="189">
                  <c:v>910.41500239999982</c:v>
                </c:pt>
                <c:pt idx="190">
                  <c:v>913.21750179999981</c:v>
                </c:pt>
                <c:pt idx="191">
                  <c:v>916.07000119999998</c:v>
                </c:pt>
                <c:pt idx="192">
                  <c:v>919.3399993999999</c:v>
                </c:pt>
                <c:pt idx="193">
                  <c:v>923.5725005999999</c:v>
                </c:pt>
                <c:pt idx="194">
                  <c:v>928.67250059999992</c:v>
                </c:pt>
                <c:pt idx="195">
                  <c:v>934.27000120000014</c:v>
                </c:pt>
                <c:pt idx="196">
                  <c:v>939.44500120000009</c:v>
                </c:pt>
                <c:pt idx="197">
                  <c:v>942.69250180000017</c:v>
                </c:pt>
                <c:pt idx="198">
                  <c:v>946.44500120000032</c:v>
                </c:pt>
                <c:pt idx="199">
                  <c:v>949.93000180000013</c:v>
                </c:pt>
                <c:pt idx="200">
                  <c:v>953.22500300000024</c:v>
                </c:pt>
                <c:pt idx="201">
                  <c:v>957.76750179999999</c:v>
                </c:pt>
                <c:pt idx="202">
                  <c:v>963.49250180000001</c:v>
                </c:pt>
                <c:pt idx="203">
                  <c:v>967.1000029999999</c:v>
                </c:pt>
                <c:pt idx="204">
                  <c:v>971.41000359999975</c:v>
                </c:pt>
                <c:pt idx="205">
                  <c:v>975.80750119999993</c:v>
                </c:pt>
                <c:pt idx="206">
                  <c:v>981.17999874999987</c:v>
                </c:pt>
                <c:pt idx="207">
                  <c:v>986.16249689999984</c:v>
                </c:pt>
                <c:pt idx="208">
                  <c:v>990.46249689999991</c:v>
                </c:pt>
                <c:pt idx="209">
                  <c:v>994.12249450000002</c:v>
                </c:pt>
                <c:pt idx="210">
                  <c:v>997.49749450000002</c:v>
                </c:pt>
                <c:pt idx="211">
                  <c:v>1000.7924956999999</c:v>
                </c:pt>
                <c:pt idx="212">
                  <c:v>1003.6924956999999</c:v>
                </c:pt>
                <c:pt idx="213">
                  <c:v>1006.1174956999999</c:v>
                </c:pt>
                <c:pt idx="214">
                  <c:v>1008.1049956999999</c:v>
                </c:pt>
                <c:pt idx="215">
                  <c:v>1010.0374968999998</c:v>
                </c:pt>
                <c:pt idx="216">
                  <c:v>1011.7874969000001</c:v>
                </c:pt>
                <c:pt idx="217">
                  <c:v>1013.4224945000002</c:v>
                </c:pt>
                <c:pt idx="218">
                  <c:v>1014.5624969000003</c:v>
                </c:pt>
                <c:pt idx="219">
                  <c:v>1016.1824951000002</c:v>
                </c:pt>
                <c:pt idx="220">
                  <c:v>1017.7149963000002</c:v>
                </c:pt>
                <c:pt idx="221">
                  <c:v>1019.8924957000002</c:v>
                </c:pt>
                <c:pt idx="222">
                  <c:v>1021.0024933000002</c:v>
                </c:pt>
                <c:pt idx="223">
                  <c:v>1023.2399933</c:v>
                </c:pt>
                <c:pt idx="224">
                  <c:v>1024.8874909000001</c:v>
                </c:pt>
                <c:pt idx="225">
                  <c:v>1025.3599945500002</c:v>
                </c:pt>
                <c:pt idx="226">
                  <c:v>1025.0849945499999</c:v>
                </c:pt>
                <c:pt idx="227">
                  <c:v>1024.8749969999999</c:v>
                </c:pt>
                <c:pt idx="228">
                  <c:v>1024.8499969999998</c:v>
                </c:pt>
                <c:pt idx="229">
                  <c:v>1025.1100006499998</c:v>
                </c:pt>
                <c:pt idx="230">
                  <c:v>1025.3200012499997</c:v>
                </c:pt>
                <c:pt idx="231">
                  <c:v>1023.82749945</c:v>
                </c:pt>
                <c:pt idx="232">
                  <c:v>1022.7924988499999</c:v>
                </c:pt>
                <c:pt idx="233">
                  <c:v>1021.3174988499999</c:v>
                </c:pt>
                <c:pt idx="234">
                  <c:v>1020.2475006499999</c:v>
                </c:pt>
                <c:pt idx="235">
                  <c:v>1019.3274994499998</c:v>
                </c:pt>
                <c:pt idx="236">
                  <c:v>1018.77000125</c:v>
                </c:pt>
                <c:pt idx="237">
                  <c:v>1017.97250365</c:v>
                </c:pt>
                <c:pt idx="238">
                  <c:v>1017.2125030500001</c:v>
                </c:pt>
                <c:pt idx="239">
                  <c:v>1016.1250030500001</c:v>
                </c:pt>
                <c:pt idx="240">
                  <c:v>1015.5225006500002</c:v>
                </c:pt>
                <c:pt idx="241">
                  <c:v>1014.3000030500001</c:v>
                </c:pt>
                <c:pt idx="242">
                  <c:v>1012.68500365</c:v>
                </c:pt>
                <c:pt idx="243">
                  <c:v>1010.9500030499997</c:v>
                </c:pt>
                <c:pt idx="244">
                  <c:v>1008.4650054499998</c:v>
                </c:pt>
                <c:pt idx="245">
                  <c:v>1005.9125029999999</c:v>
                </c:pt>
                <c:pt idx="246">
                  <c:v>1003.6175048499999</c:v>
                </c:pt>
                <c:pt idx="247">
                  <c:v>1001.6875060499999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4-EB41-B2C7-4B4ECA83C2E4}"/>
            </c:ext>
          </c:extLst>
        </c:ser>
        <c:ser>
          <c:idx val="2"/>
          <c:order val="2"/>
          <c:tx>
            <c:strRef>
              <c:f>'SUNPHARMA-3-BB'!$L$1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'SUNPHARMA-3-BB'!$L$2:$L$249</c:f>
              <c:numCache>
                <c:formatCode>0.00</c:formatCode>
                <c:ptCount val="248"/>
                <c:pt idx="19">
                  <c:v>866.11908570410492</c:v>
                </c:pt>
                <c:pt idx="20">
                  <c:v>876.59112666943201</c:v>
                </c:pt>
                <c:pt idx="21">
                  <c:v>885.83719221921319</c:v>
                </c:pt>
                <c:pt idx="22">
                  <c:v>892.24761018922379</c:v>
                </c:pt>
                <c:pt idx="23">
                  <c:v>900.25164497502453</c:v>
                </c:pt>
                <c:pt idx="24">
                  <c:v>905.84772437767697</c:v>
                </c:pt>
                <c:pt idx="25">
                  <c:v>912.03746388569266</c:v>
                </c:pt>
                <c:pt idx="26">
                  <c:v>916.24191193027286</c:v>
                </c:pt>
                <c:pt idx="27">
                  <c:v>921.25404510206545</c:v>
                </c:pt>
                <c:pt idx="28">
                  <c:v>922.75278071144351</c:v>
                </c:pt>
                <c:pt idx="29">
                  <c:v>923.10777554364222</c:v>
                </c:pt>
                <c:pt idx="30">
                  <c:v>924.8865959248302</c:v>
                </c:pt>
                <c:pt idx="31">
                  <c:v>926.00739225128757</c:v>
                </c:pt>
                <c:pt idx="32">
                  <c:v>926.62626041664134</c:v>
                </c:pt>
                <c:pt idx="33">
                  <c:v>926.31030945496002</c:v>
                </c:pt>
                <c:pt idx="34">
                  <c:v>924.037036757073</c:v>
                </c:pt>
                <c:pt idx="35">
                  <c:v>919.88223867713373</c:v>
                </c:pt>
                <c:pt idx="36">
                  <c:v>916.25321337334651</c:v>
                </c:pt>
                <c:pt idx="37">
                  <c:v>915.24055124764186</c:v>
                </c:pt>
                <c:pt idx="38">
                  <c:v>914.77787570828548</c:v>
                </c:pt>
                <c:pt idx="39">
                  <c:v>914.09248469879367</c:v>
                </c:pt>
                <c:pt idx="40">
                  <c:v>913.52556541409081</c:v>
                </c:pt>
                <c:pt idx="41">
                  <c:v>911.99520848567772</c:v>
                </c:pt>
                <c:pt idx="42">
                  <c:v>909.95085877883571</c:v>
                </c:pt>
                <c:pt idx="43">
                  <c:v>905.90415818898555</c:v>
                </c:pt>
                <c:pt idx="44">
                  <c:v>902.11795323752688</c:v>
                </c:pt>
                <c:pt idx="45">
                  <c:v>897.69987008015767</c:v>
                </c:pt>
                <c:pt idx="46">
                  <c:v>894.85341517445318</c:v>
                </c:pt>
                <c:pt idx="47">
                  <c:v>896.8576083923117</c:v>
                </c:pt>
                <c:pt idx="48">
                  <c:v>899.27155107093495</c:v>
                </c:pt>
                <c:pt idx="49">
                  <c:v>903.42632237882515</c:v>
                </c:pt>
                <c:pt idx="50">
                  <c:v>905.4783727293526</c:v>
                </c:pt>
                <c:pt idx="51">
                  <c:v>913.15700882659996</c:v>
                </c:pt>
                <c:pt idx="52">
                  <c:v>921.00390742264642</c:v>
                </c:pt>
                <c:pt idx="53">
                  <c:v>928.08755982144032</c:v>
                </c:pt>
                <c:pt idx="54">
                  <c:v>932.55929150899249</c:v>
                </c:pt>
                <c:pt idx="55">
                  <c:v>937.82446996640454</c:v>
                </c:pt>
                <c:pt idx="56">
                  <c:v>941.36678327231471</c:v>
                </c:pt>
                <c:pt idx="57">
                  <c:v>943.11403197557354</c:v>
                </c:pt>
                <c:pt idx="58">
                  <c:v>947.1209153663084</c:v>
                </c:pt>
                <c:pt idx="59">
                  <c:v>951.22612783552552</c:v>
                </c:pt>
                <c:pt idx="60">
                  <c:v>950.92699886253297</c:v>
                </c:pt>
                <c:pt idx="61">
                  <c:v>947.93186074845835</c:v>
                </c:pt>
                <c:pt idx="62">
                  <c:v>946.6926980264135</c:v>
                </c:pt>
                <c:pt idx="63">
                  <c:v>940.59847282406668</c:v>
                </c:pt>
                <c:pt idx="64">
                  <c:v>939.1701040202928</c:v>
                </c:pt>
                <c:pt idx="65">
                  <c:v>939.2214838271874</c:v>
                </c:pt>
                <c:pt idx="66">
                  <c:v>936.67267965228655</c:v>
                </c:pt>
                <c:pt idx="67">
                  <c:v>938.10033530549765</c:v>
                </c:pt>
                <c:pt idx="68">
                  <c:v>937.91881027241118</c:v>
                </c:pt>
                <c:pt idx="69">
                  <c:v>939.6766339422627</c:v>
                </c:pt>
                <c:pt idx="70">
                  <c:v>938.29373861034742</c:v>
                </c:pt>
                <c:pt idx="71">
                  <c:v>938.60347627868703</c:v>
                </c:pt>
                <c:pt idx="72">
                  <c:v>939.02488409604632</c:v>
                </c:pt>
                <c:pt idx="73">
                  <c:v>943.07252730498681</c:v>
                </c:pt>
                <c:pt idx="74">
                  <c:v>942.2567551604451</c:v>
                </c:pt>
                <c:pt idx="75">
                  <c:v>943.31268561712295</c:v>
                </c:pt>
                <c:pt idx="76">
                  <c:v>942.27210163744121</c:v>
                </c:pt>
                <c:pt idx="77">
                  <c:v>942.24840860195604</c:v>
                </c:pt>
                <c:pt idx="78">
                  <c:v>942.28972806738921</c:v>
                </c:pt>
                <c:pt idx="79">
                  <c:v>942.83580646412202</c:v>
                </c:pt>
                <c:pt idx="80">
                  <c:v>942.89621666077085</c:v>
                </c:pt>
                <c:pt idx="81">
                  <c:v>943.94179440200423</c:v>
                </c:pt>
                <c:pt idx="82">
                  <c:v>949.23967595619297</c:v>
                </c:pt>
                <c:pt idx="83">
                  <c:v>950.96208159822686</c:v>
                </c:pt>
                <c:pt idx="84">
                  <c:v>951.50212612842995</c:v>
                </c:pt>
                <c:pt idx="85">
                  <c:v>954.5723618979539</c:v>
                </c:pt>
                <c:pt idx="86">
                  <c:v>957.71151310819869</c:v>
                </c:pt>
                <c:pt idx="87">
                  <c:v>959.75419673098418</c:v>
                </c:pt>
                <c:pt idx="88">
                  <c:v>958.20062865993884</c:v>
                </c:pt>
                <c:pt idx="89">
                  <c:v>953.96435076510556</c:v>
                </c:pt>
                <c:pt idx="90">
                  <c:v>950.88494534607071</c:v>
                </c:pt>
                <c:pt idx="91">
                  <c:v>948.68154721796361</c:v>
                </c:pt>
                <c:pt idx="92">
                  <c:v>945.6671184032823</c:v>
                </c:pt>
                <c:pt idx="93">
                  <c:v>940.11729259435174</c:v>
                </c:pt>
                <c:pt idx="94">
                  <c:v>939.63012040946046</c:v>
                </c:pt>
                <c:pt idx="95">
                  <c:v>940.56564259618722</c:v>
                </c:pt>
                <c:pt idx="96">
                  <c:v>939.62641011302401</c:v>
                </c:pt>
                <c:pt idx="97">
                  <c:v>939.08835885249096</c:v>
                </c:pt>
                <c:pt idx="98">
                  <c:v>936.80030245388411</c:v>
                </c:pt>
                <c:pt idx="99">
                  <c:v>931.71044318183158</c:v>
                </c:pt>
                <c:pt idx="100">
                  <c:v>927.95403924194477</c:v>
                </c:pt>
                <c:pt idx="101">
                  <c:v>929.82691874098998</c:v>
                </c:pt>
                <c:pt idx="102">
                  <c:v>930.22339409991525</c:v>
                </c:pt>
                <c:pt idx="103">
                  <c:v>930.08722050807364</c:v>
                </c:pt>
                <c:pt idx="104">
                  <c:v>929.92867810315522</c:v>
                </c:pt>
                <c:pt idx="105">
                  <c:v>930.75928927400116</c:v>
                </c:pt>
                <c:pt idx="106">
                  <c:v>931.30620770299618</c:v>
                </c:pt>
                <c:pt idx="107">
                  <c:v>930.78484169942897</c:v>
                </c:pt>
                <c:pt idx="108">
                  <c:v>931.37764466189014</c:v>
                </c:pt>
                <c:pt idx="109">
                  <c:v>932.92973494183309</c:v>
                </c:pt>
                <c:pt idx="110">
                  <c:v>933.50154314757708</c:v>
                </c:pt>
                <c:pt idx="111">
                  <c:v>932.42978528714457</c:v>
                </c:pt>
                <c:pt idx="112">
                  <c:v>932.93663468977081</c:v>
                </c:pt>
                <c:pt idx="113">
                  <c:v>929.96468760528614</c:v>
                </c:pt>
                <c:pt idx="114">
                  <c:v>921.96119188951332</c:v>
                </c:pt>
                <c:pt idx="115">
                  <c:v>914.08670053377523</c:v>
                </c:pt>
                <c:pt idx="116">
                  <c:v>904.72061240223093</c:v>
                </c:pt>
                <c:pt idx="117">
                  <c:v>895.84240745353839</c:v>
                </c:pt>
                <c:pt idx="118">
                  <c:v>884.00303497831658</c:v>
                </c:pt>
                <c:pt idx="119">
                  <c:v>875.05154956131878</c:v>
                </c:pt>
                <c:pt idx="120">
                  <c:v>871.67170589990462</c:v>
                </c:pt>
                <c:pt idx="121">
                  <c:v>871.62649982256517</c:v>
                </c:pt>
                <c:pt idx="122">
                  <c:v>868.17853534509277</c:v>
                </c:pt>
                <c:pt idx="123">
                  <c:v>862.96067802826951</c:v>
                </c:pt>
                <c:pt idx="124">
                  <c:v>858.41795636137965</c:v>
                </c:pt>
                <c:pt idx="125">
                  <c:v>856.59535972159995</c:v>
                </c:pt>
                <c:pt idx="126">
                  <c:v>855.09537407258745</c:v>
                </c:pt>
                <c:pt idx="127">
                  <c:v>852.72901604822312</c:v>
                </c:pt>
                <c:pt idx="128">
                  <c:v>855.51724086944603</c:v>
                </c:pt>
                <c:pt idx="129">
                  <c:v>859.81190317067944</c:v>
                </c:pt>
                <c:pt idx="130">
                  <c:v>862.67350815035184</c:v>
                </c:pt>
                <c:pt idx="131">
                  <c:v>866.91458717026364</c:v>
                </c:pt>
                <c:pt idx="132">
                  <c:v>875.03650437339559</c:v>
                </c:pt>
                <c:pt idx="133">
                  <c:v>878.83574394572599</c:v>
                </c:pt>
                <c:pt idx="134">
                  <c:v>883.87422330945219</c:v>
                </c:pt>
                <c:pt idx="135">
                  <c:v>887.31972030901056</c:v>
                </c:pt>
                <c:pt idx="136">
                  <c:v>887.64904714860404</c:v>
                </c:pt>
                <c:pt idx="137">
                  <c:v>889.28200682322381</c:v>
                </c:pt>
                <c:pt idx="138">
                  <c:v>891.06719310947381</c:v>
                </c:pt>
                <c:pt idx="139">
                  <c:v>892.29748603836674</c:v>
                </c:pt>
                <c:pt idx="140">
                  <c:v>892.53323845909802</c:v>
                </c:pt>
                <c:pt idx="141">
                  <c:v>897.67832130346994</c:v>
                </c:pt>
                <c:pt idx="142">
                  <c:v>901.32018111910168</c:v>
                </c:pt>
                <c:pt idx="143">
                  <c:v>917.64365819097361</c:v>
                </c:pt>
                <c:pt idx="144">
                  <c:v>923.21410030377729</c:v>
                </c:pt>
                <c:pt idx="145">
                  <c:v>927.69752248558825</c:v>
                </c:pt>
                <c:pt idx="146">
                  <c:v>927.89773711234341</c:v>
                </c:pt>
                <c:pt idx="147">
                  <c:v>931.92332122808057</c:v>
                </c:pt>
                <c:pt idx="148">
                  <c:v>935.23440362293525</c:v>
                </c:pt>
                <c:pt idx="149">
                  <c:v>936.98047840089339</c:v>
                </c:pt>
                <c:pt idx="150">
                  <c:v>938.83694763996937</c:v>
                </c:pt>
                <c:pt idx="151">
                  <c:v>940.91913316907585</c:v>
                </c:pt>
                <c:pt idx="152">
                  <c:v>942.61203841385395</c:v>
                </c:pt>
                <c:pt idx="153">
                  <c:v>944.13038698557204</c:v>
                </c:pt>
                <c:pt idx="154">
                  <c:v>946.3053810342883</c:v>
                </c:pt>
                <c:pt idx="155">
                  <c:v>947.23863979175667</c:v>
                </c:pt>
                <c:pt idx="156">
                  <c:v>945.80555908290694</c:v>
                </c:pt>
                <c:pt idx="157">
                  <c:v>944.7166615094859</c:v>
                </c:pt>
                <c:pt idx="158">
                  <c:v>943.65073521413035</c:v>
                </c:pt>
                <c:pt idx="159">
                  <c:v>942.07666327455831</c:v>
                </c:pt>
                <c:pt idx="160">
                  <c:v>940.61936508889278</c:v>
                </c:pt>
                <c:pt idx="161">
                  <c:v>941.53289286667246</c:v>
                </c:pt>
                <c:pt idx="162">
                  <c:v>942.41730904354256</c:v>
                </c:pt>
                <c:pt idx="163">
                  <c:v>935.97340136165781</c:v>
                </c:pt>
                <c:pt idx="164">
                  <c:v>935.52756192229049</c:v>
                </c:pt>
                <c:pt idx="165">
                  <c:v>934.84417105528098</c:v>
                </c:pt>
                <c:pt idx="166">
                  <c:v>934.72762031122966</c:v>
                </c:pt>
                <c:pt idx="167">
                  <c:v>932.17700661567721</c:v>
                </c:pt>
                <c:pt idx="168">
                  <c:v>929.92906088460688</c:v>
                </c:pt>
                <c:pt idx="169">
                  <c:v>928.42140934015526</c:v>
                </c:pt>
                <c:pt idx="170">
                  <c:v>924.93001549460666</c:v>
                </c:pt>
                <c:pt idx="171">
                  <c:v>920.59785571551492</c:v>
                </c:pt>
                <c:pt idx="172">
                  <c:v>917.61440986853438</c:v>
                </c:pt>
                <c:pt idx="173">
                  <c:v>913.77395150382904</c:v>
                </c:pt>
                <c:pt idx="174">
                  <c:v>907.38508114859735</c:v>
                </c:pt>
                <c:pt idx="175">
                  <c:v>901.23550645612863</c:v>
                </c:pt>
                <c:pt idx="176">
                  <c:v>898.33983404064827</c:v>
                </c:pt>
                <c:pt idx="177">
                  <c:v>904.40930935594656</c:v>
                </c:pt>
                <c:pt idx="178">
                  <c:v>907.21256372851224</c:v>
                </c:pt>
                <c:pt idx="179">
                  <c:v>910.62293890162107</c:v>
                </c:pt>
                <c:pt idx="180">
                  <c:v>916.74989239869637</c:v>
                </c:pt>
                <c:pt idx="181">
                  <c:v>917.98608606277207</c:v>
                </c:pt>
                <c:pt idx="182">
                  <c:v>918.66095431950339</c:v>
                </c:pt>
                <c:pt idx="183">
                  <c:v>922.32981664420663</c:v>
                </c:pt>
                <c:pt idx="184">
                  <c:v>928.25996155513826</c:v>
                </c:pt>
                <c:pt idx="185">
                  <c:v>937.66668458263916</c:v>
                </c:pt>
                <c:pt idx="186">
                  <c:v>944.87980527370541</c:v>
                </c:pt>
                <c:pt idx="187">
                  <c:v>951.05179140194582</c:v>
                </c:pt>
                <c:pt idx="188">
                  <c:v>958.47714210674621</c:v>
                </c:pt>
                <c:pt idx="189">
                  <c:v>965.16002359858123</c:v>
                </c:pt>
                <c:pt idx="190">
                  <c:v>969.21944203093437</c:v>
                </c:pt>
                <c:pt idx="191">
                  <c:v>972.39318940636088</c:v>
                </c:pt>
                <c:pt idx="192">
                  <c:v>976.84560612450173</c:v>
                </c:pt>
                <c:pt idx="193">
                  <c:v>982.42219159675176</c:v>
                </c:pt>
                <c:pt idx="194">
                  <c:v>987.23637697727861</c:v>
                </c:pt>
                <c:pt idx="195">
                  <c:v>989.91426592341213</c:v>
                </c:pt>
                <c:pt idx="196">
                  <c:v>991.13274300914804</c:v>
                </c:pt>
                <c:pt idx="197">
                  <c:v>995.21695775252977</c:v>
                </c:pt>
                <c:pt idx="198">
                  <c:v>998.46875078698531</c:v>
                </c:pt>
                <c:pt idx="199">
                  <c:v>1000.5033260028774</c:v>
                </c:pt>
                <c:pt idx="200">
                  <c:v>1004.4386326807913</c:v>
                </c:pt>
                <c:pt idx="201">
                  <c:v>1005.5407646447045</c:v>
                </c:pt>
                <c:pt idx="202">
                  <c:v>1008.1797668717095</c:v>
                </c:pt>
                <c:pt idx="203">
                  <c:v>1007.9506683537134</c:v>
                </c:pt>
                <c:pt idx="204">
                  <c:v>1014.1357451209278</c:v>
                </c:pt>
                <c:pt idx="205">
                  <c:v>1025.7522728379722</c:v>
                </c:pt>
                <c:pt idx="206">
                  <c:v>1038.9945981198969</c:v>
                </c:pt>
                <c:pt idx="207">
                  <c:v>1047.5561292070404</c:v>
                </c:pt>
                <c:pt idx="208">
                  <c:v>1054.2166263356066</c:v>
                </c:pt>
                <c:pt idx="209">
                  <c:v>1057.7519275983077</c:v>
                </c:pt>
                <c:pt idx="210">
                  <c:v>1057.6342933914609</c:v>
                </c:pt>
                <c:pt idx="211">
                  <c:v>1056.0296627211658</c:v>
                </c:pt>
                <c:pt idx="212">
                  <c:v>1055.0800276691866</c:v>
                </c:pt>
                <c:pt idx="213">
                  <c:v>1055.1372059286844</c:v>
                </c:pt>
                <c:pt idx="214">
                  <c:v>1055.3177640309734</c:v>
                </c:pt>
                <c:pt idx="215">
                  <c:v>1055.6266251833124</c:v>
                </c:pt>
                <c:pt idx="216">
                  <c:v>1055.0020005420915</c:v>
                </c:pt>
                <c:pt idx="217">
                  <c:v>1053.6012246055207</c:v>
                </c:pt>
                <c:pt idx="218">
                  <c:v>1052.1321437582333</c:v>
                </c:pt>
                <c:pt idx="219">
                  <c:v>1049.8454576603033</c:v>
                </c:pt>
                <c:pt idx="220">
                  <c:v>1048.600396293954</c:v>
                </c:pt>
                <c:pt idx="221">
                  <c:v>1049.1921183973079</c:v>
                </c:pt>
                <c:pt idx="222">
                  <c:v>1050.648978670723</c:v>
                </c:pt>
                <c:pt idx="223">
                  <c:v>1049.7815897057644</c:v>
                </c:pt>
                <c:pt idx="224">
                  <c:v>1053.6482026455799</c:v>
                </c:pt>
                <c:pt idx="225">
                  <c:v>1055.1663665690653</c:v>
                </c:pt>
                <c:pt idx="226">
                  <c:v>1053.9929417055644</c:v>
                </c:pt>
                <c:pt idx="227">
                  <c:v>1053.2811262393473</c:v>
                </c:pt>
                <c:pt idx="228">
                  <c:v>1053.2040209289328</c:v>
                </c:pt>
                <c:pt idx="229">
                  <c:v>1053.682163251576</c:v>
                </c:pt>
                <c:pt idx="230">
                  <c:v>1053.6095614824048</c:v>
                </c:pt>
                <c:pt idx="231">
                  <c:v>1057.6617075995016</c:v>
                </c:pt>
                <c:pt idx="232">
                  <c:v>1059.003887661172</c:v>
                </c:pt>
                <c:pt idx="233">
                  <c:v>1060.6385286287821</c:v>
                </c:pt>
                <c:pt idx="234">
                  <c:v>1061.2138930605597</c:v>
                </c:pt>
                <c:pt idx="235">
                  <c:v>1061.2122140655233</c:v>
                </c:pt>
                <c:pt idx="236">
                  <c:v>1061.2507040384751</c:v>
                </c:pt>
                <c:pt idx="237">
                  <c:v>1061.6926463591187</c:v>
                </c:pt>
                <c:pt idx="238">
                  <c:v>1062.4393678013582</c:v>
                </c:pt>
                <c:pt idx="239">
                  <c:v>1062.9996247079148</c:v>
                </c:pt>
                <c:pt idx="240">
                  <c:v>1062.6125019252781</c:v>
                </c:pt>
                <c:pt idx="241">
                  <c:v>1060.5556288278733</c:v>
                </c:pt>
                <c:pt idx="242">
                  <c:v>1058.3492381463818</c:v>
                </c:pt>
                <c:pt idx="243">
                  <c:v>1055.7577849089869</c:v>
                </c:pt>
                <c:pt idx="244">
                  <c:v>1049.7411825165416</c:v>
                </c:pt>
                <c:pt idx="245">
                  <c:v>1043.7462960007301</c:v>
                </c:pt>
                <c:pt idx="246">
                  <c:v>1036.5935901565156</c:v>
                </c:pt>
                <c:pt idx="247">
                  <c:v>1030.1263680923998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4-EB41-B2C7-4B4ECA83C2E4}"/>
            </c:ext>
          </c:extLst>
        </c:ser>
        <c:ser>
          <c:idx val="3"/>
          <c:order val="3"/>
          <c:tx>
            <c:strRef>
              <c:f>'SUNPHARMA-3-BB'!$M$1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'SUNPHARMA-3-BB'!$A$2:$A$249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'SUNPHARMA-3-BB'!$M$2:$M$249</c:f>
              <c:numCache>
                <c:formatCode>0.00</c:formatCode>
                <c:ptCount val="248"/>
                <c:pt idx="19">
                  <c:v>798.96591189589481</c:v>
                </c:pt>
                <c:pt idx="20">
                  <c:v>792.77386973056809</c:v>
                </c:pt>
                <c:pt idx="21">
                  <c:v>788.82280538078658</c:v>
                </c:pt>
                <c:pt idx="22">
                  <c:v>787.25738861077605</c:v>
                </c:pt>
                <c:pt idx="23">
                  <c:v>785.68835742497561</c:v>
                </c:pt>
                <c:pt idx="24">
                  <c:v>785.90227562232303</c:v>
                </c:pt>
                <c:pt idx="25">
                  <c:v>786.45253251430745</c:v>
                </c:pt>
                <c:pt idx="26">
                  <c:v>787.6530832697274</c:v>
                </c:pt>
                <c:pt idx="27">
                  <c:v>788.45094769793468</c:v>
                </c:pt>
                <c:pt idx="28">
                  <c:v>788.41220968855657</c:v>
                </c:pt>
                <c:pt idx="29">
                  <c:v>788.56721245635777</c:v>
                </c:pt>
                <c:pt idx="30">
                  <c:v>789.14838967516982</c:v>
                </c:pt>
                <c:pt idx="31">
                  <c:v>790.24258974871248</c:v>
                </c:pt>
                <c:pt idx="32">
                  <c:v>792.02872038335863</c:v>
                </c:pt>
                <c:pt idx="33">
                  <c:v>796.63467374503978</c:v>
                </c:pt>
                <c:pt idx="34">
                  <c:v>802.41794404292693</c:v>
                </c:pt>
                <c:pt idx="35">
                  <c:v>811.06774332286636</c:v>
                </c:pt>
                <c:pt idx="36">
                  <c:v>817.91676982665342</c:v>
                </c:pt>
                <c:pt idx="37">
                  <c:v>819.54443435235817</c:v>
                </c:pt>
                <c:pt idx="38">
                  <c:v>820.42711109171466</c:v>
                </c:pt>
                <c:pt idx="39">
                  <c:v>822.05250450120639</c:v>
                </c:pt>
                <c:pt idx="40">
                  <c:v>815.53442618590907</c:v>
                </c:pt>
                <c:pt idx="41">
                  <c:v>810.08978311432224</c:v>
                </c:pt>
                <c:pt idx="42">
                  <c:v>806.74413642116451</c:v>
                </c:pt>
                <c:pt idx="43">
                  <c:v>803.66083821101438</c:v>
                </c:pt>
                <c:pt idx="44">
                  <c:v>804.24204436247362</c:v>
                </c:pt>
                <c:pt idx="45">
                  <c:v>806.07512991984242</c:v>
                </c:pt>
                <c:pt idx="46">
                  <c:v>807.231582425547</c:v>
                </c:pt>
                <c:pt idx="47">
                  <c:v>805.99739040768895</c:v>
                </c:pt>
                <c:pt idx="48">
                  <c:v>804.79845012906526</c:v>
                </c:pt>
                <c:pt idx="49">
                  <c:v>803.32368362117506</c:v>
                </c:pt>
                <c:pt idx="50">
                  <c:v>802.51163567064793</c:v>
                </c:pt>
                <c:pt idx="51">
                  <c:v>799.10799957340021</c:v>
                </c:pt>
                <c:pt idx="52">
                  <c:v>796.38610097735375</c:v>
                </c:pt>
                <c:pt idx="53">
                  <c:v>794.42244377856002</c:v>
                </c:pt>
                <c:pt idx="54">
                  <c:v>795.64571329100761</c:v>
                </c:pt>
                <c:pt idx="55">
                  <c:v>796.68553363359581</c:v>
                </c:pt>
                <c:pt idx="56">
                  <c:v>799.35321792768582</c:v>
                </c:pt>
                <c:pt idx="57">
                  <c:v>806.37097162442603</c:v>
                </c:pt>
                <c:pt idx="58">
                  <c:v>811.14408703369156</c:v>
                </c:pt>
                <c:pt idx="59">
                  <c:v>814.70886976447457</c:v>
                </c:pt>
                <c:pt idx="60">
                  <c:v>824.39299633746703</c:v>
                </c:pt>
                <c:pt idx="61">
                  <c:v>836.1681332515418</c:v>
                </c:pt>
                <c:pt idx="62">
                  <c:v>847.0472923735864</c:v>
                </c:pt>
                <c:pt idx="63">
                  <c:v>863.78651277593349</c:v>
                </c:pt>
                <c:pt idx="64">
                  <c:v>872.52487917970745</c:v>
                </c:pt>
                <c:pt idx="65">
                  <c:v>878.74350057281265</c:v>
                </c:pt>
                <c:pt idx="66">
                  <c:v>886.79730354771334</c:v>
                </c:pt>
                <c:pt idx="67">
                  <c:v>887.70965029450201</c:v>
                </c:pt>
                <c:pt idx="68">
                  <c:v>890.79617412758842</c:v>
                </c:pt>
                <c:pt idx="69">
                  <c:v>893.54834805773658</c:v>
                </c:pt>
                <c:pt idx="70">
                  <c:v>898.76124218965219</c:v>
                </c:pt>
                <c:pt idx="71">
                  <c:v>899.49150692131286</c:v>
                </c:pt>
                <c:pt idx="72">
                  <c:v>900.04010030395364</c:v>
                </c:pt>
                <c:pt idx="73">
                  <c:v>898.99245709501315</c:v>
                </c:pt>
                <c:pt idx="74">
                  <c:v>902.20822923955495</c:v>
                </c:pt>
                <c:pt idx="75">
                  <c:v>900.26730118287696</c:v>
                </c:pt>
                <c:pt idx="76">
                  <c:v>902.87788636255846</c:v>
                </c:pt>
                <c:pt idx="77">
                  <c:v>902.92157459804412</c:v>
                </c:pt>
                <c:pt idx="78">
                  <c:v>903.04525753261078</c:v>
                </c:pt>
                <c:pt idx="79">
                  <c:v>903.3041839358782</c:v>
                </c:pt>
                <c:pt idx="80">
                  <c:v>904.10877613922878</c:v>
                </c:pt>
                <c:pt idx="81">
                  <c:v>902.28319959799546</c:v>
                </c:pt>
                <c:pt idx="82">
                  <c:v>892.19532164380689</c:v>
                </c:pt>
                <c:pt idx="83">
                  <c:v>885.89291720177312</c:v>
                </c:pt>
                <c:pt idx="84">
                  <c:v>881.08287747156999</c:v>
                </c:pt>
                <c:pt idx="85">
                  <c:v>871.10263810204651</c:v>
                </c:pt>
                <c:pt idx="86">
                  <c:v>860.98348809180175</c:v>
                </c:pt>
                <c:pt idx="87">
                  <c:v>851.40080206901598</c:v>
                </c:pt>
                <c:pt idx="88">
                  <c:v>849.07437134006125</c:v>
                </c:pt>
                <c:pt idx="89">
                  <c:v>848.19564683489489</c:v>
                </c:pt>
                <c:pt idx="90">
                  <c:v>847.7000522539297</c:v>
                </c:pt>
                <c:pt idx="91">
                  <c:v>847.6184527820368</c:v>
                </c:pt>
                <c:pt idx="92">
                  <c:v>846.74287919671815</c:v>
                </c:pt>
                <c:pt idx="93">
                  <c:v>849.4477098056484</c:v>
                </c:pt>
                <c:pt idx="94">
                  <c:v>849.65988199053936</c:v>
                </c:pt>
                <c:pt idx="95">
                  <c:v>849.71436220381247</c:v>
                </c:pt>
                <c:pt idx="96">
                  <c:v>849.96859708697605</c:v>
                </c:pt>
                <c:pt idx="97">
                  <c:v>849.89165194750944</c:v>
                </c:pt>
                <c:pt idx="98">
                  <c:v>850.46971074611565</c:v>
                </c:pt>
                <c:pt idx="99">
                  <c:v>851.52456641816821</c:v>
                </c:pt>
                <c:pt idx="100">
                  <c:v>849.00096555805533</c:v>
                </c:pt>
                <c:pt idx="101">
                  <c:v>840.96308365901029</c:v>
                </c:pt>
                <c:pt idx="102">
                  <c:v>838.70660470008454</c:v>
                </c:pt>
                <c:pt idx="103">
                  <c:v>837.0227770919264</c:v>
                </c:pt>
                <c:pt idx="104">
                  <c:v>834.62131589684498</c:v>
                </c:pt>
                <c:pt idx="105">
                  <c:v>832.43070712599877</c:v>
                </c:pt>
                <c:pt idx="106">
                  <c:v>831.12878989700368</c:v>
                </c:pt>
                <c:pt idx="107">
                  <c:v>832.53515350057125</c:v>
                </c:pt>
                <c:pt idx="108">
                  <c:v>828.26235173811028</c:v>
                </c:pt>
                <c:pt idx="109">
                  <c:v>821.10026385816707</c:v>
                </c:pt>
                <c:pt idx="110">
                  <c:v>813.85845445242273</c:v>
                </c:pt>
                <c:pt idx="111">
                  <c:v>807.24520871285517</c:v>
                </c:pt>
                <c:pt idx="112">
                  <c:v>799.73835931022938</c:v>
                </c:pt>
                <c:pt idx="113">
                  <c:v>790.48530639471392</c:v>
                </c:pt>
                <c:pt idx="114">
                  <c:v>786.81380211048679</c:v>
                </c:pt>
                <c:pt idx="115">
                  <c:v>785.44329226622472</c:v>
                </c:pt>
                <c:pt idx="116">
                  <c:v>784.61937799776888</c:v>
                </c:pt>
                <c:pt idx="117">
                  <c:v>785.99258414646158</c:v>
                </c:pt>
                <c:pt idx="118">
                  <c:v>789.90195182168361</c:v>
                </c:pt>
                <c:pt idx="119">
                  <c:v>793.58844083868144</c:v>
                </c:pt>
                <c:pt idx="120">
                  <c:v>793.76828450009555</c:v>
                </c:pt>
                <c:pt idx="121">
                  <c:v>793.75849177743521</c:v>
                </c:pt>
                <c:pt idx="122">
                  <c:v>794.31145505490736</c:v>
                </c:pt>
                <c:pt idx="123">
                  <c:v>795.94431477173043</c:v>
                </c:pt>
                <c:pt idx="124">
                  <c:v>797.44704003862046</c:v>
                </c:pt>
                <c:pt idx="125">
                  <c:v>798.0246354784</c:v>
                </c:pt>
                <c:pt idx="126">
                  <c:v>798.56962232741262</c:v>
                </c:pt>
                <c:pt idx="127">
                  <c:v>799.99598395177679</c:v>
                </c:pt>
                <c:pt idx="128">
                  <c:v>798.40775913055393</c:v>
                </c:pt>
                <c:pt idx="129">
                  <c:v>796.8880968293206</c:v>
                </c:pt>
                <c:pt idx="130">
                  <c:v>796.68149064964814</c:v>
                </c:pt>
                <c:pt idx="131">
                  <c:v>796.22541522973586</c:v>
                </c:pt>
                <c:pt idx="132">
                  <c:v>794.63350282660429</c:v>
                </c:pt>
                <c:pt idx="133">
                  <c:v>799.33426325427388</c:v>
                </c:pt>
                <c:pt idx="134">
                  <c:v>802.04578389054768</c:v>
                </c:pt>
                <c:pt idx="135">
                  <c:v>804.38528449098953</c:v>
                </c:pt>
                <c:pt idx="136">
                  <c:v>809.87595885139626</c:v>
                </c:pt>
                <c:pt idx="137">
                  <c:v>812.7179991767764</c:v>
                </c:pt>
                <c:pt idx="138">
                  <c:v>815.92281529052673</c:v>
                </c:pt>
                <c:pt idx="139">
                  <c:v>817.9625175616336</c:v>
                </c:pt>
                <c:pt idx="140">
                  <c:v>821.63176994090247</c:v>
                </c:pt>
                <c:pt idx="141">
                  <c:v>822.01668589653048</c:v>
                </c:pt>
                <c:pt idx="142">
                  <c:v>824.7998260808987</c:v>
                </c:pt>
                <c:pt idx="143">
                  <c:v>819.87135020902679</c:v>
                </c:pt>
                <c:pt idx="144">
                  <c:v>823.23090689622313</c:v>
                </c:pt>
                <c:pt idx="145">
                  <c:v>826.89248591441174</c:v>
                </c:pt>
                <c:pt idx="146">
                  <c:v>832.6222700876566</c:v>
                </c:pt>
                <c:pt idx="147">
                  <c:v>835.50168477191937</c:v>
                </c:pt>
                <c:pt idx="148">
                  <c:v>838.01560237706451</c:v>
                </c:pt>
                <c:pt idx="149">
                  <c:v>841.58452999910628</c:v>
                </c:pt>
                <c:pt idx="150">
                  <c:v>846.53806436003038</c:v>
                </c:pt>
                <c:pt idx="151">
                  <c:v>850.54587523092391</c:v>
                </c:pt>
                <c:pt idx="152">
                  <c:v>852.20796878614601</c:v>
                </c:pt>
                <c:pt idx="153">
                  <c:v>854.30961541442787</c:v>
                </c:pt>
                <c:pt idx="154">
                  <c:v>855.93462136571156</c:v>
                </c:pt>
                <c:pt idx="155">
                  <c:v>859.14636380824322</c:v>
                </c:pt>
                <c:pt idx="156">
                  <c:v>863.96444211709309</c:v>
                </c:pt>
                <c:pt idx="157">
                  <c:v>866.14333609051391</c:v>
                </c:pt>
                <c:pt idx="158">
                  <c:v>868.5992647858692</c:v>
                </c:pt>
                <c:pt idx="159">
                  <c:v>871.43833912544164</c:v>
                </c:pt>
                <c:pt idx="160">
                  <c:v>873.8606337111072</c:v>
                </c:pt>
                <c:pt idx="161">
                  <c:v>871.56210833332739</c:v>
                </c:pt>
                <c:pt idx="162">
                  <c:v>869.11769455645742</c:v>
                </c:pt>
                <c:pt idx="163">
                  <c:v>870.54659983834222</c:v>
                </c:pt>
                <c:pt idx="164">
                  <c:v>866.30743567770992</c:v>
                </c:pt>
                <c:pt idx="165">
                  <c:v>862.2208253447194</c:v>
                </c:pt>
                <c:pt idx="166">
                  <c:v>861.09737368877086</c:v>
                </c:pt>
                <c:pt idx="167">
                  <c:v>860.57298738432326</c:v>
                </c:pt>
                <c:pt idx="168">
                  <c:v>860.60093191539306</c:v>
                </c:pt>
                <c:pt idx="169">
                  <c:v>860.49857985984488</c:v>
                </c:pt>
                <c:pt idx="170">
                  <c:v>861.01997250539318</c:v>
                </c:pt>
                <c:pt idx="171">
                  <c:v>862.0171346844852</c:v>
                </c:pt>
                <c:pt idx="172">
                  <c:v>862.67058173146563</c:v>
                </c:pt>
                <c:pt idx="173">
                  <c:v>863.42604249617079</c:v>
                </c:pt>
                <c:pt idx="174">
                  <c:v>865.16491285140285</c:v>
                </c:pt>
                <c:pt idx="175">
                  <c:v>866.4444863438714</c:v>
                </c:pt>
                <c:pt idx="176">
                  <c:v>866.69015875935213</c:v>
                </c:pt>
                <c:pt idx="177">
                  <c:v>863.7606858440538</c:v>
                </c:pt>
                <c:pt idx="178">
                  <c:v>862.64742787148759</c:v>
                </c:pt>
                <c:pt idx="179">
                  <c:v>861.93705269837881</c:v>
                </c:pt>
                <c:pt idx="180">
                  <c:v>860.1900980013038</c:v>
                </c:pt>
                <c:pt idx="181">
                  <c:v>861.00890313722834</c:v>
                </c:pt>
                <c:pt idx="182">
                  <c:v>862.12403728049662</c:v>
                </c:pt>
                <c:pt idx="183">
                  <c:v>860.93517375579358</c:v>
                </c:pt>
                <c:pt idx="184">
                  <c:v>860.89003244486184</c:v>
                </c:pt>
                <c:pt idx="185">
                  <c:v>859.3933130173607</c:v>
                </c:pt>
                <c:pt idx="186">
                  <c:v>858.17019472629431</c:v>
                </c:pt>
                <c:pt idx="187">
                  <c:v>857.67820739805416</c:v>
                </c:pt>
                <c:pt idx="188">
                  <c:v>856.26785909325349</c:v>
                </c:pt>
                <c:pt idx="189">
                  <c:v>855.66998120141841</c:v>
                </c:pt>
                <c:pt idx="190">
                  <c:v>857.21556156906524</c:v>
                </c:pt>
                <c:pt idx="191">
                  <c:v>859.74681299363908</c:v>
                </c:pt>
                <c:pt idx="192">
                  <c:v>861.83439267549807</c:v>
                </c:pt>
                <c:pt idx="193">
                  <c:v>864.72280960324804</c:v>
                </c:pt>
                <c:pt idx="194">
                  <c:v>870.10862422272123</c:v>
                </c:pt>
                <c:pt idx="195">
                  <c:v>878.62573647658814</c:v>
                </c:pt>
                <c:pt idx="196">
                  <c:v>887.75725939085214</c:v>
                </c:pt>
                <c:pt idx="197">
                  <c:v>890.16804584747058</c:v>
                </c:pt>
                <c:pt idx="198">
                  <c:v>894.42125161301533</c:v>
                </c:pt>
                <c:pt idx="199">
                  <c:v>899.35667759712283</c:v>
                </c:pt>
                <c:pt idx="200">
                  <c:v>902.01137331920916</c:v>
                </c:pt>
                <c:pt idx="201">
                  <c:v>909.99423895529549</c:v>
                </c:pt>
                <c:pt idx="202">
                  <c:v>918.80523672829054</c:v>
                </c:pt>
                <c:pt idx="203">
                  <c:v>926.24933764628645</c:v>
                </c:pt>
                <c:pt idx="204">
                  <c:v>928.68426207907169</c:v>
                </c:pt>
                <c:pt idx="205">
                  <c:v>925.86272956202765</c:v>
                </c:pt>
                <c:pt idx="206">
                  <c:v>923.36539938010299</c:v>
                </c:pt>
                <c:pt idx="207">
                  <c:v>924.76886459295918</c:v>
                </c:pt>
                <c:pt idx="208">
                  <c:v>926.70836746439306</c:v>
                </c:pt>
                <c:pt idx="209">
                  <c:v>930.49306140169222</c:v>
                </c:pt>
                <c:pt idx="210">
                  <c:v>937.360695608539</c:v>
                </c:pt>
                <c:pt idx="211">
                  <c:v>945.55532867883392</c:v>
                </c:pt>
                <c:pt idx="212">
                  <c:v>952.30496373081314</c:v>
                </c:pt>
                <c:pt idx="213">
                  <c:v>957.09778547131555</c:v>
                </c:pt>
                <c:pt idx="214">
                  <c:v>960.89222736902627</c:v>
                </c:pt>
                <c:pt idx="215">
                  <c:v>964.44836861668728</c:v>
                </c:pt>
                <c:pt idx="216">
                  <c:v>968.57299325790859</c:v>
                </c:pt>
                <c:pt idx="217">
                  <c:v>973.24376439447974</c:v>
                </c:pt>
                <c:pt idx="218">
                  <c:v>976.99285004176727</c:v>
                </c:pt>
                <c:pt idx="219">
                  <c:v>982.51953253969714</c:v>
                </c:pt>
                <c:pt idx="220">
                  <c:v>986.82959630604637</c:v>
                </c:pt>
                <c:pt idx="221">
                  <c:v>990.5928730026925</c:v>
                </c:pt>
                <c:pt idx="222">
                  <c:v>991.35600792927744</c:v>
                </c:pt>
                <c:pt idx="223">
                  <c:v>996.69839689423577</c:v>
                </c:pt>
                <c:pt idx="224">
                  <c:v>996.12677915442032</c:v>
                </c:pt>
                <c:pt idx="225">
                  <c:v>995.55362253093517</c:v>
                </c:pt>
                <c:pt idx="226">
                  <c:v>996.17704739443548</c:v>
                </c:pt>
                <c:pt idx="227">
                  <c:v>996.46886776065253</c:v>
                </c:pt>
                <c:pt idx="228">
                  <c:v>996.49597307106671</c:v>
                </c:pt>
                <c:pt idx="229">
                  <c:v>996.53783804842374</c:v>
                </c:pt>
                <c:pt idx="230">
                  <c:v>997.03044101759463</c:v>
                </c:pt>
                <c:pt idx="231">
                  <c:v>989.99329130049853</c:v>
                </c:pt>
                <c:pt idx="232">
                  <c:v>986.58111003882789</c:v>
                </c:pt>
                <c:pt idx="233">
                  <c:v>981.99646907121769</c:v>
                </c:pt>
                <c:pt idx="234">
                  <c:v>979.28110823944019</c:v>
                </c:pt>
                <c:pt idx="235">
                  <c:v>977.44278483447624</c:v>
                </c:pt>
                <c:pt idx="236">
                  <c:v>976.28929846152482</c:v>
                </c:pt>
                <c:pt idx="237">
                  <c:v>974.2523609408812</c:v>
                </c:pt>
                <c:pt idx="238">
                  <c:v>971.98563829864202</c:v>
                </c:pt>
                <c:pt idx="239">
                  <c:v>969.2503813920855</c:v>
                </c:pt>
                <c:pt idx="240">
                  <c:v>968.43249937472228</c:v>
                </c:pt>
                <c:pt idx="241">
                  <c:v>968.04437727212701</c:v>
                </c:pt>
                <c:pt idx="242">
                  <c:v>967.02076915361829</c:v>
                </c:pt>
                <c:pt idx="243">
                  <c:v>966.14222119101248</c:v>
                </c:pt>
                <c:pt idx="244">
                  <c:v>967.18882838345814</c:v>
                </c:pt>
                <c:pt idx="245">
                  <c:v>968.07870999926968</c:v>
                </c:pt>
                <c:pt idx="246">
                  <c:v>970.64141954348429</c:v>
                </c:pt>
                <c:pt idx="247">
                  <c:v>973.24864400759998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4-EB41-B2C7-4B4ECA83C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0832"/>
        <c:axId val="661316576"/>
      </c:lineChart>
      <c:dateAx>
        <c:axId val="12005908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16576"/>
        <c:crosses val="autoZero"/>
        <c:auto val="1"/>
        <c:lblOffset val="100"/>
        <c:baseTimeUnit val="days"/>
      </c:dateAx>
      <c:valAx>
        <c:axId val="661316576"/>
        <c:scaling>
          <c:orientation val="minMax"/>
          <c:max val="11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'SUNPHARMA-3-RSI'!$I$1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8-0D42-BCA5-76A7E3AD940B}"/>
            </c:ext>
          </c:extLst>
        </c:ser>
        <c:ser>
          <c:idx val="2"/>
          <c:order val="2"/>
          <c:tx>
            <c:strRef>
              <c:f>'SUNPHARMA-3-RSI'!$J$1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8-0D42-BCA5-76A7E3AD940B}"/>
            </c:ext>
          </c:extLst>
        </c:ser>
        <c:ser>
          <c:idx val="3"/>
          <c:order val="3"/>
          <c:tx>
            <c:strRef>
              <c:f>'SUNPHARMA-3-RSI'!$K$1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8-0D42-BCA5-76A7E3AD9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'SUNPHARMA-3-RSI'!$B$1</c:f>
              <c:strCache>
                <c:ptCount val="1"/>
                <c:pt idx="0">
                  <c:v>Sun Pharma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'SUNPHARMA-3-RSI'!$B$2:$B$249</c:f>
              <c:numCache>
                <c:formatCode>0.0000</c:formatCode>
                <c:ptCount val="248"/>
                <c:pt idx="0">
                  <c:v>833.290527</c:v>
                </c:pt>
                <c:pt idx="1">
                  <c:v>822.24804700000004</c:v>
                </c:pt>
                <c:pt idx="2">
                  <c:v>819.69598399999995</c:v>
                </c:pt>
                <c:pt idx="3">
                  <c:v>814.29742399999998</c:v>
                </c:pt>
                <c:pt idx="4">
                  <c:v>813.65942399999994</c:v>
                </c:pt>
                <c:pt idx="5">
                  <c:v>811.45098900000005</c:v>
                </c:pt>
                <c:pt idx="6">
                  <c:v>817.04583700000001</c:v>
                </c:pt>
                <c:pt idx="7">
                  <c:v>820.77569600000004</c:v>
                </c:pt>
                <c:pt idx="8">
                  <c:v>849.53527799999995</c:v>
                </c:pt>
                <c:pt idx="9">
                  <c:v>843.89135699999997</c:v>
                </c:pt>
                <c:pt idx="10">
                  <c:v>837.46209699999997</c:v>
                </c:pt>
                <c:pt idx="11">
                  <c:v>831.08203100000003</c:v>
                </c:pt>
                <c:pt idx="12">
                  <c:v>823.03326400000003</c:v>
                </c:pt>
                <c:pt idx="13">
                  <c:v>804.87451199999998</c:v>
                </c:pt>
                <c:pt idx="14">
                  <c:v>793.83209199999999</c:v>
                </c:pt>
                <c:pt idx="15">
                  <c:v>786.07769800000005</c:v>
                </c:pt>
                <c:pt idx="16">
                  <c:v>793.14495799999997</c:v>
                </c:pt>
                <c:pt idx="17">
                  <c:v>797.12030000000004</c:v>
                </c:pt>
                <c:pt idx="18">
                  <c:v>812.08892800000001</c:v>
                </c:pt>
                <c:pt idx="19">
                  <c:v>819.10711700000002</c:v>
                </c:pt>
                <c:pt idx="20">
                  <c:v>875.30108600000005</c:v>
                </c:pt>
                <c:pt idx="21">
                  <c:v>874.22137499999997</c:v>
                </c:pt>
                <c:pt idx="22">
                  <c:v>867.25231900000006</c:v>
                </c:pt>
                <c:pt idx="23">
                  <c:v>877.46051</c:v>
                </c:pt>
                <c:pt idx="24">
                  <c:v>870.68768299999999</c:v>
                </c:pt>
                <c:pt idx="25">
                  <c:v>877.60772699999995</c:v>
                </c:pt>
                <c:pt idx="26">
                  <c:v>876.96472200000005</c:v>
                </c:pt>
                <c:pt idx="27">
                  <c:v>884.73065199999996</c:v>
                </c:pt>
                <c:pt idx="28">
                  <c:v>870.68261700000005</c:v>
                </c:pt>
                <c:pt idx="29">
                  <c:v>855.59576400000003</c:v>
                </c:pt>
                <c:pt idx="30">
                  <c:v>867.41790800000001</c:v>
                </c:pt>
                <c:pt idx="31">
                  <c:v>859.55304000000001</c:v>
                </c:pt>
                <c:pt idx="32">
                  <c:v>853.32043499999997</c:v>
                </c:pt>
                <c:pt idx="33">
                  <c:v>853.66668700000002</c:v>
                </c:pt>
                <c:pt idx="34">
                  <c:v>834.82049600000005</c:v>
                </c:pt>
                <c:pt idx="35">
                  <c:v>836.74963400000001</c:v>
                </c:pt>
                <c:pt idx="36">
                  <c:v>831.259094</c:v>
                </c:pt>
                <c:pt idx="37">
                  <c:v>809.49444600000004</c:v>
                </c:pt>
                <c:pt idx="38">
                  <c:v>822.65216099999998</c:v>
                </c:pt>
                <c:pt idx="39">
                  <c:v>834.86999500000002</c:v>
                </c:pt>
                <c:pt idx="40">
                  <c:v>812.11608899999999</c:v>
                </c:pt>
                <c:pt idx="41">
                  <c:v>812.11608899999999</c:v>
                </c:pt>
                <c:pt idx="42">
                  <c:v>820.77252199999998</c:v>
                </c:pt>
                <c:pt idx="43">
                  <c:v>813.84741199999996</c:v>
                </c:pt>
                <c:pt idx="44">
                  <c:v>845.85125700000003</c:v>
                </c:pt>
                <c:pt idx="45">
                  <c:v>858.95941200000004</c:v>
                </c:pt>
                <c:pt idx="46">
                  <c:v>860.24548300000004</c:v>
                </c:pt>
                <c:pt idx="47">
                  <c:v>892.34826699999996</c:v>
                </c:pt>
                <c:pt idx="48">
                  <c:v>882.70257600000002</c:v>
                </c:pt>
                <c:pt idx="49">
                  <c:v>882.10906999999997</c:v>
                </c:pt>
                <c:pt idx="50">
                  <c:v>879.68530299999998</c:v>
                </c:pt>
                <c:pt idx="51">
                  <c:v>901.84558100000004</c:v>
                </c:pt>
                <c:pt idx="52">
                  <c:v>904.02203399999996</c:v>
                </c:pt>
                <c:pt idx="53">
                  <c:v>904.318848</c:v>
                </c:pt>
                <c:pt idx="54">
                  <c:v>891.16113299999995</c:v>
                </c:pt>
                <c:pt idx="55">
                  <c:v>899.125</c:v>
                </c:pt>
                <c:pt idx="56">
                  <c:v>892.69451900000001</c:v>
                </c:pt>
                <c:pt idx="57">
                  <c:v>896.20660399999997</c:v>
                </c:pt>
                <c:pt idx="58">
                  <c:v>909.51263400000005</c:v>
                </c:pt>
                <c:pt idx="59">
                  <c:v>910.74926800000003</c:v>
                </c:pt>
                <c:pt idx="60">
                  <c:v>904.96185300000002</c:v>
                </c:pt>
                <c:pt idx="61">
                  <c:v>898.97662400000002</c:v>
                </c:pt>
                <c:pt idx="62">
                  <c:v>916.14099099999999</c:v>
                </c:pt>
                <c:pt idx="63">
                  <c:v>919.15826400000003</c:v>
                </c:pt>
                <c:pt idx="64">
                  <c:v>918.16900599999997</c:v>
                </c:pt>
                <c:pt idx="65">
                  <c:v>920.98852499999998</c:v>
                </c:pt>
                <c:pt idx="66">
                  <c:v>914.70648200000005</c:v>
                </c:pt>
                <c:pt idx="67">
                  <c:v>915.49792500000001</c:v>
                </c:pt>
                <c:pt idx="68">
                  <c:v>911.44177200000001</c:v>
                </c:pt>
                <c:pt idx="69">
                  <c:v>926.72644000000003</c:v>
                </c:pt>
                <c:pt idx="70">
                  <c:v>917.57543899999996</c:v>
                </c:pt>
                <c:pt idx="71">
                  <c:v>912.134277</c:v>
                </c:pt>
                <c:pt idx="72">
                  <c:v>913.61822500000005</c:v>
                </c:pt>
                <c:pt idx="73">
                  <c:v>933.99780299999998</c:v>
                </c:pt>
                <c:pt idx="74">
                  <c:v>914.90429700000004</c:v>
                </c:pt>
                <c:pt idx="75">
                  <c:v>890.36968999999999</c:v>
                </c:pt>
                <c:pt idx="76">
                  <c:v>908.22650099999998</c:v>
                </c:pt>
                <c:pt idx="77">
                  <c:v>896.404358</c:v>
                </c:pt>
                <c:pt idx="78">
                  <c:v>911.14495799999997</c:v>
                </c:pt>
                <c:pt idx="79">
                  <c:v>918.71313499999997</c:v>
                </c:pt>
                <c:pt idx="80">
                  <c:v>913.51934800000004</c:v>
                </c:pt>
                <c:pt idx="81">
                  <c:v>891.26007100000004</c:v>
                </c:pt>
                <c:pt idx="82">
                  <c:v>868.75354000000004</c:v>
                </c:pt>
                <c:pt idx="83">
                  <c:v>873.848389</c:v>
                </c:pt>
                <c:pt idx="84">
                  <c:v>875.92596400000002</c:v>
                </c:pt>
                <c:pt idx="85">
                  <c:v>852.62786900000003</c:v>
                </c:pt>
                <c:pt idx="86">
                  <c:v>845.65332000000001</c:v>
                </c:pt>
                <c:pt idx="87">
                  <c:v>840.90472399999999</c:v>
                </c:pt>
                <c:pt idx="88">
                  <c:v>873.05694600000004</c:v>
                </c:pt>
                <c:pt idx="89">
                  <c:v>876.12371800000005</c:v>
                </c:pt>
                <c:pt idx="90">
                  <c:v>882.20800799999995</c:v>
                </c:pt>
                <c:pt idx="91">
                  <c:v>889.52880900000002</c:v>
                </c:pt>
                <c:pt idx="92">
                  <c:v>875.13445999999999</c:v>
                </c:pt>
                <c:pt idx="93">
                  <c:v>905.85223399999995</c:v>
                </c:pt>
                <c:pt idx="94">
                  <c:v>912.183716</c:v>
                </c:pt>
                <c:pt idx="95">
                  <c:v>900.16375700000003</c:v>
                </c:pt>
                <c:pt idx="96">
                  <c:v>901.44988999999998</c:v>
                </c:pt>
                <c:pt idx="97">
                  <c:v>890.32025099999998</c:v>
                </c:pt>
                <c:pt idx="98">
                  <c:v>894.22796600000004</c:v>
                </c:pt>
                <c:pt idx="99">
                  <c:v>878.79492200000004</c:v>
                </c:pt>
                <c:pt idx="100">
                  <c:v>851.39129600000001</c:v>
                </c:pt>
                <c:pt idx="101">
                  <c:v>830.26977499999998</c:v>
                </c:pt>
                <c:pt idx="102">
                  <c:v>850.35247800000002</c:v>
                </c:pt>
                <c:pt idx="103">
                  <c:v>855.84307899999999</c:v>
                </c:pt>
                <c:pt idx="104">
                  <c:v>850.59985400000005</c:v>
                </c:pt>
                <c:pt idx="105">
                  <c:v>839.17346199999997</c:v>
                </c:pt>
                <c:pt idx="106">
                  <c:v>838.18414299999995</c:v>
                </c:pt>
                <c:pt idx="107">
                  <c:v>849.660034</c:v>
                </c:pt>
                <c:pt idx="108">
                  <c:v>836.650757</c:v>
                </c:pt>
                <c:pt idx="109">
                  <c:v>820.62408400000004</c:v>
                </c:pt>
                <c:pt idx="110">
                  <c:v>816.22167999999999</c:v>
                </c:pt>
                <c:pt idx="111">
                  <c:v>813.50109899999995</c:v>
                </c:pt>
                <c:pt idx="112">
                  <c:v>805.88348399999995</c:v>
                </c:pt>
                <c:pt idx="113">
                  <c:v>784.91039999999998</c:v>
                </c:pt>
                <c:pt idx="114">
                  <c:v>796.68298300000004</c:v>
                </c:pt>
                <c:pt idx="115">
                  <c:v>808.70300299999997</c:v>
                </c:pt>
                <c:pt idx="116">
                  <c:v>800.64025900000001</c:v>
                </c:pt>
                <c:pt idx="117">
                  <c:v>816.07330300000001</c:v>
                </c:pt>
                <c:pt idx="118">
                  <c:v>815.77642800000001</c:v>
                </c:pt>
                <c:pt idx="119">
                  <c:v>826.70825200000002</c:v>
                </c:pt>
                <c:pt idx="120">
                  <c:v>819.73364300000003</c:v>
                </c:pt>
                <c:pt idx="121">
                  <c:v>829.72564699999998</c:v>
                </c:pt>
                <c:pt idx="122">
                  <c:v>821.71227999999996</c:v>
                </c:pt>
                <c:pt idx="123">
                  <c:v>820.37676999999996</c:v>
                </c:pt>
                <c:pt idx="124">
                  <c:v>820.52514599999995</c:v>
                </c:pt>
                <c:pt idx="125">
                  <c:v>826.856628</c:v>
                </c:pt>
                <c:pt idx="126">
                  <c:v>828.73632799999996</c:v>
                </c:pt>
                <c:pt idx="127">
                  <c:v>840.36059599999999</c:v>
                </c:pt>
                <c:pt idx="128">
                  <c:v>848.52233899999999</c:v>
                </c:pt>
                <c:pt idx="129">
                  <c:v>848.07714799999997</c:v>
                </c:pt>
                <c:pt idx="130">
                  <c:v>842.48761000000002</c:v>
                </c:pt>
                <c:pt idx="131">
                  <c:v>850.94616699999995</c:v>
                </c:pt>
                <c:pt idx="132">
                  <c:v>870.48480199999995</c:v>
                </c:pt>
                <c:pt idx="133">
                  <c:v>869.000854</c:v>
                </c:pt>
                <c:pt idx="134">
                  <c:v>873.35369900000001</c:v>
                </c:pt>
                <c:pt idx="135">
                  <c:v>865.93395999999996</c:v>
                </c:pt>
                <c:pt idx="136">
                  <c:v>858.21740699999998</c:v>
                </c:pt>
                <c:pt idx="137">
                  <c:v>860.34448199999997</c:v>
                </c:pt>
                <c:pt idx="138">
                  <c:v>865.14257799999996</c:v>
                </c:pt>
                <c:pt idx="139">
                  <c:v>859.05835000000002</c:v>
                </c:pt>
                <c:pt idx="140">
                  <c:v>858.36584500000004</c:v>
                </c:pt>
                <c:pt idx="141">
                  <c:v>884.433899</c:v>
                </c:pt>
                <c:pt idx="142">
                  <c:v>885.27477999999996</c:v>
                </c:pt>
                <c:pt idx="143">
                  <c:v>933.107483</c:v>
                </c:pt>
                <c:pt idx="144">
                  <c:v>908.86962900000003</c:v>
                </c:pt>
                <c:pt idx="145">
                  <c:v>907.43511999999998</c:v>
                </c:pt>
                <c:pt idx="146">
                  <c:v>887.40185499999995</c:v>
                </c:pt>
                <c:pt idx="147">
                  <c:v>908.67169200000001</c:v>
                </c:pt>
                <c:pt idx="148">
                  <c:v>906.14904799999999</c:v>
                </c:pt>
                <c:pt idx="149">
                  <c:v>900.65838599999995</c:v>
                </c:pt>
                <c:pt idx="150">
                  <c:v>909.85894800000005</c:v>
                </c:pt>
                <c:pt idx="151">
                  <c:v>911.19445800000005</c:v>
                </c:pt>
                <c:pt idx="152">
                  <c:v>903.67578100000003</c:v>
                </c:pt>
                <c:pt idx="153">
                  <c:v>904.81347700000003</c:v>
                </c:pt>
                <c:pt idx="154">
                  <c:v>910.94714399999998</c:v>
                </c:pt>
                <c:pt idx="155">
                  <c:v>906.94049099999995</c:v>
                </c:pt>
                <c:pt idx="156">
                  <c:v>894.63281300000006</c:v>
                </c:pt>
                <c:pt idx="157">
                  <c:v>873.98785399999997</c:v>
                </c:pt>
                <c:pt idx="158">
                  <c:v>881.77941899999996</c:v>
                </c:pt>
                <c:pt idx="159">
                  <c:v>874.43450900000005</c:v>
                </c:pt>
                <c:pt idx="160">
                  <c:v>870.76208499999996</c:v>
                </c:pt>
                <c:pt idx="161">
                  <c:v>873.59088099999997</c:v>
                </c:pt>
                <c:pt idx="162">
                  <c:v>872.69757100000004</c:v>
                </c:pt>
                <c:pt idx="163">
                  <c:v>886.39471400000002</c:v>
                </c:pt>
                <c:pt idx="164">
                  <c:v>865.35266100000001</c:v>
                </c:pt>
                <c:pt idx="165">
                  <c:v>863.06982400000004</c:v>
                </c:pt>
                <c:pt idx="166">
                  <c:v>878.00769000000003</c:v>
                </c:pt>
                <c:pt idx="167">
                  <c:v>881.13421600000004</c:v>
                </c:pt>
                <c:pt idx="168">
                  <c:v>887.08947799999999</c:v>
                </c:pt>
                <c:pt idx="169">
                  <c:v>887.63537599999995</c:v>
                </c:pt>
                <c:pt idx="170">
                  <c:v>883.36743200000001</c:v>
                </c:pt>
                <c:pt idx="171">
                  <c:v>881.08459500000004</c:v>
                </c:pt>
                <c:pt idx="172">
                  <c:v>883.51635699999997</c:v>
                </c:pt>
                <c:pt idx="173">
                  <c:v>877.16400099999998</c:v>
                </c:pt>
                <c:pt idx="174">
                  <c:v>867.78442399999994</c:v>
                </c:pt>
                <c:pt idx="175">
                  <c:v>861.58099400000003</c:v>
                </c:pt>
                <c:pt idx="176">
                  <c:v>868.33032200000002</c:v>
                </c:pt>
                <c:pt idx="177">
                  <c:v>905.15386999999998</c:v>
                </c:pt>
                <c:pt idx="178">
                  <c:v>898.553406</c:v>
                </c:pt>
                <c:pt idx="179">
                  <c:v>901.23327600000005</c:v>
                </c:pt>
                <c:pt idx="180">
                  <c:v>914.23565699999995</c:v>
                </c:pt>
                <c:pt idx="181">
                  <c:v>893.98773200000005</c:v>
                </c:pt>
                <c:pt idx="182">
                  <c:v>890.46417199999996</c:v>
                </c:pt>
                <c:pt idx="183">
                  <c:v>911.00988800000005</c:v>
                </c:pt>
                <c:pt idx="184">
                  <c:v>923.76415999999995</c:v>
                </c:pt>
                <c:pt idx="185">
                  <c:v>941.58038299999998</c:v>
                </c:pt>
                <c:pt idx="186">
                  <c:v>937.46130400000004</c:v>
                </c:pt>
                <c:pt idx="187">
                  <c:v>937.51092500000004</c:v>
                </c:pt>
                <c:pt idx="188">
                  <c:v>946.79125999999997</c:v>
                </c:pt>
                <c:pt idx="189">
                  <c:v>948.03192100000001</c:v>
                </c:pt>
                <c:pt idx="190">
                  <c:v>938.99975600000005</c:v>
                </c:pt>
                <c:pt idx="191">
                  <c:v>937.70941200000004</c:v>
                </c:pt>
                <c:pt idx="192">
                  <c:v>948.42895499999997</c:v>
                </c:pt>
                <c:pt idx="193">
                  <c:v>961.18322799999999</c:v>
                </c:pt>
                <c:pt idx="194">
                  <c:v>969.02429199999995</c:v>
                </c:pt>
                <c:pt idx="195">
                  <c:v>972.69671600000004</c:v>
                </c:pt>
                <c:pt idx="196">
                  <c:v>971.05902100000003</c:v>
                </c:pt>
                <c:pt idx="197">
                  <c:v>969.61987299999998</c:v>
                </c:pt>
                <c:pt idx="198">
                  <c:v>973.044128</c:v>
                </c:pt>
                <c:pt idx="199">
                  <c:v>970.41387899999995</c:v>
                </c:pt>
                <c:pt idx="200">
                  <c:v>979.64459199999999</c:v>
                </c:pt>
                <c:pt idx="201">
                  <c:v>984.16064500000005</c:v>
                </c:pt>
                <c:pt idx="202">
                  <c:v>1004.110901</c:v>
                </c:pt>
                <c:pt idx="203">
                  <c:v>982.62219200000004</c:v>
                </c:pt>
                <c:pt idx="204">
                  <c:v>1009.321777</c:v>
                </c:pt>
                <c:pt idx="205">
                  <c:v>1028.8748780000001</c:v>
                </c:pt>
                <c:pt idx="206">
                  <c:v>1044.1104740000001</c:v>
                </c:pt>
                <c:pt idx="207">
                  <c:v>1036.4182129999999</c:v>
                </c:pt>
                <c:pt idx="208">
                  <c:v>1032.1503909999999</c:v>
                </c:pt>
                <c:pt idx="209">
                  <c:v>1020.686401</c:v>
                </c:pt>
                <c:pt idx="210">
                  <c:v>1005.996704</c:v>
                </c:pt>
                <c:pt idx="211">
                  <c:v>1003.118347</c:v>
                </c:pt>
                <c:pt idx="212">
                  <c:v>1005.996704</c:v>
                </c:pt>
                <c:pt idx="213">
                  <c:v>1009.321777</c:v>
                </c:pt>
                <c:pt idx="214">
                  <c:v>1008.478088</c:v>
                </c:pt>
                <c:pt idx="215">
                  <c:v>1011.058716</c:v>
                </c:pt>
                <c:pt idx="216">
                  <c:v>1005.7981569999999</c:v>
                </c:pt>
                <c:pt idx="217">
                  <c:v>1002.076111</c:v>
                </c:pt>
                <c:pt idx="218">
                  <c:v>995.67425500000002</c:v>
                </c:pt>
                <c:pt idx="219">
                  <c:v>1002.572388</c:v>
                </c:pt>
                <c:pt idx="220">
                  <c:v>1010.066162</c:v>
                </c:pt>
                <c:pt idx="221">
                  <c:v>1027.3861079999999</c:v>
                </c:pt>
                <c:pt idx="222">
                  <c:v>1026.1453859999999</c:v>
                </c:pt>
                <c:pt idx="223">
                  <c:v>1027.0386960000001</c:v>
                </c:pt>
                <c:pt idx="224">
                  <c:v>1042.0261230000001</c:v>
                </c:pt>
                <c:pt idx="225">
                  <c:v>1038.2545170000001</c:v>
                </c:pt>
                <c:pt idx="226">
                  <c:v>1038.6514890000001</c:v>
                </c:pt>
                <c:pt idx="227">
                  <c:v>1032.249634</c:v>
                </c:pt>
                <c:pt idx="228">
                  <c:v>1031.654053</c:v>
                </c:pt>
                <c:pt idx="229">
                  <c:v>1025.8476559999999</c:v>
                </c:pt>
                <c:pt idx="230">
                  <c:v>1010.165405</c:v>
                </c:pt>
                <c:pt idx="231">
                  <c:v>973.49078399999996</c:v>
                </c:pt>
                <c:pt idx="232">
                  <c:v>985.45092799999998</c:v>
                </c:pt>
                <c:pt idx="233">
                  <c:v>980.04162599999995</c:v>
                </c:pt>
                <c:pt idx="234">
                  <c:v>987.23761000000002</c:v>
                </c:pt>
                <c:pt idx="235">
                  <c:v>992.79583700000001</c:v>
                </c:pt>
                <c:pt idx="236">
                  <c:v>994.73132299999997</c:v>
                </c:pt>
                <c:pt idx="237">
                  <c:v>986.24505599999998</c:v>
                </c:pt>
                <c:pt idx="238">
                  <c:v>980.58752400000003</c:v>
                </c:pt>
                <c:pt idx="239">
                  <c:v>980.98449700000003</c:v>
                </c:pt>
                <c:pt idx="240">
                  <c:v>998.10595699999999</c:v>
                </c:pt>
                <c:pt idx="241">
                  <c:v>1003.118347</c:v>
                </c:pt>
                <c:pt idx="242">
                  <c:v>994.08612100000005</c:v>
                </c:pt>
                <c:pt idx="243">
                  <c:v>992.59729000000004</c:v>
                </c:pt>
                <c:pt idx="244">
                  <c:v>992.696594</c:v>
                </c:pt>
                <c:pt idx="245">
                  <c:v>987.58496100000002</c:v>
                </c:pt>
                <c:pt idx="246">
                  <c:v>993.09356700000001</c:v>
                </c:pt>
                <c:pt idx="247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8-0D42-BCA5-76A7E3AD9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6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'SUNPHARMA-3-RSI'!$O$1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A-A041-B9F6-F372421BD0CB}"/>
            </c:ext>
          </c:extLst>
        </c:ser>
        <c:ser>
          <c:idx val="2"/>
          <c:order val="2"/>
          <c:tx>
            <c:strRef>
              <c:f>'SUNPHARMA-3-RSI'!$P$1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A-A041-B9F6-F372421BD0CB}"/>
            </c:ext>
          </c:extLst>
        </c:ser>
        <c:ser>
          <c:idx val="3"/>
          <c:order val="3"/>
          <c:tx>
            <c:strRef>
              <c:f>'SUNPHARMA-3-RSI'!$Q$1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A-A041-B9F6-F372421BD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'SUNPHARMA-3-RSI'!$B$1</c:f>
              <c:strCache>
                <c:ptCount val="1"/>
                <c:pt idx="0">
                  <c:v>Sun Pharma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'SUNPHARMA-3-RSI'!$B$2:$B$249</c:f>
              <c:numCache>
                <c:formatCode>0.0000</c:formatCode>
                <c:ptCount val="248"/>
                <c:pt idx="0">
                  <c:v>833.290527</c:v>
                </c:pt>
                <c:pt idx="1">
                  <c:v>822.24804700000004</c:v>
                </c:pt>
                <c:pt idx="2">
                  <c:v>819.69598399999995</c:v>
                </c:pt>
                <c:pt idx="3">
                  <c:v>814.29742399999998</c:v>
                </c:pt>
                <c:pt idx="4">
                  <c:v>813.65942399999994</c:v>
                </c:pt>
                <c:pt idx="5">
                  <c:v>811.45098900000005</c:v>
                </c:pt>
                <c:pt idx="6">
                  <c:v>817.04583700000001</c:v>
                </c:pt>
                <c:pt idx="7">
                  <c:v>820.77569600000004</c:v>
                </c:pt>
                <c:pt idx="8">
                  <c:v>849.53527799999995</c:v>
                </c:pt>
                <c:pt idx="9">
                  <c:v>843.89135699999997</c:v>
                </c:pt>
                <c:pt idx="10">
                  <c:v>837.46209699999997</c:v>
                </c:pt>
                <c:pt idx="11">
                  <c:v>831.08203100000003</c:v>
                </c:pt>
                <c:pt idx="12">
                  <c:v>823.03326400000003</c:v>
                </c:pt>
                <c:pt idx="13">
                  <c:v>804.87451199999998</c:v>
                </c:pt>
                <c:pt idx="14">
                  <c:v>793.83209199999999</c:v>
                </c:pt>
                <c:pt idx="15">
                  <c:v>786.07769800000005</c:v>
                </c:pt>
                <c:pt idx="16">
                  <c:v>793.14495799999997</c:v>
                </c:pt>
                <c:pt idx="17">
                  <c:v>797.12030000000004</c:v>
                </c:pt>
                <c:pt idx="18">
                  <c:v>812.08892800000001</c:v>
                </c:pt>
                <c:pt idx="19">
                  <c:v>819.10711700000002</c:v>
                </c:pt>
                <c:pt idx="20">
                  <c:v>875.30108600000005</c:v>
                </c:pt>
                <c:pt idx="21">
                  <c:v>874.22137499999997</c:v>
                </c:pt>
                <c:pt idx="22">
                  <c:v>867.25231900000006</c:v>
                </c:pt>
                <c:pt idx="23">
                  <c:v>877.46051</c:v>
                </c:pt>
                <c:pt idx="24">
                  <c:v>870.68768299999999</c:v>
                </c:pt>
                <c:pt idx="25">
                  <c:v>877.60772699999995</c:v>
                </c:pt>
                <c:pt idx="26">
                  <c:v>876.96472200000005</c:v>
                </c:pt>
                <c:pt idx="27">
                  <c:v>884.73065199999996</c:v>
                </c:pt>
                <c:pt idx="28">
                  <c:v>870.68261700000005</c:v>
                </c:pt>
                <c:pt idx="29">
                  <c:v>855.59576400000003</c:v>
                </c:pt>
                <c:pt idx="30">
                  <c:v>867.41790800000001</c:v>
                </c:pt>
                <c:pt idx="31">
                  <c:v>859.55304000000001</c:v>
                </c:pt>
                <c:pt idx="32">
                  <c:v>853.32043499999997</c:v>
                </c:pt>
                <c:pt idx="33">
                  <c:v>853.66668700000002</c:v>
                </c:pt>
                <c:pt idx="34">
                  <c:v>834.82049600000005</c:v>
                </c:pt>
                <c:pt idx="35">
                  <c:v>836.74963400000001</c:v>
                </c:pt>
                <c:pt idx="36">
                  <c:v>831.259094</c:v>
                </c:pt>
                <c:pt idx="37">
                  <c:v>809.49444600000004</c:v>
                </c:pt>
                <c:pt idx="38">
                  <c:v>822.65216099999998</c:v>
                </c:pt>
                <c:pt idx="39">
                  <c:v>834.86999500000002</c:v>
                </c:pt>
                <c:pt idx="40">
                  <c:v>812.11608899999999</c:v>
                </c:pt>
                <c:pt idx="41">
                  <c:v>812.11608899999999</c:v>
                </c:pt>
                <c:pt idx="42">
                  <c:v>820.77252199999998</c:v>
                </c:pt>
                <c:pt idx="43">
                  <c:v>813.84741199999996</c:v>
                </c:pt>
                <c:pt idx="44">
                  <c:v>845.85125700000003</c:v>
                </c:pt>
                <c:pt idx="45">
                  <c:v>858.95941200000004</c:v>
                </c:pt>
                <c:pt idx="46">
                  <c:v>860.24548300000004</c:v>
                </c:pt>
                <c:pt idx="47">
                  <c:v>892.34826699999996</c:v>
                </c:pt>
                <c:pt idx="48">
                  <c:v>882.70257600000002</c:v>
                </c:pt>
                <c:pt idx="49">
                  <c:v>882.10906999999997</c:v>
                </c:pt>
                <c:pt idx="50">
                  <c:v>879.68530299999998</c:v>
                </c:pt>
                <c:pt idx="51">
                  <c:v>901.84558100000004</c:v>
                </c:pt>
                <c:pt idx="52">
                  <c:v>904.02203399999996</c:v>
                </c:pt>
                <c:pt idx="53">
                  <c:v>904.318848</c:v>
                </c:pt>
                <c:pt idx="54">
                  <c:v>891.16113299999995</c:v>
                </c:pt>
                <c:pt idx="55">
                  <c:v>899.125</c:v>
                </c:pt>
                <c:pt idx="56">
                  <c:v>892.69451900000001</c:v>
                </c:pt>
                <c:pt idx="57">
                  <c:v>896.20660399999997</c:v>
                </c:pt>
                <c:pt idx="58">
                  <c:v>909.51263400000005</c:v>
                </c:pt>
                <c:pt idx="59">
                  <c:v>910.74926800000003</c:v>
                </c:pt>
                <c:pt idx="60">
                  <c:v>904.96185300000002</c:v>
                </c:pt>
                <c:pt idx="61">
                  <c:v>898.97662400000002</c:v>
                </c:pt>
                <c:pt idx="62">
                  <c:v>916.14099099999999</c:v>
                </c:pt>
                <c:pt idx="63">
                  <c:v>919.15826400000003</c:v>
                </c:pt>
                <c:pt idx="64">
                  <c:v>918.16900599999997</c:v>
                </c:pt>
                <c:pt idx="65">
                  <c:v>920.98852499999998</c:v>
                </c:pt>
                <c:pt idx="66">
                  <c:v>914.70648200000005</c:v>
                </c:pt>
                <c:pt idx="67">
                  <c:v>915.49792500000001</c:v>
                </c:pt>
                <c:pt idx="68">
                  <c:v>911.44177200000001</c:v>
                </c:pt>
                <c:pt idx="69">
                  <c:v>926.72644000000003</c:v>
                </c:pt>
                <c:pt idx="70">
                  <c:v>917.57543899999996</c:v>
                </c:pt>
                <c:pt idx="71">
                  <c:v>912.134277</c:v>
                </c:pt>
                <c:pt idx="72">
                  <c:v>913.61822500000005</c:v>
                </c:pt>
                <c:pt idx="73">
                  <c:v>933.99780299999998</c:v>
                </c:pt>
                <c:pt idx="74">
                  <c:v>914.90429700000004</c:v>
                </c:pt>
                <c:pt idx="75">
                  <c:v>890.36968999999999</c:v>
                </c:pt>
                <c:pt idx="76">
                  <c:v>908.22650099999998</c:v>
                </c:pt>
                <c:pt idx="77">
                  <c:v>896.404358</c:v>
                </c:pt>
                <c:pt idx="78">
                  <c:v>911.14495799999997</c:v>
                </c:pt>
                <c:pt idx="79">
                  <c:v>918.71313499999997</c:v>
                </c:pt>
                <c:pt idx="80">
                  <c:v>913.51934800000004</c:v>
                </c:pt>
                <c:pt idx="81">
                  <c:v>891.26007100000004</c:v>
                </c:pt>
                <c:pt idx="82">
                  <c:v>868.75354000000004</c:v>
                </c:pt>
                <c:pt idx="83">
                  <c:v>873.848389</c:v>
                </c:pt>
                <c:pt idx="84">
                  <c:v>875.92596400000002</c:v>
                </c:pt>
                <c:pt idx="85">
                  <c:v>852.62786900000003</c:v>
                </c:pt>
                <c:pt idx="86">
                  <c:v>845.65332000000001</c:v>
                </c:pt>
                <c:pt idx="87">
                  <c:v>840.90472399999999</c:v>
                </c:pt>
                <c:pt idx="88">
                  <c:v>873.05694600000004</c:v>
                </c:pt>
                <c:pt idx="89">
                  <c:v>876.12371800000005</c:v>
                </c:pt>
                <c:pt idx="90">
                  <c:v>882.20800799999995</c:v>
                </c:pt>
                <c:pt idx="91">
                  <c:v>889.52880900000002</c:v>
                </c:pt>
                <c:pt idx="92">
                  <c:v>875.13445999999999</c:v>
                </c:pt>
                <c:pt idx="93">
                  <c:v>905.85223399999995</c:v>
                </c:pt>
                <c:pt idx="94">
                  <c:v>912.183716</c:v>
                </c:pt>
                <c:pt idx="95">
                  <c:v>900.16375700000003</c:v>
                </c:pt>
                <c:pt idx="96">
                  <c:v>901.44988999999998</c:v>
                </c:pt>
                <c:pt idx="97">
                  <c:v>890.32025099999998</c:v>
                </c:pt>
                <c:pt idx="98">
                  <c:v>894.22796600000004</c:v>
                </c:pt>
                <c:pt idx="99">
                  <c:v>878.79492200000004</c:v>
                </c:pt>
                <c:pt idx="100">
                  <c:v>851.39129600000001</c:v>
                </c:pt>
                <c:pt idx="101">
                  <c:v>830.26977499999998</c:v>
                </c:pt>
                <c:pt idx="102">
                  <c:v>850.35247800000002</c:v>
                </c:pt>
                <c:pt idx="103">
                  <c:v>855.84307899999999</c:v>
                </c:pt>
                <c:pt idx="104">
                  <c:v>850.59985400000005</c:v>
                </c:pt>
                <c:pt idx="105">
                  <c:v>839.17346199999997</c:v>
                </c:pt>
                <c:pt idx="106">
                  <c:v>838.18414299999995</c:v>
                </c:pt>
                <c:pt idx="107">
                  <c:v>849.660034</c:v>
                </c:pt>
                <c:pt idx="108">
                  <c:v>836.650757</c:v>
                </c:pt>
                <c:pt idx="109">
                  <c:v>820.62408400000004</c:v>
                </c:pt>
                <c:pt idx="110">
                  <c:v>816.22167999999999</c:v>
                </c:pt>
                <c:pt idx="111">
                  <c:v>813.50109899999995</c:v>
                </c:pt>
                <c:pt idx="112">
                  <c:v>805.88348399999995</c:v>
                </c:pt>
                <c:pt idx="113">
                  <c:v>784.91039999999998</c:v>
                </c:pt>
                <c:pt idx="114">
                  <c:v>796.68298300000004</c:v>
                </c:pt>
                <c:pt idx="115">
                  <c:v>808.70300299999997</c:v>
                </c:pt>
                <c:pt idx="116">
                  <c:v>800.64025900000001</c:v>
                </c:pt>
                <c:pt idx="117">
                  <c:v>816.07330300000001</c:v>
                </c:pt>
                <c:pt idx="118">
                  <c:v>815.77642800000001</c:v>
                </c:pt>
                <c:pt idx="119">
                  <c:v>826.70825200000002</c:v>
                </c:pt>
                <c:pt idx="120">
                  <c:v>819.73364300000003</c:v>
                </c:pt>
                <c:pt idx="121">
                  <c:v>829.72564699999998</c:v>
                </c:pt>
                <c:pt idx="122">
                  <c:v>821.71227999999996</c:v>
                </c:pt>
                <c:pt idx="123">
                  <c:v>820.37676999999996</c:v>
                </c:pt>
                <c:pt idx="124">
                  <c:v>820.52514599999995</c:v>
                </c:pt>
                <c:pt idx="125">
                  <c:v>826.856628</c:v>
                </c:pt>
                <c:pt idx="126">
                  <c:v>828.73632799999996</c:v>
                </c:pt>
                <c:pt idx="127">
                  <c:v>840.36059599999999</c:v>
                </c:pt>
                <c:pt idx="128">
                  <c:v>848.52233899999999</c:v>
                </c:pt>
                <c:pt idx="129">
                  <c:v>848.07714799999997</c:v>
                </c:pt>
                <c:pt idx="130">
                  <c:v>842.48761000000002</c:v>
                </c:pt>
                <c:pt idx="131">
                  <c:v>850.94616699999995</c:v>
                </c:pt>
                <c:pt idx="132">
                  <c:v>870.48480199999995</c:v>
                </c:pt>
                <c:pt idx="133">
                  <c:v>869.000854</c:v>
                </c:pt>
                <c:pt idx="134">
                  <c:v>873.35369900000001</c:v>
                </c:pt>
                <c:pt idx="135">
                  <c:v>865.93395999999996</c:v>
                </c:pt>
                <c:pt idx="136">
                  <c:v>858.21740699999998</c:v>
                </c:pt>
                <c:pt idx="137">
                  <c:v>860.34448199999997</c:v>
                </c:pt>
                <c:pt idx="138">
                  <c:v>865.14257799999996</c:v>
                </c:pt>
                <c:pt idx="139">
                  <c:v>859.05835000000002</c:v>
                </c:pt>
                <c:pt idx="140">
                  <c:v>858.36584500000004</c:v>
                </c:pt>
                <c:pt idx="141">
                  <c:v>884.433899</c:v>
                </c:pt>
                <c:pt idx="142">
                  <c:v>885.27477999999996</c:v>
                </c:pt>
                <c:pt idx="143">
                  <c:v>933.107483</c:v>
                </c:pt>
                <c:pt idx="144">
                  <c:v>908.86962900000003</c:v>
                </c:pt>
                <c:pt idx="145">
                  <c:v>907.43511999999998</c:v>
                </c:pt>
                <c:pt idx="146">
                  <c:v>887.40185499999995</c:v>
                </c:pt>
                <c:pt idx="147">
                  <c:v>908.67169200000001</c:v>
                </c:pt>
                <c:pt idx="148">
                  <c:v>906.14904799999999</c:v>
                </c:pt>
                <c:pt idx="149">
                  <c:v>900.65838599999995</c:v>
                </c:pt>
                <c:pt idx="150">
                  <c:v>909.85894800000005</c:v>
                </c:pt>
                <c:pt idx="151">
                  <c:v>911.19445800000005</c:v>
                </c:pt>
                <c:pt idx="152">
                  <c:v>903.67578100000003</c:v>
                </c:pt>
                <c:pt idx="153">
                  <c:v>904.81347700000003</c:v>
                </c:pt>
                <c:pt idx="154">
                  <c:v>910.94714399999998</c:v>
                </c:pt>
                <c:pt idx="155">
                  <c:v>906.94049099999995</c:v>
                </c:pt>
                <c:pt idx="156">
                  <c:v>894.63281300000006</c:v>
                </c:pt>
                <c:pt idx="157">
                  <c:v>873.98785399999997</c:v>
                </c:pt>
                <c:pt idx="158">
                  <c:v>881.77941899999996</c:v>
                </c:pt>
                <c:pt idx="159">
                  <c:v>874.43450900000005</c:v>
                </c:pt>
                <c:pt idx="160">
                  <c:v>870.76208499999996</c:v>
                </c:pt>
                <c:pt idx="161">
                  <c:v>873.59088099999997</c:v>
                </c:pt>
                <c:pt idx="162">
                  <c:v>872.69757100000004</c:v>
                </c:pt>
                <c:pt idx="163">
                  <c:v>886.39471400000002</c:v>
                </c:pt>
                <c:pt idx="164">
                  <c:v>865.35266100000001</c:v>
                </c:pt>
                <c:pt idx="165">
                  <c:v>863.06982400000004</c:v>
                </c:pt>
                <c:pt idx="166">
                  <c:v>878.00769000000003</c:v>
                </c:pt>
                <c:pt idx="167">
                  <c:v>881.13421600000004</c:v>
                </c:pt>
                <c:pt idx="168">
                  <c:v>887.08947799999999</c:v>
                </c:pt>
                <c:pt idx="169">
                  <c:v>887.63537599999995</c:v>
                </c:pt>
                <c:pt idx="170">
                  <c:v>883.36743200000001</c:v>
                </c:pt>
                <c:pt idx="171">
                  <c:v>881.08459500000004</c:v>
                </c:pt>
                <c:pt idx="172">
                  <c:v>883.51635699999997</c:v>
                </c:pt>
                <c:pt idx="173">
                  <c:v>877.16400099999998</c:v>
                </c:pt>
                <c:pt idx="174">
                  <c:v>867.78442399999994</c:v>
                </c:pt>
                <c:pt idx="175">
                  <c:v>861.58099400000003</c:v>
                </c:pt>
                <c:pt idx="176">
                  <c:v>868.33032200000002</c:v>
                </c:pt>
                <c:pt idx="177">
                  <c:v>905.15386999999998</c:v>
                </c:pt>
                <c:pt idx="178">
                  <c:v>898.553406</c:v>
                </c:pt>
                <c:pt idx="179">
                  <c:v>901.23327600000005</c:v>
                </c:pt>
                <c:pt idx="180">
                  <c:v>914.23565699999995</c:v>
                </c:pt>
                <c:pt idx="181">
                  <c:v>893.98773200000005</c:v>
                </c:pt>
                <c:pt idx="182">
                  <c:v>890.46417199999996</c:v>
                </c:pt>
                <c:pt idx="183">
                  <c:v>911.00988800000005</c:v>
                </c:pt>
                <c:pt idx="184">
                  <c:v>923.76415999999995</c:v>
                </c:pt>
                <c:pt idx="185">
                  <c:v>941.58038299999998</c:v>
                </c:pt>
                <c:pt idx="186">
                  <c:v>937.46130400000004</c:v>
                </c:pt>
                <c:pt idx="187">
                  <c:v>937.51092500000004</c:v>
                </c:pt>
                <c:pt idx="188">
                  <c:v>946.79125999999997</c:v>
                </c:pt>
                <c:pt idx="189">
                  <c:v>948.03192100000001</c:v>
                </c:pt>
                <c:pt idx="190">
                  <c:v>938.99975600000005</c:v>
                </c:pt>
                <c:pt idx="191">
                  <c:v>937.70941200000004</c:v>
                </c:pt>
                <c:pt idx="192">
                  <c:v>948.42895499999997</c:v>
                </c:pt>
                <c:pt idx="193">
                  <c:v>961.18322799999999</c:v>
                </c:pt>
                <c:pt idx="194">
                  <c:v>969.02429199999995</c:v>
                </c:pt>
                <c:pt idx="195">
                  <c:v>972.69671600000004</c:v>
                </c:pt>
                <c:pt idx="196">
                  <c:v>971.05902100000003</c:v>
                </c:pt>
                <c:pt idx="197">
                  <c:v>969.61987299999998</c:v>
                </c:pt>
                <c:pt idx="198">
                  <c:v>973.044128</c:v>
                </c:pt>
                <c:pt idx="199">
                  <c:v>970.41387899999995</c:v>
                </c:pt>
                <c:pt idx="200">
                  <c:v>979.64459199999999</c:v>
                </c:pt>
                <c:pt idx="201">
                  <c:v>984.16064500000005</c:v>
                </c:pt>
                <c:pt idx="202">
                  <c:v>1004.110901</c:v>
                </c:pt>
                <c:pt idx="203">
                  <c:v>982.62219200000004</c:v>
                </c:pt>
                <c:pt idx="204">
                  <c:v>1009.321777</c:v>
                </c:pt>
                <c:pt idx="205">
                  <c:v>1028.8748780000001</c:v>
                </c:pt>
                <c:pt idx="206">
                  <c:v>1044.1104740000001</c:v>
                </c:pt>
                <c:pt idx="207">
                  <c:v>1036.4182129999999</c:v>
                </c:pt>
                <c:pt idx="208">
                  <c:v>1032.1503909999999</c:v>
                </c:pt>
                <c:pt idx="209">
                  <c:v>1020.686401</c:v>
                </c:pt>
                <c:pt idx="210">
                  <c:v>1005.996704</c:v>
                </c:pt>
                <c:pt idx="211">
                  <c:v>1003.118347</c:v>
                </c:pt>
                <c:pt idx="212">
                  <c:v>1005.996704</c:v>
                </c:pt>
                <c:pt idx="213">
                  <c:v>1009.321777</c:v>
                </c:pt>
                <c:pt idx="214">
                  <c:v>1008.478088</c:v>
                </c:pt>
                <c:pt idx="215">
                  <c:v>1011.058716</c:v>
                </c:pt>
                <c:pt idx="216">
                  <c:v>1005.7981569999999</c:v>
                </c:pt>
                <c:pt idx="217">
                  <c:v>1002.076111</c:v>
                </c:pt>
                <c:pt idx="218">
                  <c:v>995.67425500000002</c:v>
                </c:pt>
                <c:pt idx="219">
                  <c:v>1002.572388</c:v>
                </c:pt>
                <c:pt idx="220">
                  <c:v>1010.066162</c:v>
                </c:pt>
                <c:pt idx="221">
                  <c:v>1027.3861079999999</c:v>
                </c:pt>
                <c:pt idx="222">
                  <c:v>1026.1453859999999</c:v>
                </c:pt>
                <c:pt idx="223">
                  <c:v>1027.0386960000001</c:v>
                </c:pt>
                <c:pt idx="224">
                  <c:v>1042.0261230000001</c:v>
                </c:pt>
                <c:pt idx="225">
                  <c:v>1038.2545170000001</c:v>
                </c:pt>
                <c:pt idx="226">
                  <c:v>1038.6514890000001</c:v>
                </c:pt>
                <c:pt idx="227">
                  <c:v>1032.249634</c:v>
                </c:pt>
                <c:pt idx="228">
                  <c:v>1031.654053</c:v>
                </c:pt>
                <c:pt idx="229">
                  <c:v>1025.8476559999999</c:v>
                </c:pt>
                <c:pt idx="230">
                  <c:v>1010.165405</c:v>
                </c:pt>
                <c:pt idx="231">
                  <c:v>973.49078399999996</c:v>
                </c:pt>
                <c:pt idx="232">
                  <c:v>985.45092799999998</c:v>
                </c:pt>
                <c:pt idx="233">
                  <c:v>980.04162599999995</c:v>
                </c:pt>
                <c:pt idx="234">
                  <c:v>987.23761000000002</c:v>
                </c:pt>
                <c:pt idx="235">
                  <c:v>992.79583700000001</c:v>
                </c:pt>
                <c:pt idx="236">
                  <c:v>994.73132299999997</c:v>
                </c:pt>
                <c:pt idx="237">
                  <c:v>986.24505599999998</c:v>
                </c:pt>
                <c:pt idx="238">
                  <c:v>980.58752400000003</c:v>
                </c:pt>
                <c:pt idx="239">
                  <c:v>980.98449700000003</c:v>
                </c:pt>
                <c:pt idx="240">
                  <c:v>998.10595699999999</c:v>
                </c:pt>
                <c:pt idx="241">
                  <c:v>1003.118347</c:v>
                </c:pt>
                <c:pt idx="242">
                  <c:v>994.08612100000005</c:v>
                </c:pt>
                <c:pt idx="243">
                  <c:v>992.59729000000004</c:v>
                </c:pt>
                <c:pt idx="244">
                  <c:v>992.696594</c:v>
                </c:pt>
                <c:pt idx="245">
                  <c:v>987.58496100000002</c:v>
                </c:pt>
                <c:pt idx="246">
                  <c:v>993.09356700000001</c:v>
                </c:pt>
                <c:pt idx="247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EA-A041-B9F6-F372421BD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6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'SUNPHARMA-3-RSI'!$I$1</c:f>
              <c:strCache>
                <c:ptCount val="1"/>
                <c:pt idx="0">
                  <c:v>RSI(14-DAY)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'SUNPHARMA-3-RSI'!$I$2:$I$249</c:f>
              <c:numCache>
                <c:formatCode>General</c:formatCode>
                <c:ptCount val="248"/>
                <c:pt idx="14">
                  <c:v>32.937189441612205</c:v>
                </c:pt>
                <c:pt idx="15">
                  <c:v>30.718610803368946</c:v>
                </c:pt>
                <c:pt idx="16">
                  <c:v>35.014867172698388</c:v>
                </c:pt>
                <c:pt idx="17">
                  <c:v>37.367642577434921</c:v>
                </c:pt>
                <c:pt idx="18">
                  <c:v>45.385634151907134</c:v>
                </c:pt>
                <c:pt idx="19">
                  <c:v>48.701516072310227</c:v>
                </c:pt>
                <c:pt idx="20">
                  <c:v>66.329191499058467</c:v>
                </c:pt>
                <c:pt idx="21">
                  <c:v>65.860895293015233</c:v>
                </c:pt>
                <c:pt idx="22">
                  <c:v>62.779922774314286</c:v>
                </c:pt>
                <c:pt idx="23">
                  <c:v>65.337778591950084</c:v>
                </c:pt>
                <c:pt idx="24">
                  <c:v>62.279682676989211</c:v>
                </c:pt>
                <c:pt idx="25">
                  <c:v>64.127147615095524</c:v>
                </c:pt>
                <c:pt idx="26">
                  <c:v>63.814388728499502</c:v>
                </c:pt>
                <c:pt idx="27">
                  <c:v>65.972910081555426</c:v>
                </c:pt>
                <c:pt idx="28">
                  <c:v>59.104621787784239</c:v>
                </c:pt>
                <c:pt idx="29">
                  <c:v>52.752827204652505</c:v>
                </c:pt>
                <c:pt idx="30">
                  <c:v>56.681373612783638</c:v>
                </c:pt>
                <c:pt idx="31">
                  <c:v>53.494635892047647</c:v>
                </c:pt>
                <c:pt idx="32">
                  <c:v>51.045427982997403</c:v>
                </c:pt>
                <c:pt idx="33">
                  <c:v>51.179157739921166</c:v>
                </c:pt>
                <c:pt idx="34">
                  <c:v>44.115327372715349</c:v>
                </c:pt>
                <c:pt idx="35">
                  <c:v>44.952868674222607</c:v>
                </c:pt>
                <c:pt idx="36">
                  <c:v>42.97861747779401</c:v>
                </c:pt>
                <c:pt idx="37">
                  <c:v>36.192980019174534</c:v>
                </c:pt>
                <c:pt idx="38">
                  <c:v>42.140379345413223</c:v>
                </c:pt>
                <c:pt idx="39">
                  <c:v>47.073588592452289</c:v>
                </c:pt>
                <c:pt idx="40">
                  <c:v>40.199417240916709</c:v>
                </c:pt>
                <c:pt idx="41">
                  <c:v>40.199417240916709</c:v>
                </c:pt>
                <c:pt idx="42">
                  <c:v>43.819205957649551</c:v>
                </c:pt>
                <c:pt idx="43">
                  <c:v>41.647318879195261</c:v>
                </c:pt>
                <c:pt idx="44">
                  <c:v>53.193516487045336</c:v>
                </c:pt>
                <c:pt idx="45">
                  <c:v>56.95074812083525</c:v>
                </c:pt>
                <c:pt idx="46">
                  <c:v>57.312797283166653</c:v>
                </c:pt>
                <c:pt idx="47">
                  <c:v>65.184030972789969</c:v>
                </c:pt>
                <c:pt idx="48">
                  <c:v>61.513802741386137</c:v>
                </c:pt>
                <c:pt idx="49">
                  <c:v>61.285146249250481</c:v>
                </c:pt>
                <c:pt idx="50">
                  <c:v>60.299379328180159</c:v>
                </c:pt>
                <c:pt idx="51">
                  <c:v>65.727331290258789</c:v>
                </c:pt>
                <c:pt idx="52">
                  <c:v>66.215882408859684</c:v>
                </c:pt>
                <c:pt idx="53">
                  <c:v>66.286463143980797</c:v>
                </c:pt>
                <c:pt idx="54">
                  <c:v>60.274854378319581</c:v>
                </c:pt>
                <c:pt idx="55">
                  <c:v>62.492113724896278</c:v>
                </c:pt>
                <c:pt idx="56">
                  <c:v>59.599453537018817</c:v>
                </c:pt>
                <c:pt idx="57">
                  <c:v>60.670232487937241</c:v>
                </c:pt>
                <c:pt idx="58">
                  <c:v>64.508259658084825</c:v>
                </c:pt>
                <c:pt idx="59">
                  <c:v>64.851556752840381</c:v>
                </c:pt>
                <c:pt idx="60">
                  <c:v>61.837027096224709</c:v>
                </c:pt>
                <c:pt idx="61">
                  <c:v>58.793285932343359</c:v>
                </c:pt>
                <c:pt idx="62">
                  <c:v>64.230797051644771</c:v>
                </c:pt>
                <c:pt idx="63">
                  <c:v>65.102557568902256</c:v>
                </c:pt>
                <c:pt idx="64">
                  <c:v>64.547108335601564</c:v>
                </c:pt>
                <c:pt idx="65">
                  <c:v>65.451843230191329</c:v>
                </c:pt>
                <c:pt idx="66">
                  <c:v>61.675324171276337</c:v>
                </c:pt>
                <c:pt idx="67">
                  <c:v>61.973014767718233</c:v>
                </c:pt>
                <c:pt idx="68">
                  <c:v>59.42537552178301</c:v>
                </c:pt>
                <c:pt idx="69">
                  <c:v>65.226476523452362</c:v>
                </c:pt>
                <c:pt idx="70">
                  <c:v>59.721170693241085</c:v>
                </c:pt>
                <c:pt idx="71">
                  <c:v>56.658968042593528</c:v>
                </c:pt>
                <c:pt idx="72">
                  <c:v>57.301988770232477</c:v>
                </c:pt>
                <c:pt idx="73">
                  <c:v>64.985139527664359</c:v>
                </c:pt>
                <c:pt idx="74">
                  <c:v>54.999698648737507</c:v>
                </c:pt>
                <c:pt idx="75">
                  <c:v>45.355590283445245</c:v>
                </c:pt>
                <c:pt idx="76">
                  <c:v>51.95839806310034</c:v>
                </c:pt>
                <c:pt idx="77">
                  <c:v>47.837181795052601</c:v>
                </c:pt>
                <c:pt idx="78">
                  <c:v>52.858072157992325</c:v>
                </c:pt>
                <c:pt idx="79">
                  <c:v>55.240218570607283</c:v>
                </c:pt>
                <c:pt idx="80">
                  <c:v>53.251512509081181</c:v>
                </c:pt>
                <c:pt idx="81">
                  <c:v>45.663979004946263</c:v>
                </c:pt>
                <c:pt idx="82">
                  <c:v>39.530790832535899</c:v>
                </c:pt>
                <c:pt idx="83">
                  <c:v>41.447966802013973</c:v>
                </c:pt>
                <c:pt idx="84">
                  <c:v>42.25200133646134</c:v>
                </c:pt>
                <c:pt idx="85">
                  <c:v>36.241776986684897</c:v>
                </c:pt>
                <c:pt idx="86">
                  <c:v>34.652644555678748</c:v>
                </c:pt>
                <c:pt idx="87">
                  <c:v>33.573255913151527</c:v>
                </c:pt>
                <c:pt idx="88">
                  <c:v>45.868149165564901</c:v>
                </c:pt>
                <c:pt idx="89">
                  <c:v>46.878123670424053</c:v>
                </c:pt>
                <c:pt idx="90">
                  <c:v>48.914546185939194</c:v>
                </c:pt>
                <c:pt idx="91">
                  <c:v>51.332069876121551</c:v>
                </c:pt>
                <c:pt idx="92">
                  <c:v>46.656801108756405</c:v>
                </c:pt>
                <c:pt idx="93">
                  <c:v>55.889735977739889</c:v>
                </c:pt>
                <c:pt idx="94">
                  <c:v>57.52176383234039</c:v>
                </c:pt>
                <c:pt idx="95">
                  <c:v>53.476618092880216</c:v>
                </c:pt>
                <c:pt idx="96">
                  <c:v>53.850587176980127</c:v>
                </c:pt>
                <c:pt idx="97">
                  <c:v>50.097727160931314</c:v>
                </c:pt>
                <c:pt idx="98">
                  <c:v>51.378944344038914</c:v>
                </c:pt>
                <c:pt idx="99">
                  <c:v>46.320794285258003</c:v>
                </c:pt>
                <c:pt idx="100">
                  <c:v>38.982181568319788</c:v>
                </c:pt>
                <c:pt idx="101">
                  <c:v>34.451644523929502</c:v>
                </c:pt>
                <c:pt idx="102">
                  <c:v>41.422642223127852</c:v>
                </c:pt>
                <c:pt idx="103">
                  <c:v>43.201147541001902</c:v>
                </c:pt>
                <c:pt idx="104">
                  <c:v>41.893077648109504</c:v>
                </c:pt>
                <c:pt idx="105">
                  <c:v>39.113626872760697</c:v>
                </c:pt>
                <c:pt idx="106">
                  <c:v>38.87314717743201</c:v>
                </c:pt>
                <c:pt idx="107">
                  <c:v>43.233085299765037</c:v>
                </c:pt>
                <c:pt idx="108">
                  <c:v>39.770056780002179</c:v>
                </c:pt>
                <c:pt idx="109">
                  <c:v>35.949653064310567</c:v>
                </c:pt>
                <c:pt idx="110">
                  <c:v>34.956286315253877</c:v>
                </c:pt>
                <c:pt idx="111">
                  <c:v>34.325063462331045</c:v>
                </c:pt>
                <c:pt idx="112">
                  <c:v>32.552569584457942</c:v>
                </c:pt>
                <c:pt idx="113">
                  <c:v>28.230257578541554</c:v>
                </c:pt>
                <c:pt idx="114">
                  <c:v>33.562822270501101</c:v>
                </c:pt>
                <c:pt idx="115">
                  <c:v>38.580676034272614</c:v>
                </c:pt>
                <c:pt idx="116">
                  <c:v>36.584641753776836</c:v>
                </c:pt>
                <c:pt idx="117">
                  <c:v>42.695982862479262</c:v>
                </c:pt>
                <c:pt idx="118">
                  <c:v>42.610914170568591</c:v>
                </c:pt>
                <c:pt idx="119">
                  <c:v>46.81324071947941</c:v>
                </c:pt>
                <c:pt idx="120">
                  <c:v>44.570790041855638</c:v>
                </c:pt>
                <c:pt idx="121">
                  <c:v>48.385351231127174</c:v>
                </c:pt>
                <c:pt idx="122">
                  <c:v>45.670837810196794</c:v>
                </c:pt>
                <c:pt idx="123">
                  <c:v>45.215553440704703</c:v>
                </c:pt>
                <c:pt idx="124">
                  <c:v>45.280819072736449</c:v>
                </c:pt>
                <c:pt idx="125">
                  <c:v>48.120995410857404</c:v>
                </c:pt>
                <c:pt idx="126">
                  <c:v>48.967866468374659</c:v>
                </c:pt>
                <c:pt idx="127">
                  <c:v>53.971799441507208</c:v>
                </c:pt>
                <c:pt idx="128">
                  <c:v>57.148904645522101</c:v>
                </c:pt>
                <c:pt idx="129">
                  <c:v>56.918120328691522</c:v>
                </c:pt>
                <c:pt idx="130">
                  <c:v>53.97115958157115</c:v>
                </c:pt>
                <c:pt idx="131">
                  <c:v>57.552768951906302</c:v>
                </c:pt>
                <c:pt idx="132">
                  <c:v>64.436652980803444</c:v>
                </c:pt>
                <c:pt idx="133">
                  <c:v>63.59311754552688</c:v>
                </c:pt>
                <c:pt idx="134">
                  <c:v>65.038873463874296</c:v>
                </c:pt>
                <c:pt idx="135">
                  <c:v>60.619848612095858</c:v>
                </c:pt>
                <c:pt idx="136">
                  <c:v>56.333022334851862</c:v>
                </c:pt>
                <c:pt idx="137">
                  <c:v>57.23085570123768</c:v>
                </c:pt>
                <c:pt idx="138">
                  <c:v>59.265443396575144</c:v>
                </c:pt>
                <c:pt idx="139">
                  <c:v>55.650229147080807</c:v>
                </c:pt>
                <c:pt idx="140">
                  <c:v>55.237213617639448</c:v>
                </c:pt>
                <c:pt idx="141">
                  <c:v>65.589947948449407</c:v>
                </c:pt>
                <c:pt idx="142">
                  <c:v>65.864205534659888</c:v>
                </c:pt>
                <c:pt idx="143">
                  <c:v>77.063237380979203</c:v>
                </c:pt>
                <c:pt idx="144">
                  <c:v>65.361591212228802</c:v>
                </c:pt>
                <c:pt idx="145">
                  <c:v>64.735073683373457</c:v>
                </c:pt>
                <c:pt idx="146">
                  <c:v>56.578704760154096</c:v>
                </c:pt>
                <c:pt idx="147">
                  <c:v>62.046432497369643</c:v>
                </c:pt>
                <c:pt idx="148">
                  <c:v>61.064304818131745</c:v>
                </c:pt>
                <c:pt idx="149">
                  <c:v>58.879713274108504</c:v>
                </c:pt>
                <c:pt idx="150">
                  <c:v>61.37340943697825</c:v>
                </c:pt>
                <c:pt idx="151">
                  <c:v>61.736147862631455</c:v>
                </c:pt>
                <c:pt idx="152">
                  <c:v>58.410494082604473</c:v>
                </c:pt>
                <c:pt idx="153">
                  <c:v>58.772399474044597</c:v>
                </c:pt>
                <c:pt idx="154">
                  <c:v>60.755169722449388</c:v>
                </c:pt>
                <c:pt idx="155">
                  <c:v>58.766952971292682</c:v>
                </c:pt>
                <c:pt idx="156">
                  <c:v>53.026423225134806</c:v>
                </c:pt>
                <c:pt idx="157">
                  <c:v>45.072942351750228</c:v>
                </c:pt>
                <c:pt idx="158">
                  <c:v>48.229012804137312</c:v>
                </c:pt>
                <c:pt idx="159">
                  <c:v>45.570778455847609</c:v>
                </c:pt>
                <c:pt idx="160">
                  <c:v>44.257306237499591</c:v>
                </c:pt>
                <c:pt idx="161">
                  <c:v>45.558956705634721</c:v>
                </c:pt>
                <c:pt idx="162">
                  <c:v>45.200009806762679</c:v>
                </c:pt>
                <c:pt idx="163">
                  <c:v>51.50861573555629</c:v>
                </c:pt>
                <c:pt idx="164">
                  <c:v>43.267953558901425</c:v>
                </c:pt>
                <c:pt idx="165">
                  <c:v>42.474032601613096</c:v>
                </c:pt>
                <c:pt idx="166">
                  <c:v>49.060654422758994</c:v>
                </c:pt>
                <c:pt idx="167">
                  <c:v>50.342229540530489</c:v>
                </c:pt>
                <c:pt idx="168">
                  <c:v>52.779185555532578</c:v>
                </c:pt>
                <c:pt idx="169">
                  <c:v>53.006847461961001</c:v>
                </c:pt>
                <c:pt idx="170">
                  <c:v>50.939088293244829</c:v>
                </c:pt>
                <c:pt idx="171">
                  <c:v>49.819626386905291</c:v>
                </c:pt>
                <c:pt idx="172">
                  <c:v>51.053610759389088</c:v>
                </c:pt>
                <c:pt idx="173">
                  <c:v>47.750293694225071</c:v>
                </c:pt>
                <c:pt idx="174">
                  <c:v>43.295759770148003</c:v>
                </c:pt>
                <c:pt idx="175">
                  <c:v>40.598227709421657</c:v>
                </c:pt>
                <c:pt idx="176">
                  <c:v>44.639642855199412</c:v>
                </c:pt>
                <c:pt idx="177">
                  <c:v>60.449705416430483</c:v>
                </c:pt>
                <c:pt idx="178">
                  <c:v>57.29137580411998</c:v>
                </c:pt>
                <c:pt idx="179">
                  <c:v>58.245254282715678</c:v>
                </c:pt>
                <c:pt idx="180">
                  <c:v>62.608810368768523</c:v>
                </c:pt>
                <c:pt idx="181">
                  <c:v>53.272412894055066</c:v>
                </c:pt>
                <c:pt idx="182">
                  <c:v>51.824102626227408</c:v>
                </c:pt>
                <c:pt idx="183">
                  <c:v>58.849332001072796</c:v>
                </c:pt>
                <c:pt idx="184">
                  <c:v>62.504664319633704</c:v>
                </c:pt>
                <c:pt idx="185">
                  <c:v>66.924454350494955</c:v>
                </c:pt>
                <c:pt idx="186">
                  <c:v>65.016289846613731</c:v>
                </c:pt>
                <c:pt idx="187">
                  <c:v>65.029225438329263</c:v>
                </c:pt>
                <c:pt idx="188">
                  <c:v>67.453114267969141</c:v>
                </c:pt>
                <c:pt idx="189">
                  <c:v>67.774686659026656</c:v>
                </c:pt>
                <c:pt idx="190">
                  <c:v>62.902117658078829</c:v>
                </c:pt>
                <c:pt idx="191">
                  <c:v>62.213977700866216</c:v>
                </c:pt>
                <c:pt idx="192">
                  <c:v>65.582547545064472</c:v>
                </c:pt>
                <c:pt idx="193">
                  <c:v>69.110986142411207</c:v>
                </c:pt>
                <c:pt idx="194">
                  <c:v>71.07430873861864</c:v>
                </c:pt>
                <c:pt idx="195">
                  <c:v>71.972832030217631</c:v>
                </c:pt>
                <c:pt idx="196">
                  <c:v>70.914923494594973</c:v>
                </c:pt>
                <c:pt idx="197">
                  <c:v>69.942008829463504</c:v>
                </c:pt>
                <c:pt idx="198">
                  <c:v>70.962800602815719</c:v>
                </c:pt>
                <c:pt idx="199">
                  <c:v>69.023741030551122</c:v>
                </c:pt>
                <c:pt idx="200">
                  <c:v>71.92328540501336</c:v>
                </c:pt>
                <c:pt idx="201">
                  <c:v>73.242903445820318</c:v>
                </c:pt>
                <c:pt idx="202">
                  <c:v>78.1325209681969</c:v>
                </c:pt>
                <c:pt idx="203">
                  <c:v>64.467165143886788</c:v>
                </c:pt>
                <c:pt idx="204">
                  <c:v>71.205814220699679</c:v>
                </c:pt>
                <c:pt idx="205">
                  <c:v>74.952168379143743</c:v>
                </c:pt>
                <c:pt idx="206">
                  <c:v>77.417650087393596</c:v>
                </c:pt>
                <c:pt idx="207">
                  <c:v>73.484792206031699</c:v>
                </c:pt>
                <c:pt idx="208">
                  <c:v>71.319998274312638</c:v>
                </c:pt>
                <c:pt idx="209">
                  <c:v>65.719489799744309</c:v>
                </c:pt>
                <c:pt idx="210">
                  <c:v>59.294234177434362</c:v>
                </c:pt>
                <c:pt idx="211">
                  <c:v>58.095683213611451</c:v>
                </c:pt>
                <c:pt idx="212">
                  <c:v>58.988443729407784</c:v>
                </c:pt>
                <c:pt idx="213">
                  <c:v>60.047363041473922</c:v>
                </c:pt>
                <c:pt idx="214">
                  <c:v>59.626672181600995</c:v>
                </c:pt>
                <c:pt idx="215">
                  <c:v>60.537387559935745</c:v>
                </c:pt>
                <c:pt idx="216">
                  <c:v>57.68103168350796</c:v>
                </c:pt>
                <c:pt idx="217">
                  <c:v>55.679250758091008</c:v>
                </c:pt>
                <c:pt idx="218">
                  <c:v>52.316235327487853</c:v>
                </c:pt>
                <c:pt idx="219">
                  <c:v>55.439413236301334</c:v>
                </c:pt>
                <c:pt idx="220">
                  <c:v>58.610920205540062</c:v>
                </c:pt>
                <c:pt idx="221">
                  <c:v>64.839640171990311</c:v>
                </c:pt>
                <c:pt idx="222">
                  <c:v>64.095502782538304</c:v>
                </c:pt>
                <c:pt idx="223">
                  <c:v>64.412186859852241</c:v>
                </c:pt>
                <c:pt idx="224">
                  <c:v>69.303989902136195</c:v>
                </c:pt>
                <c:pt idx="225">
                  <c:v>66.814987109868525</c:v>
                </c:pt>
                <c:pt idx="226">
                  <c:v>66.949530701533888</c:v>
                </c:pt>
                <c:pt idx="227">
                  <c:v>62.545524645160484</c:v>
                </c:pt>
                <c:pt idx="228">
                  <c:v>62.13601563979239</c:v>
                </c:pt>
                <c:pt idx="229">
                  <c:v>58.139434838424776</c:v>
                </c:pt>
                <c:pt idx="230">
                  <c:v>48.976772389459065</c:v>
                </c:pt>
                <c:pt idx="231">
                  <c:v>35.060775276202747</c:v>
                </c:pt>
                <c:pt idx="232">
                  <c:v>40.952975672144312</c:v>
                </c:pt>
                <c:pt idx="233">
                  <c:v>39.219712673761272</c:v>
                </c:pt>
                <c:pt idx="234">
                  <c:v>42.694354589202582</c:v>
                </c:pt>
                <c:pt idx="235">
                  <c:v>45.295708704089172</c:v>
                </c:pt>
                <c:pt idx="236">
                  <c:v>46.211361979085886</c:v>
                </c:pt>
                <c:pt idx="237">
                  <c:v>42.82655333257668</c:v>
                </c:pt>
                <c:pt idx="238">
                  <c:v>40.686939546230057</c:v>
                </c:pt>
                <c:pt idx="239">
                  <c:v>40.91001653103514</c:v>
                </c:pt>
                <c:pt idx="240">
                  <c:v>49.697396488756723</c:v>
                </c:pt>
                <c:pt idx="241">
                  <c:v>51.950212632432063</c:v>
                </c:pt>
                <c:pt idx="242">
                  <c:v>47.796239888109987</c:v>
                </c:pt>
                <c:pt idx="243">
                  <c:v>47.12730445049089</c:v>
                </c:pt>
                <c:pt idx="244">
                  <c:v>47.180404089523208</c:v>
                </c:pt>
                <c:pt idx="245">
                  <c:v>44.692289780183749</c:v>
                </c:pt>
                <c:pt idx="246">
                  <c:v>47.882082453210437</c:v>
                </c:pt>
                <c:pt idx="247">
                  <c:v>48.37319091836217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E-3242-9DCF-6C681CE67DB4}"/>
            </c:ext>
          </c:extLst>
        </c:ser>
        <c:ser>
          <c:idx val="2"/>
          <c:order val="2"/>
          <c:tx>
            <c:strRef>
              <c:f>'SUNPHARMA-3-RSI'!$J$1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'SUNPHARMA-3-RSI'!$J$2:$J$249</c:f>
              <c:numCache>
                <c:formatCode>General</c:formatCode>
                <c:ptCount val="24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68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68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68</c:v>
                </c:pt>
                <c:pt idx="191">
                  <c:v>68</c:v>
                </c:pt>
                <c:pt idx="192">
                  <c:v>68</c:v>
                </c:pt>
                <c:pt idx="193">
                  <c:v>68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E-3242-9DCF-6C681CE67DB4}"/>
            </c:ext>
          </c:extLst>
        </c:ser>
        <c:ser>
          <c:idx val="3"/>
          <c:order val="3"/>
          <c:tx>
            <c:strRef>
              <c:f>'SUNPHARMA-3-RSI'!$K$1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'SUNPHARMA-3-RSI'!$K$2:$K$249</c:f>
              <c:numCache>
                <c:formatCode>General</c:formatCode>
                <c:ptCount val="24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E-3242-9DCF-6C681CE6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'SUNPHARMA-3-RSI'!$B$1</c:f>
              <c:strCache>
                <c:ptCount val="1"/>
                <c:pt idx="0">
                  <c:v>Sun Pharma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'SUNPHARMA-3-RSI'!$B$2:$B$249</c:f>
              <c:numCache>
                <c:formatCode>0.0000</c:formatCode>
                <c:ptCount val="248"/>
                <c:pt idx="0">
                  <c:v>833.290527</c:v>
                </c:pt>
                <c:pt idx="1">
                  <c:v>822.24804700000004</c:v>
                </c:pt>
                <c:pt idx="2">
                  <c:v>819.69598399999995</c:v>
                </c:pt>
                <c:pt idx="3">
                  <c:v>814.29742399999998</c:v>
                </c:pt>
                <c:pt idx="4">
                  <c:v>813.65942399999994</c:v>
                </c:pt>
                <c:pt idx="5">
                  <c:v>811.45098900000005</c:v>
                </c:pt>
                <c:pt idx="6">
                  <c:v>817.04583700000001</c:v>
                </c:pt>
                <c:pt idx="7">
                  <c:v>820.77569600000004</c:v>
                </c:pt>
                <c:pt idx="8">
                  <c:v>849.53527799999995</c:v>
                </c:pt>
                <c:pt idx="9">
                  <c:v>843.89135699999997</c:v>
                </c:pt>
                <c:pt idx="10">
                  <c:v>837.46209699999997</c:v>
                </c:pt>
                <c:pt idx="11">
                  <c:v>831.08203100000003</c:v>
                </c:pt>
                <c:pt idx="12">
                  <c:v>823.03326400000003</c:v>
                </c:pt>
                <c:pt idx="13">
                  <c:v>804.87451199999998</c:v>
                </c:pt>
                <c:pt idx="14">
                  <c:v>793.83209199999999</c:v>
                </c:pt>
                <c:pt idx="15">
                  <c:v>786.07769800000005</c:v>
                </c:pt>
                <c:pt idx="16">
                  <c:v>793.14495799999997</c:v>
                </c:pt>
                <c:pt idx="17">
                  <c:v>797.12030000000004</c:v>
                </c:pt>
                <c:pt idx="18">
                  <c:v>812.08892800000001</c:v>
                </c:pt>
                <c:pt idx="19">
                  <c:v>819.10711700000002</c:v>
                </c:pt>
                <c:pt idx="20">
                  <c:v>875.30108600000005</c:v>
                </c:pt>
                <c:pt idx="21">
                  <c:v>874.22137499999997</c:v>
                </c:pt>
                <c:pt idx="22">
                  <c:v>867.25231900000006</c:v>
                </c:pt>
                <c:pt idx="23">
                  <c:v>877.46051</c:v>
                </c:pt>
                <c:pt idx="24">
                  <c:v>870.68768299999999</c:v>
                </c:pt>
                <c:pt idx="25">
                  <c:v>877.60772699999995</c:v>
                </c:pt>
                <c:pt idx="26">
                  <c:v>876.96472200000005</c:v>
                </c:pt>
                <c:pt idx="27">
                  <c:v>884.73065199999996</c:v>
                </c:pt>
                <c:pt idx="28">
                  <c:v>870.68261700000005</c:v>
                </c:pt>
                <c:pt idx="29">
                  <c:v>855.59576400000003</c:v>
                </c:pt>
                <c:pt idx="30">
                  <c:v>867.41790800000001</c:v>
                </c:pt>
                <c:pt idx="31">
                  <c:v>859.55304000000001</c:v>
                </c:pt>
                <c:pt idx="32">
                  <c:v>853.32043499999997</c:v>
                </c:pt>
                <c:pt idx="33">
                  <c:v>853.66668700000002</c:v>
                </c:pt>
                <c:pt idx="34">
                  <c:v>834.82049600000005</c:v>
                </c:pt>
                <c:pt idx="35">
                  <c:v>836.74963400000001</c:v>
                </c:pt>
                <c:pt idx="36">
                  <c:v>831.259094</c:v>
                </c:pt>
                <c:pt idx="37">
                  <c:v>809.49444600000004</c:v>
                </c:pt>
                <c:pt idx="38">
                  <c:v>822.65216099999998</c:v>
                </c:pt>
                <c:pt idx="39">
                  <c:v>834.86999500000002</c:v>
                </c:pt>
                <c:pt idx="40">
                  <c:v>812.11608899999999</c:v>
                </c:pt>
                <c:pt idx="41">
                  <c:v>812.11608899999999</c:v>
                </c:pt>
                <c:pt idx="42">
                  <c:v>820.77252199999998</c:v>
                </c:pt>
                <c:pt idx="43">
                  <c:v>813.84741199999996</c:v>
                </c:pt>
                <c:pt idx="44">
                  <c:v>845.85125700000003</c:v>
                </c:pt>
                <c:pt idx="45">
                  <c:v>858.95941200000004</c:v>
                </c:pt>
                <c:pt idx="46">
                  <c:v>860.24548300000004</c:v>
                </c:pt>
                <c:pt idx="47">
                  <c:v>892.34826699999996</c:v>
                </c:pt>
                <c:pt idx="48">
                  <c:v>882.70257600000002</c:v>
                </c:pt>
                <c:pt idx="49">
                  <c:v>882.10906999999997</c:v>
                </c:pt>
                <c:pt idx="50">
                  <c:v>879.68530299999998</c:v>
                </c:pt>
                <c:pt idx="51">
                  <c:v>901.84558100000004</c:v>
                </c:pt>
                <c:pt idx="52">
                  <c:v>904.02203399999996</c:v>
                </c:pt>
                <c:pt idx="53">
                  <c:v>904.318848</c:v>
                </c:pt>
                <c:pt idx="54">
                  <c:v>891.16113299999995</c:v>
                </c:pt>
                <c:pt idx="55">
                  <c:v>899.125</c:v>
                </c:pt>
                <c:pt idx="56">
                  <c:v>892.69451900000001</c:v>
                </c:pt>
                <c:pt idx="57">
                  <c:v>896.20660399999997</c:v>
                </c:pt>
                <c:pt idx="58">
                  <c:v>909.51263400000005</c:v>
                </c:pt>
                <c:pt idx="59">
                  <c:v>910.74926800000003</c:v>
                </c:pt>
                <c:pt idx="60">
                  <c:v>904.96185300000002</c:v>
                </c:pt>
                <c:pt idx="61">
                  <c:v>898.97662400000002</c:v>
                </c:pt>
                <c:pt idx="62">
                  <c:v>916.14099099999999</c:v>
                </c:pt>
                <c:pt idx="63">
                  <c:v>919.15826400000003</c:v>
                </c:pt>
                <c:pt idx="64">
                  <c:v>918.16900599999997</c:v>
                </c:pt>
                <c:pt idx="65">
                  <c:v>920.98852499999998</c:v>
                </c:pt>
                <c:pt idx="66">
                  <c:v>914.70648200000005</c:v>
                </c:pt>
                <c:pt idx="67">
                  <c:v>915.49792500000001</c:v>
                </c:pt>
                <c:pt idx="68">
                  <c:v>911.44177200000001</c:v>
                </c:pt>
                <c:pt idx="69">
                  <c:v>926.72644000000003</c:v>
                </c:pt>
                <c:pt idx="70">
                  <c:v>917.57543899999996</c:v>
                </c:pt>
                <c:pt idx="71">
                  <c:v>912.134277</c:v>
                </c:pt>
                <c:pt idx="72">
                  <c:v>913.61822500000005</c:v>
                </c:pt>
                <c:pt idx="73">
                  <c:v>933.99780299999998</c:v>
                </c:pt>
                <c:pt idx="74">
                  <c:v>914.90429700000004</c:v>
                </c:pt>
                <c:pt idx="75">
                  <c:v>890.36968999999999</c:v>
                </c:pt>
                <c:pt idx="76">
                  <c:v>908.22650099999998</c:v>
                </c:pt>
                <c:pt idx="77">
                  <c:v>896.404358</c:v>
                </c:pt>
                <c:pt idx="78">
                  <c:v>911.14495799999997</c:v>
                </c:pt>
                <c:pt idx="79">
                  <c:v>918.71313499999997</c:v>
                </c:pt>
                <c:pt idx="80">
                  <c:v>913.51934800000004</c:v>
                </c:pt>
                <c:pt idx="81">
                  <c:v>891.26007100000004</c:v>
                </c:pt>
                <c:pt idx="82">
                  <c:v>868.75354000000004</c:v>
                </c:pt>
                <c:pt idx="83">
                  <c:v>873.848389</c:v>
                </c:pt>
                <c:pt idx="84">
                  <c:v>875.92596400000002</c:v>
                </c:pt>
                <c:pt idx="85">
                  <c:v>852.62786900000003</c:v>
                </c:pt>
                <c:pt idx="86">
                  <c:v>845.65332000000001</c:v>
                </c:pt>
                <c:pt idx="87">
                  <c:v>840.90472399999999</c:v>
                </c:pt>
                <c:pt idx="88">
                  <c:v>873.05694600000004</c:v>
                </c:pt>
                <c:pt idx="89">
                  <c:v>876.12371800000005</c:v>
                </c:pt>
                <c:pt idx="90">
                  <c:v>882.20800799999995</c:v>
                </c:pt>
                <c:pt idx="91">
                  <c:v>889.52880900000002</c:v>
                </c:pt>
                <c:pt idx="92">
                  <c:v>875.13445999999999</c:v>
                </c:pt>
                <c:pt idx="93">
                  <c:v>905.85223399999995</c:v>
                </c:pt>
                <c:pt idx="94">
                  <c:v>912.183716</c:v>
                </c:pt>
                <c:pt idx="95">
                  <c:v>900.16375700000003</c:v>
                </c:pt>
                <c:pt idx="96">
                  <c:v>901.44988999999998</c:v>
                </c:pt>
                <c:pt idx="97">
                  <c:v>890.32025099999998</c:v>
                </c:pt>
                <c:pt idx="98">
                  <c:v>894.22796600000004</c:v>
                </c:pt>
                <c:pt idx="99">
                  <c:v>878.79492200000004</c:v>
                </c:pt>
                <c:pt idx="100">
                  <c:v>851.39129600000001</c:v>
                </c:pt>
                <c:pt idx="101">
                  <c:v>830.26977499999998</c:v>
                </c:pt>
                <c:pt idx="102">
                  <c:v>850.35247800000002</c:v>
                </c:pt>
                <c:pt idx="103">
                  <c:v>855.84307899999999</c:v>
                </c:pt>
                <c:pt idx="104">
                  <c:v>850.59985400000005</c:v>
                </c:pt>
                <c:pt idx="105">
                  <c:v>839.17346199999997</c:v>
                </c:pt>
                <c:pt idx="106">
                  <c:v>838.18414299999995</c:v>
                </c:pt>
                <c:pt idx="107">
                  <c:v>849.660034</c:v>
                </c:pt>
                <c:pt idx="108">
                  <c:v>836.650757</c:v>
                </c:pt>
                <c:pt idx="109">
                  <c:v>820.62408400000004</c:v>
                </c:pt>
                <c:pt idx="110">
                  <c:v>816.22167999999999</c:v>
                </c:pt>
                <c:pt idx="111">
                  <c:v>813.50109899999995</c:v>
                </c:pt>
                <c:pt idx="112">
                  <c:v>805.88348399999995</c:v>
                </c:pt>
                <c:pt idx="113">
                  <c:v>784.91039999999998</c:v>
                </c:pt>
                <c:pt idx="114">
                  <c:v>796.68298300000004</c:v>
                </c:pt>
                <c:pt idx="115">
                  <c:v>808.70300299999997</c:v>
                </c:pt>
                <c:pt idx="116">
                  <c:v>800.64025900000001</c:v>
                </c:pt>
                <c:pt idx="117">
                  <c:v>816.07330300000001</c:v>
                </c:pt>
                <c:pt idx="118">
                  <c:v>815.77642800000001</c:v>
                </c:pt>
                <c:pt idx="119">
                  <c:v>826.70825200000002</c:v>
                </c:pt>
                <c:pt idx="120">
                  <c:v>819.73364300000003</c:v>
                </c:pt>
                <c:pt idx="121">
                  <c:v>829.72564699999998</c:v>
                </c:pt>
                <c:pt idx="122">
                  <c:v>821.71227999999996</c:v>
                </c:pt>
                <c:pt idx="123">
                  <c:v>820.37676999999996</c:v>
                </c:pt>
                <c:pt idx="124">
                  <c:v>820.52514599999995</c:v>
                </c:pt>
                <c:pt idx="125">
                  <c:v>826.856628</c:v>
                </c:pt>
                <c:pt idx="126">
                  <c:v>828.73632799999996</c:v>
                </c:pt>
                <c:pt idx="127">
                  <c:v>840.36059599999999</c:v>
                </c:pt>
                <c:pt idx="128">
                  <c:v>848.52233899999999</c:v>
                </c:pt>
                <c:pt idx="129">
                  <c:v>848.07714799999997</c:v>
                </c:pt>
                <c:pt idx="130">
                  <c:v>842.48761000000002</c:v>
                </c:pt>
                <c:pt idx="131">
                  <c:v>850.94616699999995</c:v>
                </c:pt>
                <c:pt idx="132">
                  <c:v>870.48480199999995</c:v>
                </c:pt>
                <c:pt idx="133">
                  <c:v>869.000854</c:v>
                </c:pt>
                <c:pt idx="134">
                  <c:v>873.35369900000001</c:v>
                </c:pt>
                <c:pt idx="135">
                  <c:v>865.93395999999996</c:v>
                </c:pt>
                <c:pt idx="136">
                  <c:v>858.21740699999998</c:v>
                </c:pt>
                <c:pt idx="137">
                  <c:v>860.34448199999997</c:v>
                </c:pt>
                <c:pt idx="138">
                  <c:v>865.14257799999996</c:v>
                </c:pt>
                <c:pt idx="139">
                  <c:v>859.05835000000002</c:v>
                </c:pt>
                <c:pt idx="140">
                  <c:v>858.36584500000004</c:v>
                </c:pt>
                <c:pt idx="141">
                  <c:v>884.433899</c:v>
                </c:pt>
                <c:pt idx="142">
                  <c:v>885.27477999999996</c:v>
                </c:pt>
                <c:pt idx="143">
                  <c:v>933.107483</c:v>
                </c:pt>
                <c:pt idx="144">
                  <c:v>908.86962900000003</c:v>
                </c:pt>
                <c:pt idx="145">
                  <c:v>907.43511999999998</c:v>
                </c:pt>
                <c:pt idx="146">
                  <c:v>887.40185499999995</c:v>
                </c:pt>
                <c:pt idx="147">
                  <c:v>908.67169200000001</c:v>
                </c:pt>
                <c:pt idx="148">
                  <c:v>906.14904799999999</c:v>
                </c:pt>
                <c:pt idx="149">
                  <c:v>900.65838599999995</c:v>
                </c:pt>
                <c:pt idx="150">
                  <c:v>909.85894800000005</c:v>
                </c:pt>
                <c:pt idx="151">
                  <c:v>911.19445800000005</c:v>
                </c:pt>
                <c:pt idx="152">
                  <c:v>903.67578100000003</c:v>
                </c:pt>
                <c:pt idx="153">
                  <c:v>904.81347700000003</c:v>
                </c:pt>
                <c:pt idx="154">
                  <c:v>910.94714399999998</c:v>
                </c:pt>
                <c:pt idx="155">
                  <c:v>906.94049099999995</c:v>
                </c:pt>
                <c:pt idx="156">
                  <c:v>894.63281300000006</c:v>
                </c:pt>
                <c:pt idx="157">
                  <c:v>873.98785399999997</c:v>
                </c:pt>
                <c:pt idx="158">
                  <c:v>881.77941899999996</c:v>
                </c:pt>
                <c:pt idx="159">
                  <c:v>874.43450900000005</c:v>
                </c:pt>
                <c:pt idx="160">
                  <c:v>870.76208499999996</c:v>
                </c:pt>
                <c:pt idx="161">
                  <c:v>873.59088099999997</c:v>
                </c:pt>
                <c:pt idx="162">
                  <c:v>872.69757100000004</c:v>
                </c:pt>
                <c:pt idx="163">
                  <c:v>886.39471400000002</c:v>
                </c:pt>
                <c:pt idx="164">
                  <c:v>865.35266100000001</c:v>
                </c:pt>
                <c:pt idx="165">
                  <c:v>863.06982400000004</c:v>
                </c:pt>
                <c:pt idx="166">
                  <c:v>878.00769000000003</c:v>
                </c:pt>
                <c:pt idx="167">
                  <c:v>881.13421600000004</c:v>
                </c:pt>
                <c:pt idx="168">
                  <c:v>887.08947799999999</c:v>
                </c:pt>
                <c:pt idx="169">
                  <c:v>887.63537599999995</c:v>
                </c:pt>
                <c:pt idx="170">
                  <c:v>883.36743200000001</c:v>
                </c:pt>
                <c:pt idx="171">
                  <c:v>881.08459500000004</c:v>
                </c:pt>
                <c:pt idx="172">
                  <c:v>883.51635699999997</c:v>
                </c:pt>
                <c:pt idx="173">
                  <c:v>877.16400099999998</c:v>
                </c:pt>
                <c:pt idx="174">
                  <c:v>867.78442399999994</c:v>
                </c:pt>
                <c:pt idx="175">
                  <c:v>861.58099400000003</c:v>
                </c:pt>
                <c:pt idx="176">
                  <c:v>868.33032200000002</c:v>
                </c:pt>
                <c:pt idx="177">
                  <c:v>905.15386999999998</c:v>
                </c:pt>
                <c:pt idx="178">
                  <c:v>898.553406</c:v>
                </c:pt>
                <c:pt idx="179">
                  <c:v>901.23327600000005</c:v>
                </c:pt>
                <c:pt idx="180">
                  <c:v>914.23565699999995</c:v>
                </c:pt>
                <c:pt idx="181">
                  <c:v>893.98773200000005</c:v>
                </c:pt>
                <c:pt idx="182">
                  <c:v>890.46417199999996</c:v>
                </c:pt>
                <c:pt idx="183">
                  <c:v>911.00988800000005</c:v>
                </c:pt>
                <c:pt idx="184">
                  <c:v>923.76415999999995</c:v>
                </c:pt>
                <c:pt idx="185">
                  <c:v>941.58038299999998</c:v>
                </c:pt>
                <c:pt idx="186">
                  <c:v>937.46130400000004</c:v>
                </c:pt>
                <c:pt idx="187">
                  <c:v>937.51092500000004</c:v>
                </c:pt>
                <c:pt idx="188">
                  <c:v>946.79125999999997</c:v>
                </c:pt>
                <c:pt idx="189">
                  <c:v>948.03192100000001</c:v>
                </c:pt>
                <c:pt idx="190">
                  <c:v>938.99975600000005</c:v>
                </c:pt>
                <c:pt idx="191">
                  <c:v>937.70941200000004</c:v>
                </c:pt>
                <c:pt idx="192">
                  <c:v>948.42895499999997</c:v>
                </c:pt>
                <c:pt idx="193">
                  <c:v>961.18322799999999</c:v>
                </c:pt>
                <c:pt idx="194">
                  <c:v>969.02429199999995</c:v>
                </c:pt>
                <c:pt idx="195">
                  <c:v>972.69671600000004</c:v>
                </c:pt>
                <c:pt idx="196">
                  <c:v>971.05902100000003</c:v>
                </c:pt>
                <c:pt idx="197">
                  <c:v>969.61987299999998</c:v>
                </c:pt>
                <c:pt idx="198">
                  <c:v>973.044128</c:v>
                </c:pt>
                <c:pt idx="199">
                  <c:v>970.41387899999995</c:v>
                </c:pt>
                <c:pt idx="200">
                  <c:v>979.64459199999999</c:v>
                </c:pt>
                <c:pt idx="201">
                  <c:v>984.16064500000005</c:v>
                </c:pt>
                <c:pt idx="202">
                  <c:v>1004.110901</c:v>
                </c:pt>
                <c:pt idx="203">
                  <c:v>982.62219200000004</c:v>
                </c:pt>
                <c:pt idx="204">
                  <c:v>1009.321777</c:v>
                </c:pt>
                <c:pt idx="205">
                  <c:v>1028.8748780000001</c:v>
                </c:pt>
                <c:pt idx="206">
                  <c:v>1044.1104740000001</c:v>
                </c:pt>
                <c:pt idx="207">
                  <c:v>1036.4182129999999</c:v>
                </c:pt>
                <c:pt idx="208">
                  <c:v>1032.1503909999999</c:v>
                </c:pt>
                <c:pt idx="209">
                  <c:v>1020.686401</c:v>
                </c:pt>
                <c:pt idx="210">
                  <c:v>1005.996704</c:v>
                </c:pt>
                <c:pt idx="211">
                  <c:v>1003.118347</c:v>
                </c:pt>
                <c:pt idx="212">
                  <c:v>1005.996704</c:v>
                </c:pt>
                <c:pt idx="213">
                  <c:v>1009.321777</c:v>
                </c:pt>
                <c:pt idx="214">
                  <c:v>1008.478088</c:v>
                </c:pt>
                <c:pt idx="215">
                  <c:v>1011.058716</c:v>
                </c:pt>
                <c:pt idx="216">
                  <c:v>1005.7981569999999</c:v>
                </c:pt>
                <c:pt idx="217">
                  <c:v>1002.076111</c:v>
                </c:pt>
                <c:pt idx="218">
                  <c:v>995.67425500000002</c:v>
                </c:pt>
                <c:pt idx="219">
                  <c:v>1002.572388</c:v>
                </c:pt>
                <c:pt idx="220">
                  <c:v>1010.066162</c:v>
                </c:pt>
                <c:pt idx="221">
                  <c:v>1027.3861079999999</c:v>
                </c:pt>
                <c:pt idx="222">
                  <c:v>1026.1453859999999</c:v>
                </c:pt>
                <c:pt idx="223">
                  <c:v>1027.0386960000001</c:v>
                </c:pt>
                <c:pt idx="224">
                  <c:v>1042.0261230000001</c:v>
                </c:pt>
                <c:pt idx="225">
                  <c:v>1038.2545170000001</c:v>
                </c:pt>
                <c:pt idx="226">
                  <c:v>1038.6514890000001</c:v>
                </c:pt>
                <c:pt idx="227">
                  <c:v>1032.249634</c:v>
                </c:pt>
                <c:pt idx="228">
                  <c:v>1031.654053</c:v>
                </c:pt>
                <c:pt idx="229">
                  <c:v>1025.8476559999999</c:v>
                </c:pt>
                <c:pt idx="230">
                  <c:v>1010.165405</c:v>
                </c:pt>
                <c:pt idx="231">
                  <c:v>973.49078399999996</c:v>
                </c:pt>
                <c:pt idx="232">
                  <c:v>985.45092799999998</c:v>
                </c:pt>
                <c:pt idx="233">
                  <c:v>980.04162599999995</c:v>
                </c:pt>
                <c:pt idx="234">
                  <c:v>987.23761000000002</c:v>
                </c:pt>
                <c:pt idx="235">
                  <c:v>992.79583700000001</c:v>
                </c:pt>
                <c:pt idx="236">
                  <c:v>994.73132299999997</c:v>
                </c:pt>
                <c:pt idx="237">
                  <c:v>986.24505599999998</c:v>
                </c:pt>
                <c:pt idx="238">
                  <c:v>980.58752400000003</c:v>
                </c:pt>
                <c:pt idx="239">
                  <c:v>980.98449700000003</c:v>
                </c:pt>
                <c:pt idx="240">
                  <c:v>998.10595699999999</c:v>
                </c:pt>
                <c:pt idx="241">
                  <c:v>1003.118347</c:v>
                </c:pt>
                <c:pt idx="242">
                  <c:v>994.08612100000005</c:v>
                </c:pt>
                <c:pt idx="243">
                  <c:v>992.59729000000004</c:v>
                </c:pt>
                <c:pt idx="244">
                  <c:v>992.696594</c:v>
                </c:pt>
                <c:pt idx="245">
                  <c:v>987.58496100000002</c:v>
                </c:pt>
                <c:pt idx="246">
                  <c:v>993.09356700000001</c:v>
                </c:pt>
                <c:pt idx="247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1E-3242-9DCF-6C681CE6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6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 SHORT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'SUNPHARMA-3-SO'!$H$1</c:f>
              <c:strCache>
                <c:ptCount val="1"/>
                <c:pt idx="0">
                  <c:v>%K (14-DAY)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'SUNPHARMA-3-SO'!$H$2:$H$249</c:f>
              <c:numCache>
                <c:formatCode>General</c:formatCode>
                <c:ptCount val="248"/>
                <c:pt idx="13">
                  <c:v>7.8590386380654839E-2</c:v>
                </c:pt>
                <c:pt idx="14">
                  <c:v>0.10944236585669881</c:v>
                </c:pt>
                <c:pt idx="15">
                  <c:v>0.11649870534044167</c:v>
                </c:pt>
                <c:pt idx="16">
                  <c:v>0.26972154017797578</c:v>
                </c:pt>
                <c:pt idx="17">
                  <c:v>0.31670515312689262</c:v>
                </c:pt>
                <c:pt idx="18">
                  <c:v>0.49361928163072621</c:v>
                </c:pt>
                <c:pt idx="19">
                  <c:v>0.57656618423672612</c:v>
                </c:pt>
                <c:pt idx="20">
                  <c:v>0.97050817018059854</c:v>
                </c:pt>
                <c:pt idx="21">
                  <c:v>0.93136835589229627</c:v>
                </c:pt>
                <c:pt idx="22">
                  <c:v>0.86889554902337696</c:v>
                </c:pt>
                <c:pt idx="23">
                  <c:v>0.92460851414910816</c:v>
                </c:pt>
                <c:pt idx="24">
                  <c:v>0.86615849550107549</c:v>
                </c:pt>
                <c:pt idx="25">
                  <c:v>0.92587885735320874</c:v>
                </c:pt>
                <c:pt idx="26">
                  <c:v>0.86107610616614416</c:v>
                </c:pt>
                <c:pt idx="27">
                  <c:v>0.92757315655127393</c:v>
                </c:pt>
                <c:pt idx="28">
                  <c:v>0.80728502911834266</c:v>
                </c:pt>
                <c:pt idx="29">
                  <c:v>0.6781024662196492</c:v>
                </c:pt>
                <c:pt idx="30">
                  <c:v>0.76647251633949087</c:v>
                </c:pt>
                <c:pt idx="31">
                  <c:v>0.62534435261707988</c:v>
                </c:pt>
                <c:pt idx="32">
                  <c:v>0.51328509854373416</c:v>
                </c:pt>
                <c:pt idx="33">
                  <c:v>0.36587377777777874</c:v>
                </c:pt>
                <c:pt idx="34">
                  <c:v>6.8665787655546567E-2</c:v>
                </c:pt>
                <c:pt idx="35">
                  <c:v>0.27092667092651779</c:v>
                </c:pt>
                <c:pt idx="36">
                  <c:v>0.20000030670926555</c:v>
                </c:pt>
                <c:pt idx="37">
                  <c:v>3.7593979744039822E-2</c:v>
                </c:pt>
                <c:pt idx="38">
                  <c:v>0.20369215999999982</c:v>
                </c:pt>
                <c:pt idx="39">
                  <c:v>0.35569260307692346</c:v>
                </c:pt>
                <c:pt idx="40">
                  <c:v>7.2615680000000377E-2</c:v>
                </c:pt>
                <c:pt idx="41">
                  <c:v>7.3020109854472146E-2</c:v>
                </c:pt>
                <c:pt idx="42">
                  <c:v>0.26261365322826247</c:v>
                </c:pt>
                <c:pt idx="43">
                  <c:v>0.18806438546716928</c:v>
                </c:pt>
                <c:pt idx="44">
                  <c:v>0.63705750758139668</c:v>
                </c:pt>
                <c:pt idx="45">
                  <c:v>0.77118663293038359</c:v>
                </c:pt>
                <c:pt idx="46">
                  <c:v>0.7881356263673075</c:v>
                </c:pt>
                <c:pt idx="47">
                  <c:v>0.94892748953769412</c:v>
                </c:pt>
                <c:pt idx="48">
                  <c:v>0.80963986644909081</c:v>
                </c:pt>
                <c:pt idx="49">
                  <c:v>0.80379784181524783</c:v>
                </c:pt>
                <c:pt idx="50">
                  <c:v>0.7799418368130282</c:v>
                </c:pt>
                <c:pt idx="51">
                  <c:v>0.96789402049616124</c:v>
                </c:pt>
                <c:pt idx="52">
                  <c:v>0.85890066764876105</c:v>
                </c:pt>
                <c:pt idx="53">
                  <c:v>0.86136160235702641</c:v>
                </c:pt>
                <c:pt idx="54">
                  <c:v>0.75225589783312918</c:v>
                </c:pt>
                <c:pt idx="55">
                  <c:v>0.81829352223917506</c:v>
                </c:pt>
                <c:pt idx="56">
                  <c:v>0.76497113733135913</c:v>
                </c:pt>
                <c:pt idx="57">
                  <c:v>0.76049638478966264</c:v>
                </c:pt>
                <c:pt idx="58">
                  <c:v>0.83591515492957702</c:v>
                </c:pt>
                <c:pt idx="59">
                  <c:v>0.83850900428235831</c:v>
                </c:pt>
                <c:pt idx="60">
                  <c:v>0.73769173765454643</c:v>
                </c:pt>
                <c:pt idx="61">
                  <c:v>0.55885275383250355</c:v>
                </c:pt>
                <c:pt idx="62">
                  <c:v>0.90207689070074526</c:v>
                </c:pt>
                <c:pt idx="63">
                  <c:v>0.80746828215767563</c:v>
                </c:pt>
                <c:pt idx="64">
                  <c:v>0.77173852788292796</c:v>
                </c:pt>
                <c:pt idx="65">
                  <c:v>0.72720019200000019</c:v>
                </c:pt>
                <c:pt idx="66">
                  <c:v>0.62559961599999947</c:v>
                </c:pt>
                <c:pt idx="67">
                  <c:v>0.63840038400000043</c:v>
                </c:pt>
                <c:pt idx="68">
                  <c:v>0.57279980799999974</c:v>
                </c:pt>
                <c:pt idx="69">
                  <c:v>0.78239850311833592</c:v>
                </c:pt>
                <c:pt idx="70">
                  <c:v>0.57905554520191915</c:v>
                </c:pt>
                <c:pt idx="71">
                  <c:v>0.44562928155431258</c:v>
                </c:pt>
                <c:pt idx="72">
                  <c:v>0.46035270818359075</c:v>
                </c:pt>
                <c:pt idx="73">
                  <c:v>0.91409643307677491</c:v>
                </c:pt>
                <c:pt idx="74">
                  <c:v>0.48898678996293043</c:v>
                </c:pt>
                <c:pt idx="75">
                  <c:v>6.6148295961885706E-2</c:v>
                </c:pt>
                <c:pt idx="76">
                  <c:v>0.41731521370495861</c:v>
                </c:pt>
                <c:pt idx="77">
                  <c:v>0.18482481642421011</c:v>
                </c:pt>
                <c:pt idx="78">
                  <c:v>0.47470841647856071</c:v>
                </c:pt>
                <c:pt idx="79">
                  <c:v>0.45493318013913259</c:v>
                </c:pt>
                <c:pt idx="80">
                  <c:v>0.38041225599791317</c:v>
                </c:pt>
                <c:pt idx="81">
                  <c:v>8.1887924811313378E-2</c:v>
                </c:pt>
                <c:pt idx="82">
                  <c:v>5.8761750077914864E-2</c:v>
                </c:pt>
                <c:pt idx="83">
                  <c:v>0.20653709595874126</c:v>
                </c:pt>
                <c:pt idx="84">
                  <c:v>0.22643322327994991</c:v>
                </c:pt>
                <c:pt idx="85">
                  <c:v>0.12733287041057167</c:v>
                </c:pt>
                <c:pt idx="86">
                  <c:v>6.8851006438922127E-2</c:v>
                </c:pt>
                <c:pt idx="87">
                  <c:v>0.11224869695842787</c:v>
                </c:pt>
                <c:pt idx="88">
                  <c:v>0.35874096784060089</c:v>
                </c:pt>
                <c:pt idx="89">
                  <c:v>0.38225235626891557</c:v>
                </c:pt>
                <c:pt idx="90">
                  <c:v>0.4288964603224501</c:v>
                </c:pt>
                <c:pt idx="91">
                  <c:v>0.48502103633299132</c:v>
                </c:pt>
                <c:pt idx="92">
                  <c:v>0.37466797870331026</c:v>
                </c:pt>
                <c:pt idx="93">
                  <c:v>0.89587998608641273</c:v>
                </c:pt>
                <c:pt idx="94">
                  <c:v>0.90374607377633476</c:v>
                </c:pt>
                <c:pt idx="95">
                  <c:v>0.77731561556269313</c:v>
                </c:pt>
                <c:pt idx="96">
                  <c:v>0.79084306951335792</c:v>
                </c:pt>
                <c:pt idx="97">
                  <c:v>0.67377748356565692</c:v>
                </c:pt>
                <c:pt idx="98">
                  <c:v>0.71488063639058597</c:v>
                </c:pt>
                <c:pt idx="99">
                  <c:v>0.55254931593323175</c:v>
                </c:pt>
                <c:pt idx="100">
                  <c:v>0.26430770388537833</c:v>
                </c:pt>
                <c:pt idx="101">
                  <c:v>6.7376121494291508E-2</c:v>
                </c:pt>
                <c:pt idx="102">
                  <c:v>0.27304973377308212</c:v>
                </c:pt>
                <c:pt idx="103">
                  <c:v>0.32928060839546802</c:v>
                </c:pt>
                <c:pt idx="104">
                  <c:v>0.27558266152997035</c:v>
                </c:pt>
                <c:pt idx="105">
                  <c:v>0.15856152074226726</c:v>
                </c:pt>
                <c:pt idx="106">
                  <c:v>0.14842980971471439</c:v>
                </c:pt>
                <c:pt idx="107">
                  <c:v>0.26595741447326265</c:v>
                </c:pt>
                <c:pt idx="108">
                  <c:v>0.13333369974554754</c:v>
                </c:pt>
                <c:pt idx="109">
                  <c:v>9.4752164489291052E-2</c:v>
                </c:pt>
                <c:pt idx="110">
                  <c:v>5.1606498351723505E-2</c:v>
                </c:pt>
                <c:pt idx="111">
                  <c:v>3.2692940162226458E-2</c:v>
                </c:pt>
                <c:pt idx="112">
                  <c:v>7.3886985895880247E-2</c:v>
                </c:pt>
                <c:pt idx="113">
                  <c:v>3.7674933867573958E-2</c:v>
                </c:pt>
                <c:pt idx="114">
                  <c:v>0.18096320027164237</c:v>
                </c:pt>
                <c:pt idx="115">
                  <c:v>0.32373673054854907</c:v>
                </c:pt>
                <c:pt idx="116">
                  <c:v>0.22796673879202928</c:v>
                </c:pt>
                <c:pt idx="117">
                  <c:v>0.41641885778734444</c:v>
                </c:pt>
                <c:pt idx="118">
                  <c:v>0.48060907298110073</c:v>
                </c:pt>
                <c:pt idx="119">
                  <c:v>0.63365693096305709</c:v>
                </c:pt>
                <c:pt idx="120">
                  <c:v>0.53601077186311663</c:v>
                </c:pt>
                <c:pt idx="121">
                  <c:v>0.76190471729674636</c:v>
                </c:pt>
                <c:pt idx="122">
                  <c:v>0.66612058898353677</c:v>
                </c:pt>
                <c:pt idx="123">
                  <c:v>0.67553606866952742</c:v>
                </c:pt>
                <c:pt idx="124">
                  <c:v>0.67811158798283266</c:v>
                </c:pt>
                <c:pt idx="125">
                  <c:v>0.78798221459227391</c:v>
                </c:pt>
                <c:pt idx="126">
                  <c:v>0.82060065236051472</c:v>
                </c:pt>
                <c:pt idx="127">
                  <c:v>0.94092447633240672</c:v>
                </c:pt>
                <c:pt idx="128">
                  <c:v>0.96800021333333364</c:v>
                </c:pt>
                <c:pt idx="129">
                  <c:v>0.90376569037656906</c:v>
                </c:pt>
                <c:pt idx="130">
                  <c:v>0.79082524770642149</c:v>
                </c:pt>
                <c:pt idx="131">
                  <c:v>0.92574907784431215</c:v>
                </c:pt>
                <c:pt idx="132">
                  <c:v>0.95004113678122282</c:v>
                </c:pt>
                <c:pt idx="133">
                  <c:v>0.89611436563635849</c:v>
                </c:pt>
                <c:pt idx="134">
                  <c:v>0.82632298050886122</c:v>
                </c:pt>
                <c:pt idx="135">
                  <c:v>0.7245590064970463</c:v>
                </c:pt>
                <c:pt idx="136">
                  <c:v>0.61872463634711738</c:v>
                </c:pt>
                <c:pt idx="137">
                  <c:v>0.64789730120855493</c:v>
                </c:pt>
                <c:pt idx="138">
                  <c:v>0.69398128079915145</c:v>
                </c:pt>
                <c:pt idx="139">
                  <c:v>0.57653441859869514</c:v>
                </c:pt>
                <c:pt idx="140">
                  <c:v>0.47708181290789614</c:v>
                </c:pt>
                <c:pt idx="141">
                  <c:v>0.9375</c:v>
                </c:pt>
                <c:pt idx="142">
                  <c:v>0.9552078333333327</c:v>
                </c:pt>
                <c:pt idx="143">
                  <c:v>0.91500729499672129</c:v>
                </c:pt>
                <c:pt idx="144">
                  <c:v>0.67592603963608755</c:v>
                </c:pt>
                <c:pt idx="145">
                  <c:v>0.63683917992747396</c:v>
                </c:pt>
                <c:pt idx="146">
                  <c:v>0.42490822709470122</c:v>
                </c:pt>
                <c:pt idx="147">
                  <c:v>0.6499213375097439</c:v>
                </c:pt>
                <c:pt idx="148">
                  <c:v>0.62323386163062622</c:v>
                </c:pt>
                <c:pt idx="149">
                  <c:v>0.56514920755406073</c:v>
                </c:pt>
                <c:pt idx="150">
                  <c:v>0.66248033437743592</c:v>
                </c:pt>
                <c:pt idx="151">
                  <c:v>0.67660881338886159</c:v>
                </c:pt>
                <c:pt idx="152">
                  <c:v>0.59706954646608634</c:v>
                </c:pt>
                <c:pt idx="153">
                  <c:v>0.58476897145939188</c:v>
                </c:pt>
                <c:pt idx="154">
                  <c:v>0.63736885568274093</c:v>
                </c:pt>
                <c:pt idx="155">
                  <c:v>0.51912559795755209</c:v>
                </c:pt>
                <c:pt idx="156">
                  <c:v>0.30637384953411612</c:v>
                </c:pt>
                <c:pt idx="157">
                  <c:v>3.8834376472693735E-2</c:v>
                </c:pt>
                <c:pt idx="158">
                  <c:v>0.28014257582585517</c:v>
                </c:pt>
                <c:pt idx="159">
                  <c:v>0.14893653236743348</c:v>
                </c:pt>
                <c:pt idx="160">
                  <c:v>8.3333510638222641E-2</c:v>
                </c:pt>
                <c:pt idx="161">
                  <c:v>0.13386604232650781</c:v>
                </c:pt>
                <c:pt idx="162">
                  <c:v>0.22983870967741934</c:v>
                </c:pt>
                <c:pt idx="163">
                  <c:v>0.45241916129032234</c:v>
                </c:pt>
                <c:pt idx="164">
                  <c:v>0.11066192801476081</c:v>
                </c:pt>
                <c:pt idx="165">
                  <c:v>7.4589967213114505E-2</c:v>
                </c:pt>
                <c:pt idx="166">
                  <c:v>0.32737559591400667</c:v>
                </c:pt>
                <c:pt idx="167">
                  <c:v>0.37855389996176753</c:v>
                </c:pt>
                <c:pt idx="168">
                  <c:v>0.5199645160452242</c:v>
                </c:pt>
                <c:pt idx="169">
                  <c:v>0.52972473315694024</c:v>
                </c:pt>
                <c:pt idx="170">
                  <c:v>0.65512789743589706</c:v>
                </c:pt>
                <c:pt idx="171">
                  <c:v>0.62082757143041745</c:v>
                </c:pt>
                <c:pt idx="172">
                  <c:v>0.68624843164269222</c:v>
                </c:pt>
                <c:pt idx="173">
                  <c:v>0.51535331951295438</c:v>
                </c:pt>
                <c:pt idx="174">
                  <c:v>0.26301663134313458</c:v>
                </c:pt>
                <c:pt idx="175">
                  <c:v>9.6127499238183645E-2</c:v>
                </c:pt>
                <c:pt idx="176">
                  <c:v>0.40022114394764491</c:v>
                </c:pt>
                <c:pt idx="177">
                  <c:v>0.95168270198114913</c:v>
                </c:pt>
                <c:pt idx="178">
                  <c:v>0.73820382255029104</c:v>
                </c:pt>
                <c:pt idx="179">
                  <c:v>0.77929988810352124</c:v>
                </c:pt>
                <c:pt idx="180">
                  <c:v>0.91988506327265296</c:v>
                </c:pt>
                <c:pt idx="181">
                  <c:v>0.62804018493613123</c:v>
                </c:pt>
                <c:pt idx="182">
                  <c:v>0.57725353570694093</c:v>
                </c:pt>
                <c:pt idx="183">
                  <c:v>0.87339008638966931</c:v>
                </c:pt>
                <c:pt idx="184">
                  <c:v>0.74873368809722152</c:v>
                </c:pt>
                <c:pt idx="185">
                  <c:v>0.93059802262232783</c:v>
                </c:pt>
                <c:pt idx="186">
                  <c:v>0.78973454729234216</c:v>
                </c:pt>
                <c:pt idx="187">
                  <c:v>0.79018468691775101</c:v>
                </c:pt>
                <c:pt idx="188">
                  <c:v>0.87438132816367398</c:v>
                </c:pt>
                <c:pt idx="189">
                  <c:v>0.88563752028500953</c:v>
                </c:pt>
                <c:pt idx="190">
                  <c:v>0.76057121501213165</c:v>
                </c:pt>
                <c:pt idx="191">
                  <c:v>0.69525092800806287</c:v>
                </c:pt>
                <c:pt idx="192">
                  <c:v>0.83773100333472361</c:v>
                </c:pt>
                <c:pt idx="193">
                  <c:v>0.9345168272435509</c:v>
                </c:pt>
                <c:pt idx="194">
                  <c:v>0.95902066562613542</c:v>
                </c:pt>
                <c:pt idx="195">
                  <c:v>0.94620764546001346</c:v>
                </c:pt>
                <c:pt idx="196">
                  <c:v>0.92845591025851582</c:v>
                </c:pt>
                <c:pt idx="197">
                  <c:v>0.86477507922200558</c:v>
                </c:pt>
                <c:pt idx="198">
                  <c:v>0.91545410909090852</c:v>
                </c:pt>
                <c:pt idx="199">
                  <c:v>0.74933793496715895</c:v>
                </c:pt>
                <c:pt idx="200">
                  <c:v>0.91350358474693627</c:v>
                </c:pt>
                <c:pt idx="201">
                  <c:v>0.90660241156937016</c:v>
                </c:pt>
                <c:pt idx="202">
                  <c:v>0.97760717258384977</c:v>
                </c:pt>
                <c:pt idx="203">
                  <c:v>0.70057560059098611</c:v>
                </c:pt>
                <c:pt idx="204">
                  <c:v>0.88087034177953416</c:v>
                </c:pt>
                <c:pt idx="205">
                  <c:v>0.8851317960020233</c:v>
                </c:pt>
                <c:pt idx="206">
                  <c:v>0.840937565558315</c:v>
                </c:pt>
                <c:pt idx="207">
                  <c:v>0.74988300836154675</c:v>
                </c:pt>
                <c:pt idx="208">
                  <c:v>0.70679945374485165</c:v>
                </c:pt>
                <c:pt idx="209">
                  <c:v>0.59773380657366182</c:v>
                </c:pt>
                <c:pt idx="210">
                  <c:v>0.45797938569629121</c:v>
                </c:pt>
                <c:pt idx="211">
                  <c:v>0.4224142876372477</c:v>
                </c:pt>
                <c:pt idx="212">
                  <c:v>0.39705890184754361</c:v>
                </c:pt>
                <c:pt idx="213">
                  <c:v>0.39167200666066621</c:v>
                </c:pt>
                <c:pt idx="214">
                  <c:v>0.35751908154985323</c:v>
                </c:pt>
                <c:pt idx="215">
                  <c:v>0.37290227574801227</c:v>
                </c:pt>
                <c:pt idx="216">
                  <c:v>0.30935251134343983</c:v>
                </c:pt>
                <c:pt idx="217">
                  <c:v>0.23072072820018014</c:v>
                </c:pt>
                <c:pt idx="218">
                  <c:v>0.12459690258551646</c:v>
                </c:pt>
                <c:pt idx="219">
                  <c:v>0.21433165270821097</c:v>
                </c:pt>
                <c:pt idx="220">
                  <c:v>0.3888894256577497</c:v>
                </c:pt>
                <c:pt idx="221">
                  <c:v>0.73693555553307621</c:v>
                </c:pt>
                <c:pt idx="222">
                  <c:v>0.71479204649796646</c:v>
                </c:pt>
                <c:pt idx="223">
                  <c:v>0.859375</c:v>
                </c:pt>
                <c:pt idx="224">
                  <c:v>0.97660353299086711</c:v>
                </c:pt>
                <c:pt idx="225">
                  <c:v>0.81095693307268935</c:v>
                </c:pt>
                <c:pt idx="226">
                  <c:v>0.8171282555665984</c:v>
                </c:pt>
                <c:pt idx="227">
                  <c:v>0.71759204996897519</c:v>
                </c:pt>
                <c:pt idx="228">
                  <c:v>0.70833316808140179</c:v>
                </c:pt>
                <c:pt idx="229">
                  <c:v>0.61805584437135197</c:v>
                </c:pt>
                <c:pt idx="230">
                  <c:v>0.37422811208059459</c:v>
                </c:pt>
                <c:pt idx="231">
                  <c:v>6.9627666125382334E-2</c:v>
                </c:pt>
                <c:pt idx="232">
                  <c:v>0.21428530012029143</c:v>
                </c:pt>
                <c:pt idx="233">
                  <c:v>0.14885974436821806</c:v>
                </c:pt>
                <c:pt idx="234">
                  <c:v>0.2358945070968691</c:v>
                </c:pt>
                <c:pt idx="235">
                  <c:v>0.30312107019288809</c:v>
                </c:pt>
                <c:pt idx="236">
                  <c:v>0.32653056422571891</c:v>
                </c:pt>
                <c:pt idx="237">
                  <c:v>0.22388971223774481</c:v>
                </c:pt>
                <c:pt idx="238">
                  <c:v>0.16843964264460087</c:v>
                </c:pt>
                <c:pt idx="239">
                  <c:v>0.17409352664725991</c:v>
                </c:pt>
                <c:pt idx="240">
                  <c:v>0.41890977125084355</c:v>
                </c:pt>
                <c:pt idx="241">
                  <c:v>0.5114192829975952</c:v>
                </c:pt>
                <c:pt idx="242">
                  <c:v>0.42006004586305468</c:v>
                </c:pt>
                <c:pt idx="243">
                  <c:v>0.41528717126168491</c:v>
                </c:pt>
                <c:pt idx="244">
                  <c:v>0.43827664927529447</c:v>
                </c:pt>
                <c:pt idx="245">
                  <c:v>0.35294076124592949</c:v>
                </c:pt>
                <c:pt idx="246">
                  <c:v>0.4449040520058008</c:v>
                </c:pt>
                <c:pt idx="247">
                  <c:v>0.45898914693291815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3-E04E-A43D-C1036C11AE65}"/>
            </c:ext>
          </c:extLst>
        </c:ser>
        <c:ser>
          <c:idx val="1"/>
          <c:order val="1"/>
          <c:tx>
            <c:strRef>
              <c:f>'SUNPHARMA-3-SO'!$I$1</c:f>
              <c:strCache>
                <c:ptCount val="1"/>
                <c:pt idx="0">
                  <c:v>%D(14-DAY)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'SUNPHARMA-3-SO'!$I$2:$I$249</c:f>
              <c:numCache>
                <c:formatCode>General</c:formatCode>
                <c:ptCount val="248"/>
                <c:pt idx="15">
                  <c:v>0.1015104858592651</c:v>
                </c:pt>
                <c:pt idx="16">
                  <c:v>0.16522087045837208</c:v>
                </c:pt>
                <c:pt idx="17">
                  <c:v>0.23430846621510337</c:v>
                </c:pt>
                <c:pt idx="18">
                  <c:v>0.36001532497853156</c:v>
                </c:pt>
                <c:pt idx="19">
                  <c:v>0.46229687299811495</c:v>
                </c:pt>
                <c:pt idx="20">
                  <c:v>0.68023121201601688</c:v>
                </c:pt>
                <c:pt idx="21">
                  <c:v>0.82614757010320705</c:v>
                </c:pt>
                <c:pt idx="22">
                  <c:v>0.92359069169875718</c:v>
                </c:pt>
                <c:pt idx="23">
                  <c:v>0.9082908063549272</c:v>
                </c:pt>
                <c:pt idx="24">
                  <c:v>0.8865541862245202</c:v>
                </c:pt>
                <c:pt idx="25">
                  <c:v>0.90554862233446409</c:v>
                </c:pt>
                <c:pt idx="26">
                  <c:v>0.88437115300680935</c:v>
                </c:pt>
                <c:pt idx="27">
                  <c:v>0.90484270669020894</c:v>
                </c:pt>
                <c:pt idx="28">
                  <c:v>0.86531143061192017</c:v>
                </c:pt>
                <c:pt idx="29">
                  <c:v>0.80432021729642189</c:v>
                </c:pt>
                <c:pt idx="30">
                  <c:v>0.75062000389249428</c:v>
                </c:pt>
                <c:pt idx="31">
                  <c:v>0.68997311172540654</c:v>
                </c:pt>
                <c:pt idx="32">
                  <c:v>0.63503398916676834</c:v>
                </c:pt>
                <c:pt idx="33">
                  <c:v>0.50150107631286422</c:v>
                </c:pt>
                <c:pt idx="34">
                  <c:v>0.3159415546590198</c:v>
                </c:pt>
                <c:pt idx="35">
                  <c:v>0.2351554121199477</c:v>
                </c:pt>
                <c:pt idx="36">
                  <c:v>0.17986425509710999</c:v>
                </c:pt>
                <c:pt idx="37">
                  <c:v>0.16950698579327439</c:v>
                </c:pt>
                <c:pt idx="38">
                  <c:v>0.14709548215110171</c:v>
                </c:pt>
                <c:pt idx="39">
                  <c:v>0.19899291427365437</c:v>
                </c:pt>
                <c:pt idx="40">
                  <c:v>0.21066681435897458</c:v>
                </c:pt>
                <c:pt idx="41">
                  <c:v>0.16710946431046533</c:v>
                </c:pt>
                <c:pt idx="42">
                  <c:v>0.13608314769424498</c:v>
                </c:pt>
                <c:pt idx="43">
                  <c:v>0.17456604951663465</c:v>
                </c:pt>
                <c:pt idx="44">
                  <c:v>0.36257851542560954</c:v>
                </c:pt>
                <c:pt idx="45">
                  <c:v>0.53210284199298319</c:v>
                </c:pt>
                <c:pt idx="46">
                  <c:v>0.73212658895969585</c:v>
                </c:pt>
                <c:pt idx="47">
                  <c:v>0.83608324961179514</c:v>
                </c:pt>
                <c:pt idx="48">
                  <c:v>0.84890099411803088</c:v>
                </c:pt>
                <c:pt idx="49">
                  <c:v>0.85412173260067759</c:v>
                </c:pt>
                <c:pt idx="50">
                  <c:v>0.79779318169245561</c:v>
                </c:pt>
                <c:pt idx="51">
                  <c:v>0.85054456637481246</c:v>
                </c:pt>
                <c:pt idx="52">
                  <c:v>0.8689121749859835</c:v>
                </c:pt>
                <c:pt idx="53">
                  <c:v>0.89605209683398301</c:v>
                </c:pt>
                <c:pt idx="54">
                  <c:v>0.82417272261297214</c:v>
                </c:pt>
                <c:pt idx="55">
                  <c:v>0.81063700747644363</c:v>
                </c:pt>
                <c:pt idx="56">
                  <c:v>0.77850685246788787</c:v>
                </c:pt>
                <c:pt idx="57">
                  <c:v>0.78125368145339902</c:v>
                </c:pt>
                <c:pt idx="58">
                  <c:v>0.78712755901686637</c:v>
                </c:pt>
                <c:pt idx="59">
                  <c:v>0.81164018133386595</c:v>
                </c:pt>
                <c:pt idx="60">
                  <c:v>0.80403863228882722</c:v>
                </c:pt>
                <c:pt idx="61">
                  <c:v>0.71168449858980276</c:v>
                </c:pt>
                <c:pt idx="62">
                  <c:v>0.73287379406259845</c:v>
                </c:pt>
                <c:pt idx="63">
                  <c:v>0.75613264223030807</c:v>
                </c:pt>
                <c:pt idx="64">
                  <c:v>0.82709456691378291</c:v>
                </c:pt>
                <c:pt idx="65">
                  <c:v>0.76880233401353459</c:v>
                </c:pt>
                <c:pt idx="66">
                  <c:v>0.70817944529430932</c:v>
                </c:pt>
                <c:pt idx="67">
                  <c:v>0.66373339733333336</c:v>
                </c:pt>
                <c:pt idx="68">
                  <c:v>0.61226660266666644</c:v>
                </c:pt>
                <c:pt idx="69">
                  <c:v>0.66453289837277874</c:v>
                </c:pt>
                <c:pt idx="70">
                  <c:v>0.64475128544008486</c:v>
                </c:pt>
                <c:pt idx="71">
                  <c:v>0.60236110995818926</c:v>
                </c:pt>
                <c:pt idx="72">
                  <c:v>0.49501251164660748</c:v>
                </c:pt>
                <c:pt idx="73">
                  <c:v>0.60669280760489275</c:v>
                </c:pt>
                <c:pt idx="74">
                  <c:v>0.62114531040776544</c:v>
                </c:pt>
                <c:pt idx="75">
                  <c:v>0.48974383966719709</c:v>
                </c:pt>
                <c:pt idx="76">
                  <c:v>0.32415009987659155</c:v>
                </c:pt>
                <c:pt idx="77">
                  <c:v>0.2227627753636848</c:v>
                </c:pt>
                <c:pt idx="78">
                  <c:v>0.3589494822025765</c:v>
                </c:pt>
                <c:pt idx="79">
                  <c:v>0.37148880434730108</c:v>
                </c:pt>
                <c:pt idx="80">
                  <c:v>0.43668461753853549</c:v>
                </c:pt>
                <c:pt idx="81">
                  <c:v>0.30574445364945307</c:v>
                </c:pt>
                <c:pt idx="82">
                  <c:v>0.1736873102957138</c:v>
                </c:pt>
                <c:pt idx="83">
                  <c:v>0.11572892361598984</c:v>
                </c:pt>
                <c:pt idx="84">
                  <c:v>0.163910689772202</c:v>
                </c:pt>
                <c:pt idx="85">
                  <c:v>0.18676772988308762</c:v>
                </c:pt>
                <c:pt idx="86">
                  <c:v>0.14087236670981457</c:v>
                </c:pt>
                <c:pt idx="87">
                  <c:v>0.10281085793597389</c:v>
                </c:pt>
                <c:pt idx="88">
                  <c:v>0.1799468904126503</c:v>
                </c:pt>
                <c:pt idx="89">
                  <c:v>0.28441400702264813</c:v>
                </c:pt>
                <c:pt idx="90">
                  <c:v>0.38996326147732213</c:v>
                </c:pt>
                <c:pt idx="91">
                  <c:v>0.43205661764145226</c:v>
                </c:pt>
                <c:pt idx="92">
                  <c:v>0.42952849178625058</c:v>
                </c:pt>
                <c:pt idx="93">
                  <c:v>0.5851896670409048</c:v>
                </c:pt>
                <c:pt idx="94">
                  <c:v>0.72476467952201917</c:v>
                </c:pt>
                <c:pt idx="95">
                  <c:v>0.85898055847514687</c:v>
                </c:pt>
                <c:pt idx="96">
                  <c:v>0.82396825295079523</c:v>
                </c:pt>
                <c:pt idx="97">
                  <c:v>0.74731205621390251</c:v>
                </c:pt>
                <c:pt idx="98">
                  <c:v>0.72650039648986697</c:v>
                </c:pt>
                <c:pt idx="99">
                  <c:v>0.64706914529649151</c:v>
                </c:pt>
                <c:pt idx="100">
                  <c:v>0.51057921873639867</c:v>
                </c:pt>
                <c:pt idx="101">
                  <c:v>0.29474438043763385</c:v>
                </c:pt>
                <c:pt idx="102">
                  <c:v>0.20157785305091733</c:v>
                </c:pt>
                <c:pt idx="103">
                  <c:v>0.22323548788761385</c:v>
                </c:pt>
                <c:pt idx="104">
                  <c:v>0.29263766789950685</c:v>
                </c:pt>
                <c:pt idx="105">
                  <c:v>0.25447493022256856</c:v>
                </c:pt>
                <c:pt idx="106">
                  <c:v>0.19419133066231734</c:v>
                </c:pt>
                <c:pt idx="107">
                  <c:v>0.19098291497674813</c:v>
                </c:pt>
                <c:pt idx="108">
                  <c:v>0.18257364131117484</c:v>
                </c:pt>
                <c:pt idx="109">
                  <c:v>0.16468109290270042</c:v>
                </c:pt>
                <c:pt idx="110">
                  <c:v>9.3230787528854039E-2</c:v>
                </c:pt>
                <c:pt idx="111">
                  <c:v>5.9683867667747005E-2</c:v>
                </c:pt>
                <c:pt idx="112">
                  <c:v>5.2728808136610072E-2</c:v>
                </c:pt>
                <c:pt idx="113">
                  <c:v>4.8084953308560219E-2</c:v>
                </c:pt>
                <c:pt idx="114">
                  <c:v>9.7508373345032193E-2</c:v>
                </c:pt>
                <c:pt idx="115">
                  <c:v>0.18079162156258846</c:v>
                </c:pt>
                <c:pt idx="116">
                  <c:v>0.24422222320407352</c:v>
                </c:pt>
                <c:pt idx="117">
                  <c:v>0.32270744237597426</c:v>
                </c:pt>
                <c:pt idx="118">
                  <c:v>0.3749982231868248</c:v>
                </c:pt>
                <c:pt idx="119">
                  <c:v>0.51022828724383407</c:v>
                </c:pt>
                <c:pt idx="120">
                  <c:v>0.55009225860242483</c:v>
                </c:pt>
                <c:pt idx="121">
                  <c:v>0.64385747337430665</c:v>
                </c:pt>
                <c:pt idx="122">
                  <c:v>0.65467869271446666</c:v>
                </c:pt>
                <c:pt idx="123">
                  <c:v>0.70118712498327029</c:v>
                </c:pt>
                <c:pt idx="124">
                  <c:v>0.67325608187863228</c:v>
                </c:pt>
                <c:pt idx="125">
                  <c:v>0.71387662374821126</c:v>
                </c:pt>
                <c:pt idx="126">
                  <c:v>0.76223148497854043</c:v>
                </c:pt>
                <c:pt idx="127">
                  <c:v>0.84983578109506508</c:v>
                </c:pt>
                <c:pt idx="128">
                  <c:v>0.90984178067541832</c:v>
                </c:pt>
                <c:pt idx="129">
                  <c:v>0.93756346001410318</c:v>
                </c:pt>
                <c:pt idx="130">
                  <c:v>0.88753038380544147</c:v>
                </c:pt>
                <c:pt idx="131">
                  <c:v>0.87344667197576753</c:v>
                </c:pt>
                <c:pt idx="132">
                  <c:v>0.88887182077731886</c:v>
                </c:pt>
                <c:pt idx="133">
                  <c:v>0.92396819342063108</c:v>
                </c:pt>
                <c:pt idx="134">
                  <c:v>0.89082616097548095</c:v>
                </c:pt>
                <c:pt idx="135">
                  <c:v>0.81566545088075537</c:v>
                </c:pt>
                <c:pt idx="136">
                  <c:v>0.72320220778434174</c:v>
                </c:pt>
                <c:pt idx="137">
                  <c:v>0.66372698135090624</c:v>
                </c:pt>
                <c:pt idx="138">
                  <c:v>0.65353440611827462</c:v>
                </c:pt>
                <c:pt idx="139">
                  <c:v>0.63947100020213388</c:v>
                </c:pt>
                <c:pt idx="140">
                  <c:v>0.58253250410191426</c:v>
                </c:pt>
                <c:pt idx="141">
                  <c:v>0.66370541050219711</c:v>
                </c:pt>
                <c:pt idx="142">
                  <c:v>0.7899298820804096</c:v>
                </c:pt>
                <c:pt idx="143">
                  <c:v>0.93590504277668474</c:v>
                </c:pt>
                <c:pt idx="144">
                  <c:v>0.84871372265538059</c:v>
                </c:pt>
                <c:pt idx="145">
                  <c:v>0.74259083818676086</c:v>
                </c:pt>
                <c:pt idx="146">
                  <c:v>0.57922448221942091</c:v>
                </c:pt>
                <c:pt idx="147">
                  <c:v>0.57055624817730632</c:v>
                </c:pt>
                <c:pt idx="148">
                  <c:v>0.56602114207835719</c:v>
                </c:pt>
                <c:pt idx="149">
                  <c:v>0.61276813556481025</c:v>
                </c:pt>
                <c:pt idx="150">
                  <c:v>0.61695446785404096</c:v>
                </c:pt>
                <c:pt idx="151">
                  <c:v>0.63474611844011941</c:v>
                </c:pt>
                <c:pt idx="152">
                  <c:v>0.64538623141079465</c:v>
                </c:pt>
                <c:pt idx="153">
                  <c:v>0.61948244377144668</c:v>
                </c:pt>
                <c:pt idx="154">
                  <c:v>0.60640245786940639</c:v>
                </c:pt>
                <c:pt idx="155">
                  <c:v>0.58042114169989489</c:v>
                </c:pt>
                <c:pt idx="156">
                  <c:v>0.48762276772480306</c:v>
                </c:pt>
                <c:pt idx="157">
                  <c:v>0.28811127465478731</c:v>
                </c:pt>
                <c:pt idx="158">
                  <c:v>0.208450267277555</c:v>
                </c:pt>
                <c:pt idx="159">
                  <c:v>0.15597116155532745</c:v>
                </c:pt>
                <c:pt idx="160">
                  <c:v>0.17080420627717041</c:v>
                </c:pt>
                <c:pt idx="161">
                  <c:v>0.12204536177738796</c:v>
                </c:pt>
                <c:pt idx="162">
                  <c:v>0.14901275421404994</c:v>
                </c:pt>
                <c:pt idx="163">
                  <c:v>0.2720413044314165</c:v>
                </c:pt>
                <c:pt idx="164">
                  <c:v>0.2643065996608342</c:v>
                </c:pt>
                <c:pt idx="165">
                  <c:v>0.21255701883939923</c:v>
                </c:pt>
                <c:pt idx="166">
                  <c:v>0.17087583038062734</c:v>
                </c:pt>
                <c:pt idx="167">
                  <c:v>0.2601731543629629</c:v>
                </c:pt>
                <c:pt idx="168">
                  <c:v>0.40863133730699946</c:v>
                </c:pt>
                <c:pt idx="169">
                  <c:v>0.47608104972131066</c:v>
                </c:pt>
                <c:pt idx="170">
                  <c:v>0.56827238221268717</c:v>
                </c:pt>
                <c:pt idx="171">
                  <c:v>0.60189340067441821</c:v>
                </c:pt>
                <c:pt idx="172">
                  <c:v>0.6540679668363355</c:v>
                </c:pt>
                <c:pt idx="173">
                  <c:v>0.60747644086202135</c:v>
                </c:pt>
                <c:pt idx="174">
                  <c:v>0.48820612749959374</c:v>
                </c:pt>
                <c:pt idx="175">
                  <c:v>0.29149915003142418</c:v>
                </c:pt>
                <c:pt idx="176">
                  <c:v>0.25312175817632104</c:v>
                </c:pt>
                <c:pt idx="177">
                  <c:v>0.48267711505565924</c:v>
                </c:pt>
                <c:pt idx="178">
                  <c:v>0.69670255615969501</c:v>
                </c:pt>
                <c:pt idx="179">
                  <c:v>0.82306213754498714</c:v>
                </c:pt>
                <c:pt idx="180">
                  <c:v>0.81246292464215519</c:v>
                </c:pt>
                <c:pt idx="181">
                  <c:v>0.77574171210410181</c:v>
                </c:pt>
                <c:pt idx="182">
                  <c:v>0.70839292797190845</c:v>
                </c:pt>
                <c:pt idx="183">
                  <c:v>0.69289460234424716</c:v>
                </c:pt>
                <c:pt idx="184">
                  <c:v>0.73312577006461055</c:v>
                </c:pt>
                <c:pt idx="185">
                  <c:v>0.85090726570307285</c:v>
                </c:pt>
                <c:pt idx="186">
                  <c:v>0.82302208600396387</c:v>
                </c:pt>
                <c:pt idx="187">
                  <c:v>0.83683908561080711</c:v>
                </c:pt>
                <c:pt idx="188">
                  <c:v>0.81810018745792235</c:v>
                </c:pt>
                <c:pt idx="189">
                  <c:v>0.85006784512214484</c:v>
                </c:pt>
                <c:pt idx="190">
                  <c:v>0.84019668782027168</c:v>
                </c:pt>
                <c:pt idx="191">
                  <c:v>0.78048655443506798</c:v>
                </c:pt>
                <c:pt idx="192">
                  <c:v>0.76451771545163938</c:v>
                </c:pt>
                <c:pt idx="193">
                  <c:v>0.82249958619544572</c:v>
                </c:pt>
                <c:pt idx="194">
                  <c:v>0.91042283206813668</c:v>
                </c:pt>
                <c:pt idx="195">
                  <c:v>0.94658171277656644</c:v>
                </c:pt>
                <c:pt idx="196">
                  <c:v>0.94456140711488823</c:v>
                </c:pt>
                <c:pt idx="197">
                  <c:v>0.91314621164684506</c:v>
                </c:pt>
                <c:pt idx="198">
                  <c:v>0.90289503285714334</c:v>
                </c:pt>
                <c:pt idx="199">
                  <c:v>0.84318904109335768</c:v>
                </c:pt>
                <c:pt idx="200">
                  <c:v>0.85943187626833462</c:v>
                </c:pt>
                <c:pt idx="201">
                  <c:v>0.85648131042782172</c:v>
                </c:pt>
                <c:pt idx="202">
                  <c:v>0.93257105630005199</c:v>
                </c:pt>
                <c:pt idx="203">
                  <c:v>0.86159506158140198</c:v>
                </c:pt>
                <c:pt idx="204">
                  <c:v>0.85301770498479002</c:v>
                </c:pt>
                <c:pt idx="205">
                  <c:v>0.82219257945751456</c:v>
                </c:pt>
                <c:pt idx="206">
                  <c:v>0.86897990111329093</c:v>
                </c:pt>
                <c:pt idx="207">
                  <c:v>0.82531745664062839</c:v>
                </c:pt>
                <c:pt idx="208">
                  <c:v>0.76587334255490447</c:v>
                </c:pt>
                <c:pt idx="209">
                  <c:v>0.68480542289335344</c:v>
                </c:pt>
                <c:pt idx="210">
                  <c:v>0.58750421533826824</c:v>
                </c:pt>
                <c:pt idx="211">
                  <c:v>0.49270915996906689</c:v>
                </c:pt>
                <c:pt idx="212">
                  <c:v>0.42581752506036086</c:v>
                </c:pt>
                <c:pt idx="213">
                  <c:v>0.40371506538181917</c:v>
                </c:pt>
                <c:pt idx="214">
                  <c:v>0.38208333001935441</c:v>
                </c:pt>
                <c:pt idx="215">
                  <c:v>0.37403112131951061</c:v>
                </c:pt>
                <c:pt idx="216">
                  <c:v>0.34659128954710178</c:v>
                </c:pt>
                <c:pt idx="217">
                  <c:v>0.30432517176387747</c:v>
                </c:pt>
                <c:pt idx="218">
                  <c:v>0.22155671404304547</c:v>
                </c:pt>
                <c:pt idx="219">
                  <c:v>0.18988309449796917</c:v>
                </c:pt>
                <c:pt idx="220">
                  <c:v>0.24260599365049237</c:v>
                </c:pt>
                <c:pt idx="221">
                  <c:v>0.44671887796634557</c:v>
                </c:pt>
                <c:pt idx="222">
                  <c:v>0.61353900922959748</c:v>
                </c:pt>
                <c:pt idx="223">
                  <c:v>0.77036753401034763</c:v>
                </c:pt>
                <c:pt idx="224">
                  <c:v>0.8502568598296113</c:v>
                </c:pt>
                <c:pt idx="225">
                  <c:v>0.88231182202118552</c:v>
                </c:pt>
                <c:pt idx="226">
                  <c:v>0.8682295738767184</c:v>
                </c:pt>
                <c:pt idx="227">
                  <c:v>0.78189241286942102</c:v>
                </c:pt>
                <c:pt idx="228">
                  <c:v>0.7476844912056585</c:v>
                </c:pt>
                <c:pt idx="229">
                  <c:v>0.68132702080724294</c:v>
                </c:pt>
                <c:pt idx="230">
                  <c:v>0.56687237484444941</c:v>
                </c:pt>
                <c:pt idx="231">
                  <c:v>0.35397054085910962</c:v>
                </c:pt>
                <c:pt idx="232">
                  <c:v>0.21938035944208945</c:v>
                </c:pt>
                <c:pt idx="233">
                  <c:v>0.14425757020463059</c:v>
                </c:pt>
                <c:pt idx="234">
                  <c:v>0.19967985052845952</c:v>
                </c:pt>
                <c:pt idx="235">
                  <c:v>0.22929177388599173</c:v>
                </c:pt>
                <c:pt idx="236">
                  <c:v>0.28851538050515868</c:v>
                </c:pt>
                <c:pt idx="237">
                  <c:v>0.28451378221878393</c:v>
                </c:pt>
                <c:pt idx="238">
                  <c:v>0.23961997303602153</c:v>
                </c:pt>
                <c:pt idx="239">
                  <c:v>0.18880762717653518</c:v>
                </c:pt>
                <c:pt idx="240">
                  <c:v>0.25381431351423478</c:v>
                </c:pt>
                <c:pt idx="241">
                  <c:v>0.36814086029856624</c:v>
                </c:pt>
                <c:pt idx="242">
                  <c:v>0.45012970003716452</c:v>
                </c:pt>
                <c:pt idx="243">
                  <c:v>0.44892216670744495</c:v>
                </c:pt>
                <c:pt idx="244">
                  <c:v>0.42454128880001135</c:v>
                </c:pt>
                <c:pt idx="245">
                  <c:v>0.40216819392763625</c:v>
                </c:pt>
                <c:pt idx="246">
                  <c:v>0.41204048750900824</c:v>
                </c:pt>
                <c:pt idx="247">
                  <c:v>0.41894465339488285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3-E04E-A43D-C1036C11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294256"/>
        <c:axId val="1074295904"/>
      </c:lineChart>
      <c:dateAx>
        <c:axId val="10742942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295904"/>
        <c:crosses val="autoZero"/>
        <c:auto val="1"/>
        <c:lblOffset val="100"/>
        <c:baseTimeUnit val="days"/>
      </c:dateAx>
      <c:valAx>
        <c:axId val="10742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2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'SUNPHARMA-3-RSI'!$O$1</c:f>
              <c:strCache>
                <c:ptCount val="1"/>
                <c:pt idx="0">
                  <c:v>RSI 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'SUNPHARMA-3-RSI'!$O$2:$O$249</c:f>
              <c:numCache>
                <c:formatCode>General</c:formatCode>
                <c:ptCount val="248"/>
                <c:pt idx="27">
                  <c:v>60.167497565667134</c:v>
                </c:pt>
                <c:pt idx="28">
                  <c:v>57.001961491656168</c:v>
                </c:pt>
                <c:pt idx="29">
                  <c:v>53.846792876363708</c:v>
                </c:pt>
                <c:pt idx="30">
                  <c:v>55.833428651740128</c:v>
                </c:pt>
                <c:pt idx="31">
                  <c:v>54.223187151610624</c:v>
                </c:pt>
                <c:pt idx="32">
                  <c:v>52.967790383266752</c:v>
                </c:pt>
                <c:pt idx="33">
                  <c:v>53.030441583661286</c:v>
                </c:pt>
                <c:pt idx="34">
                  <c:v>49.321930174331847</c:v>
                </c:pt>
                <c:pt idx="35">
                  <c:v>49.695366330798144</c:v>
                </c:pt>
                <c:pt idx="36">
                  <c:v>48.637541053477229</c:v>
                </c:pt>
                <c:pt idx="37">
                  <c:v>44.724002619046594</c:v>
                </c:pt>
                <c:pt idx="38">
                  <c:v>47.378510503982191</c:v>
                </c:pt>
                <c:pt idx="39">
                  <c:v>49.704381486248046</c:v>
                </c:pt>
                <c:pt idx="40">
                  <c:v>45.795093551860987</c:v>
                </c:pt>
                <c:pt idx="41">
                  <c:v>45.795093551860987</c:v>
                </c:pt>
                <c:pt idx="42">
                  <c:v>47.484981762909676</c:v>
                </c:pt>
                <c:pt idx="43">
                  <c:v>46.287779051562943</c:v>
                </c:pt>
                <c:pt idx="44">
                  <c:v>52.078250184568944</c:v>
                </c:pt>
                <c:pt idx="45">
                  <c:v>54.176526006215376</c:v>
                </c:pt>
                <c:pt idx="46">
                  <c:v>54.379764007394201</c:v>
                </c:pt>
                <c:pt idx="47">
                  <c:v>59.078105695081646</c:v>
                </c:pt>
                <c:pt idx="48">
                  <c:v>57.241224961335512</c:v>
                </c:pt>
                <c:pt idx="49">
                  <c:v>57.127883562510824</c:v>
                </c:pt>
                <c:pt idx="50">
                  <c:v>56.652809713887805</c:v>
                </c:pt>
                <c:pt idx="51">
                  <c:v>59.820861368637111</c:v>
                </c:pt>
                <c:pt idx="52">
                  <c:v>60.117740298442484</c:v>
                </c:pt>
                <c:pt idx="53">
                  <c:v>60.159372969439886</c:v>
                </c:pt>
                <c:pt idx="54">
                  <c:v>57.404564136521635</c:v>
                </c:pt>
                <c:pt idx="55">
                  <c:v>58.594660534759996</c:v>
                </c:pt>
                <c:pt idx="56">
                  <c:v>57.255146306380325</c:v>
                </c:pt>
                <c:pt idx="57">
                  <c:v>57.801535079599581</c:v>
                </c:pt>
                <c:pt idx="58">
                  <c:v>59.819488514138968</c:v>
                </c:pt>
                <c:pt idx="59">
                  <c:v>60.003828631641397</c:v>
                </c:pt>
                <c:pt idx="60">
                  <c:v>58.696884098287022</c:v>
                </c:pt>
                <c:pt idx="61">
                  <c:v>57.357036771878249</c:v>
                </c:pt>
                <c:pt idx="62">
                  <c:v>60.067877632437416</c:v>
                </c:pt>
                <c:pt idx="63">
                  <c:v>60.525340705977015</c:v>
                </c:pt>
                <c:pt idx="64">
                  <c:v>60.290500867088603</c:v>
                </c:pt>
                <c:pt idx="65">
                  <c:v>60.740732950934202</c:v>
                </c:pt>
                <c:pt idx="66">
                  <c:v>59.190092198261837</c:v>
                </c:pt>
                <c:pt idx="67">
                  <c:v>59.325755899251455</c:v>
                </c:pt>
                <c:pt idx="68">
                  <c:v>58.295786862269281</c:v>
                </c:pt>
                <c:pt idx="69">
                  <c:v>60.945437820282194</c:v>
                </c:pt>
                <c:pt idx="70">
                  <c:v>58.632551266169628</c:v>
                </c:pt>
                <c:pt idx="71">
                  <c:v>57.291876311073914</c:v>
                </c:pt>
                <c:pt idx="72">
                  <c:v>57.566297050362543</c:v>
                </c:pt>
                <c:pt idx="73">
                  <c:v>61.123918507391302</c:v>
                </c:pt>
                <c:pt idx="74">
                  <c:v>56.51992020591598</c:v>
                </c:pt>
                <c:pt idx="75">
                  <c:v>51.36438548106625</c:v>
                </c:pt>
                <c:pt idx="76">
                  <c:v>54.497163563539566</c:v>
                </c:pt>
                <c:pt idx="77">
                  <c:v>52.189131787609305</c:v>
                </c:pt>
                <c:pt idx="78">
                  <c:v>54.671426093560093</c:v>
                </c:pt>
                <c:pt idx="79">
                  <c:v>55.890770796161043</c:v>
                </c:pt>
                <c:pt idx="80">
                  <c:v>54.840875615945869</c:v>
                </c:pt>
                <c:pt idx="81">
                  <c:v>50.615093228102374</c:v>
                </c:pt>
                <c:pt idx="82">
                  <c:v>46.83127369765247</c:v>
                </c:pt>
                <c:pt idx="83">
                  <c:v>47.74827104887973</c:v>
                </c:pt>
                <c:pt idx="84">
                  <c:v>48.12660572822606</c:v>
                </c:pt>
                <c:pt idx="85">
                  <c:v>44.388877576035412</c:v>
                </c:pt>
                <c:pt idx="86">
                  <c:v>43.343821558109674</c:v>
                </c:pt>
                <c:pt idx="87">
                  <c:v>42.635099343177409</c:v>
                </c:pt>
                <c:pt idx="88">
                  <c:v>48.543001644144191</c:v>
                </c:pt>
                <c:pt idx="89">
                  <c:v>49.061914545518796</c:v>
                </c:pt>
                <c:pt idx="90">
                  <c:v>50.097287592333835</c:v>
                </c:pt>
                <c:pt idx="91">
                  <c:v>51.331653149092844</c:v>
                </c:pt>
                <c:pt idx="92">
                  <c:v>48.866960910342335</c:v>
                </c:pt>
                <c:pt idx="93">
                  <c:v>53.778456756898926</c:v>
                </c:pt>
                <c:pt idx="94">
                  <c:v>54.708365075584574</c:v>
                </c:pt>
                <c:pt idx="95">
                  <c:v>52.624010744376626</c:v>
                </c:pt>
                <c:pt idx="96">
                  <c:v>52.823454789058282</c:v>
                </c:pt>
                <c:pt idx="97">
                  <c:v>50.900477563149785</c:v>
                </c:pt>
                <c:pt idx="98">
                  <c:v>51.542783352202825</c:v>
                </c:pt>
                <c:pt idx="99">
                  <c:v>48.921653351258463</c:v>
                </c:pt>
                <c:pt idx="100">
                  <c:v>44.732777937523231</c:v>
                </c:pt>
                <c:pt idx="101">
                  <c:v>41.867389269980841</c:v>
                </c:pt>
                <c:pt idx="102">
                  <c:v>45.320970435838731</c:v>
                </c:pt>
                <c:pt idx="103">
                  <c:v>46.226720584851137</c:v>
                </c:pt>
                <c:pt idx="104">
                  <c:v>45.480637765587488</c:v>
                </c:pt>
                <c:pt idx="105">
                  <c:v>43.880098391049991</c:v>
                </c:pt>
                <c:pt idx="106">
                  <c:v>43.741882220128595</c:v>
                </c:pt>
                <c:pt idx="107">
                  <c:v>45.795733671165685</c:v>
                </c:pt>
                <c:pt idx="108">
                  <c:v>43.911131816920253</c:v>
                </c:pt>
                <c:pt idx="109">
                  <c:v>41.717819418840186</c:v>
                </c:pt>
                <c:pt idx="110">
                  <c:v>41.132554608840842</c:v>
                </c:pt>
                <c:pt idx="111">
                  <c:v>40.766036585470303</c:v>
                </c:pt>
                <c:pt idx="112">
                  <c:v>39.737864512941854</c:v>
                </c:pt>
                <c:pt idx="113">
                  <c:v>37.068489080457461</c:v>
                </c:pt>
                <c:pt idx="114">
                  <c:v>39.436689454272191</c:v>
                </c:pt>
                <c:pt idx="115">
                  <c:v>41.757389063828306</c:v>
                </c:pt>
                <c:pt idx="116">
                  <c:v>40.673237470551349</c:v>
                </c:pt>
                <c:pt idx="117">
                  <c:v>43.58091088001801</c:v>
                </c:pt>
                <c:pt idx="118">
                  <c:v>43.538342876385549</c:v>
                </c:pt>
                <c:pt idx="119">
                  <c:v>45.568593482750764</c:v>
                </c:pt>
                <c:pt idx="120">
                  <c:v>44.509652174781124</c:v>
                </c:pt>
                <c:pt idx="121">
                  <c:v>46.36151893958769</c:v>
                </c:pt>
                <c:pt idx="122">
                  <c:v>45.109482871305353</c:v>
                </c:pt>
                <c:pt idx="123">
                  <c:v>44.899911936194606</c:v>
                </c:pt>
                <c:pt idx="124">
                  <c:v>44.92938965518551</c:v>
                </c:pt>
                <c:pt idx="125">
                  <c:v>46.202997267380994</c:v>
                </c:pt>
                <c:pt idx="126">
                  <c:v>46.583335474107045</c:v>
                </c:pt>
                <c:pt idx="127">
                  <c:v>48.900209439113254</c:v>
                </c:pt>
                <c:pt idx="128">
                  <c:v>50.464626623742873</c:v>
                </c:pt>
                <c:pt idx="129">
                  <c:v>50.377384385205112</c:v>
                </c:pt>
                <c:pt idx="130">
                  <c:v>49.268383597826656</c:v>
                </c:pt>
                <c:pt idx="131">
                  <c:v>50.962484720931535</c:v>
                </c:pt>
                <c:pt idx="132">
                  <c:v>54.594606429857095</c:v>
                </c:pt>
                <c:pt idx="133">
                  <c:v>54.277960379693297</c:v>
                </c:pt>
                <c:pt idx="134">
                  <c:v>55.070650155538175</c:v>
                </c:pt>
                <c:pt idx="135">
                  <c:v>53.433088605009715</c:v>
                </c:pt>
                <c:pt idx="136">
                  <c:v>51.772709330616792</c:v>
                </c:pt>
                <c:pt idx="137">
                  <c:v>52.197331721341094</c:v>
                </c:pt>
                <c:pt idx="138">
                  <c:v>53.162023435773129</c:v>
                </c:pt>
                <c:pt idx="139">
                  <c:v>51.787684909808078</c:v>
                </c:pt>
                <c:pt idx="140">
                  <c:v>51.630138970948494</c:v>
                </c:pt>
                <c:pt idx="141">
                  <c:v>56.76465531244898</c:v>
                </c:pt>
                <c:pt idx="142">
                  <c:v>56.917638765754191</c:v>
                </c:pt>
                <c:pt idx="143">
                  <c:v>64.357407609977059</c:v>
                </c:pt>
                <c:pt idx="144">
                  <c:v>59.003157413325667</c:v>
                </c:pt>
                <c:pt idx="145">
                  <c:v>58.703402133222809</c:v>
                </c:pt>
                <c:pt idx="146">
                  <c:v>54.680263292564888</c:v>
                </c:pt>
                <c:pt idx="147">
                  <c:v>57.860080101995941</c:v>
                </c:pt>
                <c:pt idx="148">
                  <c:v>57.365031351561427</c:v>
                </c:pt>
                <c:pt idx="149">
                  <c:v>56.2781754751189</c:v>
                </c:pt>
                <c:pt idx="150">
                  <c:v>57.671777186237122</c:v>
                </c:pt>
                <c:pt idx="151">
                  <c:v>57.873901560058115</c:v>
                </c:pt>
                <c:pt idx="152">
                  <c:v>56.304196813864813</c:v>
                </c:pt>
                <c:pt idx="153">
                  <c:v>56.489383396866735</c:v>
                </c:pt>
                <c:pt idx="154">
                  <c:v>57.49650670567398</c:v>
                </c:pt>
                <c:pt idx="155">
                  <c:v>56.608885199011937</c:v>
                </c:pt>
                <c:pt idx="156">
                  <c:v>53.955438807834859</c:v>
                </c:pt>
                <c:pt idx="157">
                  <c:v>49.887715108829532</c:v>
                </c:pt>
                <c:pt idx="158">
                  <c:v>51.323985308965334</c:v>
                </c:pt>
                <c:pt idx="159">
                  <c:v>49.925147541298088</c:v>
                </c:pt>
                <c:pt idx="160">
                  <c:v>49.229430889537838</c:v>
                </c:pt>
                <c:pt idx="161">
                  <c:v>49.788364833813915</c:v>
                </c:pt>
                <c:pt idx="162">
                  <c:v>49.609506904858605</c:v>
                </c:pt>
                <c:pt idx="163">
                  <c:v>52.332370324067554</c:v>
                </c:pt>
                <c:pt idx="164">
                  <c:v>48.184395737787113</c:v>
                </c:pt>
                <c:pt idx="165">
                  <c:v>47.758505650167962</c:v>
                </c:pt>
                <c:pt idx="166">
                  <c:v>50.714594537144073</c:v>
                </c:pt>
                <c:pt idx="167">
                  <c:v>51.312574108655873</c:v>
                </c:pt>
                <c:pt idx="168">
                  <c:v>52.452121147295422</c:v>
                </c:pt>
                <c:pt idx="169">
                  <c:v>52.557677962271654</c:v>
                </c:pt>
                <c:pt idx="170">
                  <c:v>51.628400768117778</c:v>
                </c:pt>
                <c:pt idx="171">
                  <c:v>51.126971550867083</c:v>
                </c:pt>
                <c:pt idx="172">
                  <c:v>51.645766688145407</c:v>
                </c:pt>
                <c:pt idx="173">
                  <c:v>50.202133530340141</c:v>
                </c:pt>
                <c:pt idx="174">
                  <c:v>48.141574316757058</c:v>
                </c:pt>
                <c:pt idx="175">
                  <c:v>46.823412028996032</c:v>
                </c:pt>
                <c:pt idx="176">
                  <c:v>48.417007343690294</c:v>
                </c:pt>
                <c:pt idx="177">
                  <c:v>55.895290864540733</c:v>
                </c:pt>
                <c:pt idx="178">
                  <c:v>54.428511049764118</c:v>
                </c:pt>
                <c:pt idx="179">
                  <c:v>54.926528136483853</c:v>
                </c:pt>
                <c:pt idx="180">
                  <c:v>57.275774781306588</c:v>
                </c:pt>
                <c:pt idx="181">
                  <c:v>52.829125711987828</c:v>
                </c:pt>
                <c:pt idx="182">
                  <c:v>52.099183759623884</c:v>
                </c:pt>
                <c:pt idx="183">
                  <c:v>55.792722294133831</c:v>
                </c:pt>
                <c:pt idx="184">
                  <c:v>57.883374522586493</c:v>
                </c:pt>
                <c:pt idx="185">
                  <c:v>60.583711592804185</c:v>
                </c:pt>
                <c:pt idx="186">
                  <c:v>59.666491136540827</c:v>
                </c:pt>
                <c:pt idx="187">
                  <c:v>59.674118270702685</c:v>
                </c:pt>
                <c:pt idx="188">
                  <c:v>61.100804305895331</c:v>
                </c:pt>
                <c:pt idx="189">
                  <c:v>61.29066888426302</c:v>
                </c:pt>
                <c:pt idx="190">
                  <c:v>59.112383400461887</c:v>
                </c:pt>
                <c:pt idx="191">
                  <c:v>58.802765473266376</c:v>
                </c:pt>
                <c:pt idx="192">
                  <c:v>60.581505866147424</c:v>
                </c:pt>
                <c:pt idx="193">
                  <c:v>62.575283619668326</c:v>
                </c:pt>
                <c:pt idx="194">
                  <c:v>63.744420151882998</c:v>
                </c:pt>
                <c:pt idx="195">
                  <c:v>64.286313083246796</c:v>
                </c:pt>
                <c:pt idx="196">
                  <c:v>63.845006870008952</c:v>
                </c:pt>
                <c:pt idx="197">
                  <c:v>63.448083441908153</c:v>
                </c:pt>
                <c:pt idx="198">
                  <c:v>64.000330256410194</c:v>
                </c:pt>
                <c:pt idx="199">
                  <c:v>63.239242461521705</c:v>
                </c:pt>
                <c:pt idx="200">
                  <c:v>64.764238970600331</c:v>
                </c:pt>
                <c:pt idx="201">
                  <c:v>65.490579228878815</c:v>
                </c:pt>
                <c:pt idx="202">
                  <c:v>68.468323009492721</c:v>
                </c:pt>
                <c:pt idx="203">
                  <c:v>62.449207977717407</c:v>
                </c:pt>
                <c:pt idx="204">
                  <c:v>66.269955824293049</c:v>
                </c:pt>
                <c:pt idx="205">
                  <c:v>68.689453553342048</c:v>
                </c:pt>
                <c:pt idx="206">
                  <c:v>70.404859542873652</c:v>
                </c:pt>
                <c:pt idx="207">
                  <c:v>68.441567356297639</c:v>
                </c:pt>
                <c:pt idx="208">
                  <c:v>67.36079051416354</c:v>
                </c:pt>
                <c:pt idx="209">
                  <c:v>64.522536356034095</c:v>
                </c:pt>
                <c:pt idx="210">
                  <c:v>61.101427751924362</c:v>
                </c:pt>
                <c:pt idx="211">
                  <c:v>60.450131351626858</c:v>
                </c:pt>
                <c:pt idx="212">
                  <c:v>60.882537894786694</c:v>
                </c:pt>
                <c:pt idx="213">
                  <c:v>61.388266254080641</c:v>
                </c:pt>
                <c:pt idx="214">
                  <c:v>61.180137274935795</c:v>
                </c:pt>
                <c:pt idx="215">
                  <c:v>61.59317797144935</c:v>
                </c:pt>
                <c:pt idx="216">
                  <c:v>60.238262982805814</c:v>
                </c:pt>
                <c:pt idx="217">
                  <c:v>59.281416826022884</c:v>
                </c:pt>
                <c:pt idx="218">
                  <c:v>57.648090231988967</c:v>
                </c:pt>
                <c:pt idx="219">
                  <c:v>58.913054461160492</c:v>
                </c:pt>
                <c:pt idx="220">
                  <c:v>60.250571817604211</c:v>
                </c:pt>
                <c:pt idx="221">
                  <c:v>63.127558029949732</c:v>
                </c:pt>
                <c:pt idx="222">
                  <c:v>62.789945066146757</c:v>
                </c:pt>
                <c:pt idx="223">
                  <c:v>62.93794163272446</c:v>
                </c:pt>
                <c:pt idx="224">
                  <c:v>65.336668857519754</c:v>
                </c:pt>
                <c:pt idx="225">
                  <c:v>64.251424573089921</c:v>
                </c:pt>
                <c:pt idx="226">
                  <c:v>64.316119528708015</c:v>
                </c:pt>
                <c:pt idx="227">
                  <c:v>62.426725832517405</c:v>
                </c:pt>
                <c:pt idx="228">
                  <c:v>62.250295475047281</c:v>
                </c:pt>
                <c:pt idx="229">
                  <c:v>60.521000751846145</c:v>
                </c:pt>
                <c:pt idx="230">
                  <c:v>56.151938185061717</c:v>
                </c:pt>
                <c:pt idx="231">
                  <c:v>47.785676921397688</c:v>
                </c:pt>
                <c:pt idx="232">
                  <c:v>50.290466604864235</c:v>
                </c:pt>
                <c:pt idx="233">
                  <c:v>49.183834586554156</c:v>
                </c:pt>
                <c:pt idx="234">
                  <c:v>50.681017633756916</c:v>
                </c:pt>
                <c:pt idx="235">
                  <c:v>51.818113725127134</c:v>
                </c:pt>
                <c:pt idx="236">
                  <c:v>52.215958774395759</c:v>
                </c:pt>
                <c:pt idx="237">
                  <c:v>50.326456423814541</c:v>
                </c:pt>
                <c:pt idx="238">
                  <c:v>49.098130189663024</c:v>
                </c:pt>
                <c:pt idx="239">
                  <c:v>49.188372187445651</c:v>
                </c:pt>
                <c:pt idx="240">
                  <c:v>52.921490574044718</c:v>
                </c:pt>
                <c:pt idx="241">
                  <c:v>53.948676585292397</c:v>
                </c:pt>
                <c:pt idx="242">
                  <c:v>51.835209640582846</c:v>
                </c:pt>
                <c:pt idx="243">
                  <c:v>51.490394948960997</c:v>
                </c:pt>
                <c:pt idx="244">
                  <c:v>51.51270520033512</c:v>
                </c:pt>
                <c:pt idx="245">
                  <c:v>50.278336737874682</c:v>
                </c:pt>
                <c:pt idx="246">
                  <c:v>51.575143059065965</c:v>
                </c:pt>
                <c:pt idx="247">
                  <c:v>51.774916340682388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8-6E4A-AC76-FB51799673C1}"/>
            </c:ext>
          </c:extLst>
        </c:ser>
        <c:ser>
          <c:idx val="2"/>
          <c:order val="2"/>
          <c:tx>
            <c:strRef>
              <c:f>'SUNPHARMA-3-RSI'!$P$1</c:f>
              <c:strCache>
                <c:ptCount val="1"/>
                <c:pt idx="0">
                  <c:v>OVERBOUGHT LEVEL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'SUNPHARMA-3-RSI'!$P$2:$P$249</c:f>
              <c:numCache>
                <c:formatCode>General</c:formatCode>
                <c:ptCount val="248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8-6E4A-AC76-FB51799673C1}"/>
            </c:ext>
          </c:extLst>
        </c:ser>
        <c:ser>
          <c:idx val="3"/>
          <c:order val="3"/>
          <c:tx>
            <c:strRef>
              <c:f>'SUNPHARMA-3-RSI'!$Q$1</c:f>
              <c:strCache>
                <c:ptCount val="1"/>
                <c:pt idx="0">
                  <c:v>UNDERBOUGHT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'SUNPHARMA-3-RSI'!$Q$2:$Q$249</c:f>
              <c:numCache>
                <c:formatCode>General</c:formatCode>
                <c:ptCount val="24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8-6E4A-AC76-FB5179967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8816"/>
        <c:axId val="386507584"/>
      </c:lineChart>
      <c:lineChart>
        <c:grouping val="standard"/>
        <c:varyColors val="0"/>
        <c:ser>
          <c:idx val="0"/>
          <c:order val="0"/>
          <c:tx>
            <c:strRef>
              <c:f>'SUNPHARMA-3-RSI'!$B$1</c:f>
              <c:strCache>
                <c:ptCount val="1"/>
                <c:pt idx="0">
                  <c:v>Sun Pharma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'SUNPHARMA-3-RSI'!$A$2:$A$249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'SUNPHARMA-3-RSI'!$B$2:$B$249</c:f>
              <c:numCache>
                <c:formatCode>0.0000</c:formatCode>
                <c:ptCount val="248"/>
                <c:pt idx="0">
                  <c:v>833.290527</c:v>
                </c:pt>
                <c:pt idx="1">
                  <c:v>822.24804700000004</c:v>
                </c:pt>
                <c:pt idx="2">
                  <c:v>819.69598399999995</c:v>
                </c:pt>
                <c:pt idx="3">
                  <c:v>814.29742399999998</c:v>
                </c:pt>
                <c:pt idx="4">
                  <c:v>813.65942399999994</c:v>
                </c:pt>
                <c:pt idx="5">
                  <c:v>811.45098900000005</c:v>
                </c:pt>
                <c:pt idx="6">
                  <c:v>817.04583700000001</c:v>
                </c:pt>
                <c:pt idx="7">
                  <c:v>820.77569600000004</c:v>
                </c:pt>
                <c:pt idx="8">
                  <c:v>849.53527799999995</c:v>
                </c:pt>
                <c:pt idx="9">
                  <c:v>843.89135699999997</c:v>
                </c:pt>
                <c:pt idx="10">
                  <c:v>837.46209699999997</c:v>
                </c:pt>
                <c:pt idx="11">
                  <c:v>831.08203100000003</c:v>
                </c:pt>
                <c:pt idx="12">
                  <c:v>823.03326400000003</c:v>
                </c:pt>
                <c:pt idx="13">
                  <c:v>804.87451199999998</c:v>
                </c:pt>
                <c:pt idx="14">
                  <c:v>793.83209199999999</c:v>
                </c:pt>
                <c:pt idx="15">
                  <c:v>786.07769800000005</c:v>
                </c:pt>
                <c:pt idx="16">
                  <c:v>793.14495799999997</c:v>
                </c:pt>
                <c:pt idx="17">
                  <c:v>797.12030000000004</c:v>
                </c:pt>
                <c:pt idx="18">
                  <c:v>812.08892800000001</c:v>
                </c:pt>
                <c:pt idx="19">
                  <c:v>819.10711700000002</c:v>
                </c:pt>
                <c:pt idx="20">
                  <c:v>875.30108600000005</c:v>
                </c:pt>
                <c:pt idx="21">
                  <c:v>874.22137499999997</c:v>
                </c:pt>
                <c:pt idx="22">
                  <c:v>867.25231900000006</c:v>
                </c:pt>
                <c:pt idx="23">
                  <c:v>877.46051</c:v>
                </c:pt>
                <c:pt idx="24">
                  <c:v>870.68768299999999</c:v>
                </c:pt>
                <c:pt idx="25">
                  <c:v>877.60772699999995</c:v>
                </c:pt>
                <c:pt idx="26">
                  <c:v>876.96472200000005</c:v>
                </c:pt>
                <c:pt idx="27">
                  <c:v>884.73065199999996</c:v>
                </c:pt>
                <c:pt idx="28">
                  <c:v>870.68261700000005</c:v>
                </c:pt>
                <c:pt idx="29">
                  <c:v>855.59576400000003</c:v>
                </c:pt>
                <c:pt idx="30">
                  <c:v>867.41790800000001</c:v>
                </c:pt>
                <c:pt idx="31">
                  <c:v>859.55304000000001</c:v>
                </c:pt>
                <c:pt idx="32">
                  <c:v>853.32043499999997</c:v>
                </c:pt>
                <c:pt idx="33">
                  <c:v>853.66668700000002</c:v>
                </c:pt>
                <c:pt idx="34">
                  <c:v>834.82049600000005</c:v>
                </c:pt>
                <c:pt idx="35">
                  <c:v>836.74963400000001</c:v>
                </c:pt>
                <c:pt idx="36">
                  <c:v>831.259094</c:v>
                </c:pt>
                <c:pt idx="37">
                  <c:v>809.49444600000004</c:v>
                </c:pt>
                <c:pt idx="38">
                  <c:v>822.65216099999998</c:v>
                </c:pt>
                <c:pt idx="39">
                  <c:v>834.86999500000002</c:v>
                </c:pt>
                <c:pt idx="40">
                  <c:v>812.11608899999999</c:v>
                </c:pt>
                <c:pt idx="41">
                  <c:v>812.11608899999999</c:v>
                </c:pt>
                <c:pt idx="42">
                  <c:v>820.77252199999998</c:v>
                </c:pt>
                <c:pt idx="43">
                  <c:v>813.84741199999996</c:v>
                </c:pt>
                <c:pt idx="44">
                  <c:v>845.85125700000003</c:v>
                </c:pt>
                <c:pt idx="45">
                  <c:v>858.95941200000004</c:v>
                </c:pt>
                <c:pt idx="46">
                  <c:v>860.24548300000004</c:v>
                </c:pt>
                <c:pt idx="47">
                  <c:v>892.34826699999996</c:v>
                </c:pt>
                <c:pt idx="48">
                  <c:v>882.70257600000002</c:v>
                </c:pt>
                <c:pt idx="49">
                  <c:v>882.10906999999997</c:v>
                </c:pt>
                <c:pt idx="50">
                  <c:v>879.68530299999998</c:v>
                </c:pt>
                <c:pt idx="51">
                  <c:v>901.84558100000004</c:v>
                </c:pt>
                <c:pt idx="52">
                  <c:v>904.02203399999996</c:v>
                </c:pt>
                <c:pt idx="53">
                  <c:v>904.318848</c:v>
                </c:pt>
                <c:pt idx="54">
                  <c:v>891.16113299999995</c:v>
                </c:pt>
                <c:pt idx="55">
                  <c:v>899.125</c:v>
                </c:pt>
                <c:pt idx="56">
                  <c:v>892.69451900000001</c:v>
                </c:pt>
                <c:pt idx="57">
                  <c:v>896.20660399999997</c:v>
                </c:pt>
                <c:pt idx="58">
                  <c:v>909.51263400000005</c:v>
                </c:pt>
                <c:pt idx="59">
                  <c:v>910.74926800000003</c:v>
                </c:pt>
                <c:pt idx="60">
                  <c:v>904.96185300000002</c:v>
                </c:pt>
                <c:pt idx="61">
                  <c:v>898.97662400000002</c:v>
                </c:pt>
                <c:pt idx="62">
                  <c:v>916.14099099999999</c:v>
                </c:pt>
                <c:pt idx="63">
                  <c:v>919.15826400000003</c:v>
                </c:pt>
                <c:pt idx="64">
                  <c:v>918.16900599999997</c:v>
                </c:pt>
                <c:pt idx="65">
                  <c:v>920.98852499999998</c:v>
                </c:pt>
                <c:pt idx="66">
                  <c:v>914.70648200000005</c:v>
                </c:pt>
                <c:pt idx="67">
                  <c:v>915.49792500000001</c:v>
                </c:pt>
                <c:pt idx="68">
                  <c:v>911.44177200000001</c:v>
                </c:pt>
                <c:pt idx="69">
                  <c:v>926.72644000000003</c:v>
                </c:pt>
                <c:pt idx="70">
                  <c:v>917.57543899999996</c:v>
                </c:pt>
                <c:pt idx="71">
                  <c:v>912.134277</c:v>
                </c:pt>
                <c:pt idx="72">
                  <c:v>913.61822500000005</c:v>
                </c:pt>
                <c:pt idx="73">
                  <c:v>933.99780299999998</c:v>
                </c:pt>
                <c:pt idx="74">
                  <c:v>914.90429700000004</c:v>
                </c:pt>
                <c:pt idx="75">
                  <c:v>890.36968999999999</c:v>
                </c:pt>
                <c:pt idx="76">
                  <c:v>908.22650099999998</c:v>
                </c:pt>
                <c:pt idx="77">
                  <c:v>896.404358</c:v>
                </c:pt>
                <c:pt idx="78">
                  <c:v>911.14495799999997</c:v>
                </c:pt>
                <c:pt idx="79">
                  <c:v>918.71313499999997</c:v>
                </c:pt>
                <c:pt idx="80">
                  <c:v>913.51934800000004</c:v>
                </c:pt>
                <c:pt idx="81">
                  <c:v>891.26007100000004</c:v>
                </c:pt>
                <c:pt idx="82">
                  <c:v>868.75354000000004</c:v>
                </c:pt>
                <c:pt idx="83">
                  <c:v>873.848389</c:v>
                </c:pt>
                <c:pt idx="84">
                  <c:v>875.92596400000002</c:v>
                </c:pt>
                <c:pt idx="85">
                  <c:v>852.62786900000003</c:v>
                </c:pt>
                <c:pt idx="86">
                  <c:v>845.65332000000001</c:v>
                </c:pt>
                <c:pt idx="87">
                  <c:v>840.90472399999999</c:v>
                </c:pt>
                <c:pt idx="88">
                  <c:v>873.05694600000004</c:v>
                </c:pt>
                <c:pt idx="89">
                  <c:v>876.12371800000005</c:v>
                </c:pt>
                <c:pt idx="90">
                  <c:v>882.20800799999995</c:v>
                </c:pt>
                <c:pt idx="91">
                  <c:v>889.52880900000002</c:v>
                </c:pt>
                <c:pt idx="92">
                  <c:v>875.13445999999999</c:v>
                </c:pt>
                <c:pt idx="93">
                  <c:v>905.85223399999995</c:v>
                </c:pt>
                <c:pt idx="94">
                  <c:v>912.183716</c:v>
                </c:pt>
                <c:pt idx="95">
                  <c:v>900.16375700000003</c:v>
                </c:pt>
                <c:pt idx="96">
                  <c:v>901.44988999999998</c:v>
                </c:pt>
                <c:pt idx="97">
                  <c:v>890.32025099999998</c:v>
                </c:pt>
                <c:pt idx="98">
                  <c:v>894.22796600000004</c:v>
                </c:pt>
                <c:pt idx="99">
                  <c:v>878.79492200000004</c:v>
                </c:pt>
                <c:pt idx="100">
                  <c:v>851.39129600000001</c:v>
                </c:pt>
                <c:pt idx="101">
                  <c:v>830.26977499999998</c:v>
                </c:pt>
                <c:pt idx="102">
                  <c:v>850.35247800000002</c:v>
                </c:pt>
                <c:pt idx="103">
                  <c:v>855.84307899999999</c:v>
                </c:pt>
                <c:pt idx="104">
                  <c:v>850.59985400000005</c:v>
                </c:pt>
                <c:pt idx="105">
                  <c:v>839.17346199999997</c:v>
                </c:pt>
                <c:pt idx="106">
                  <c:v>838.18414299999995</c:v>
                </c:pt>
                <c:pt idx="107">
                  <c:v>849.660034</c:v>
                </c:pt>
                <c:pt idx="108">
                  <c:v>836.650757</c:v>
                </c:pt>
                <c:pt idx="109">
                  <c:v>820.62408400000004</c:v>
                </c:pt>
                <c:pt idx="110">
                  <c:v>816.22167999999999</c:v>
                </c:pt>
                <c:pt idx="111">
                  <c:v>813.50109899999995</c:v>
                </c:pt>
                <c:pt idx="112">
                  <c:v>805.88348399999995</c:v>
                </c:pt>
                <c:pt idx="113">
                  <c:v>784.91039999999998</c:v>
                </c:pt>
                <c:pt idx="114">
                  <c:v>796.68298300000004</c:v>
                </c:pt>
                <c:pt idx="115">
                  <c:v>808.70300299999997</c:v>
                </c:pt>
                <c:pt idx="116">
                  <c:v>800.64025900000001</c:v>
                </c:pt>
                <c:pt idx="117">
                  <c:v>816.07330300000001</c:v>
                </c:pt>
                <c:pt idx="118">
                  <c:v>815.77642800000001</c:v>
                </c:pt>
                <c:pt idx="119">
                  <c:v>826.70825200000002</c:v>
                </c:pt>
                <c:pt idx="120">
                  <c:v>819.73364300000003</c:v>
                </c:pt>
                <c:pt idx="121">
                  <c:v>829.72564699999998</c:v>
                </c:pt>
                <c:pt idx="122">
                  <c:v>821.71227999999996</c:v>
                </c:pt>
                <c:pt idx="123">
                  <c:v>820.37676999999996</c:v>
                </c:pt>
                <c:pt idx="124">
                  <c:v>820.52514599999995</c:v>
                </c:pt>
                <c:pt idx="125">
                  <c:v>826.856628</c:v>
                </c:pt>
                <c:pt idx="126">
                  <c:v>828.73632799999996</c:v>
                </c:pt>
                <c:pt idx="127">
                  <c:v>840.36059599999999</c:v>
                </c:pt>
                <c:pt idx="128">
                  <c:v>848.52233899999999</c:v>
                </c:pt>
                <c:pt idx="129">
                  <c:v>848.07714799999997</c:v>
                </c:pt>
                <c:pt idx="130">
                  <c:v>842.48761000000002</c:v>
                </c:pt>
                <c:pt idx="131">
                  <c:v>850.94616699999995</c:v>
                </c:pt>
                <c:pt idx="132">
                  <c:v>870.48480199999995</c:v>
                </c:pt>
                <c:pt idx="133">
                  <c:v>869.000854</c:v>
                </c:pt>
                <c:pt idx="134">
                  <c:v>873.35369900000001</c:v>
                </c:pt>
                <c:pt idx="135">
                  <c:v>865.93395999999996</c:v>
                </c:pt>
                <c:pt idx="136">
                  <c:v>858.21740699999998</c:v>
                </c:pt>
                <c:pt idx="137">
                  <c:v>860.34448199999997</c:v>
                </c:pt>
                <c:pt idx="138">
                  <c:v>865.14257799999996</c:v>
                </c:pt>
                <c:pt idx="139">
                  <c:v>859.05835000000002</c:v>
                </c:pt>
                <c:pt idx="140">
                  <c:v>858.36584500000004</c:v>
                </c:pt>
                <c:pt idx="141">
                  <c:v>884.433899</c:v>
                </c:pt>
                <c:pt idx="142">
                  <c:v>885.27477999999996</c:v>
                </c:pt>
                <c:pt idx="143">
                  <c:v>933.107483</c:v>
                </c:pt>
                <c:pt idx="144">
                  <c:v>908.86962900000003</c:v>
                </c:pt>
                <c:pt idx="145">
                  <c:v>907.43511999999998</c:v>
                </c:pt>
                <c:pt idx="146">
                  <c:v>887.40185499999995</c:v>
                </c:pt>
                <c:pt idx="147">
                  <c:v>908.67169200000001</c:v>
                </c:pt>
                <c:pt idx="148">
                  <c:v>906.14904799999999</c:v>
                </c:pt>
                <c:pt idx="149">
                  <c:v>900.65838599999995</c:v>
                </c:pt>
                <c:pt idx="150">
                  <c:v>909.85894800000005</c:v>
                </c:pt>
                <c:pt idx="151">
                  <c:v>911.19445800000005</c:v>
                </c:pt>
                <c:pt idx="152">
                  <c:v>903.67578100000003</c:v>
                </c:pt>
                <c:pt idx="153">
                  <c:v>904.81347700000003</c:v>
                </c:pt>
                <c:pt idx="154">
                  <c:v>910.94714399999998</c:v>
                </c:pt>
                <c:pt idx="155">
                  <c:v>906.94049099999995</c:v>
                </c:pt>
                <c:pt idx="156">
                  <c:v>894.63281300000006</c:v>
                </c:pt>
                <c:pt idx="157">
                  <c:v>873.98785399999997</c:v>
                </c:pt>
                <c:pt idx="158">
                  <c:v>881.77941899999996</c:v>
                </c:pt>
                <c:pt idx="159">
                  <c:v>874.43450900000005</c:v>
                </c:pt>
                <c:pt idx="160">
                  <c:v>870.76208499999996</c:v>
                </c:pt>
                <c:pt idx="161">
                  <c:v>873.59088099999997</c:v>
                </c:pt>
                <c:pt idx="162">
                  <c:v>872.69757100000004</c:v>
                </c:pt>
                <c:pt idx="163">
                  <c:v>886.39471400000002</c:v>
                </c:pt>
                <c:pt idx="164">
                  <c:v>865.35266100000001</c:v>
                </c:pt>
                <c:pt idx="165">
                  <c:v>863.06982400000004</c:v>
                </c:pt>
                <c:pt idx="166">
                  <c:v>878.00769000000003</c:v>
                </c:pt>
                <c:pt idx="167">
                  <c:v>881.13421600000004</c:v>
                </c:pt>
                <c:pt idx="168">
                  <c:v>887.08947799999999</c:v>
                </c:pt>
                <c:pt idx="169">
                  <c:v>887.63537599999995</c:v>
                </c:pt>
                <c:pt idx="170">
                  <c:v>883.36743200000001</c:v>
                </c:pt>
                <c:pt idx="171">
                  <c:v>881.08459500000004</c:v>
                </c:pt>
                <c:pt idx="172">
                  <c:v>883.51635699999997</c:v>
                </c:pt>
                <c:pt idx="173">
                  <c:v>877.16400099999998</c:v>
                </c:pt>
                <c:pt idx="174">
                  <c:v>867.78442399999994</c:v>
                </c:pt>
                <c:pt idx="175">
                  <c:v>861.58099400000003</c:v>
                </c:pt>
                <c:pt idx="176">
                  <c:v>868.33032200000002</c:v>
                </c:pt>
                <c:pt idx="177">
                  <c:v>905.15386999999998</c:v>
                </c:pt>
                <c:pt idx="178">
                  <c:v>898.553406</c:v>
                </c:pt>
                <c:pt idx="179">
                  <c:v>901.23327600000005</c:v>
                </c:pt>
                <c:pt idx="180">
                  <c:v>914.23565699999995</c:v>
                </c:pt>
                <c:pt idx="181">
                  <c:v>893.98773200000005</c:v>
                </c:pt>
                <c:pt idx="182">
                  <c:v>890.46417199999996</c:v>
                </c:pt>
                <c:pt idx="183">
                  <c:v>911.00988800000005</c:v>
                </c:pt>
                <c:pt idx="184">
                  <c:v>923.76415999999995</c:v>
                </c:pt>
                <c:pt idx="185">
                  <c:v>941.58038299999998</c:v>
                </c:pt>
                <c:pt idx="186">
                  <c:v>937.46130400000004</c:v>
                </c:pt>
                <c:pt idx="187">
                  <c:v>937.51092500000004</c:v>
                </c:pt>
                <c:pt idx="188">
                  <c:v>946.79125999999997</c:v>
                </c:pt>
                <c:pt idx="189">
                  <c:v>948.03192100000001</c:v>
                </c:pt>
                <c:pt idx="190">
                  <c:v>938.99975600000005</c:v>
                </c:pt>
                <c:pt idx="191">
                  <c:v>937.70941200000004</c:v>
                </c:pt>
                <c:pt idx="192">
                  <c:v>948.42895499999997</c:v>
                </c:pt>
                <c:pt idx="193">
                  <c:v>961.18322799999999</c:v>
                </c:pt>
                <c:pt idx="194">
                  <c:v>969.02429199999995</c:v>
                </c:pt>
                <c:pt idx="195">
                  <c:v>972.69671600000004</c:v>
                </c:pt>
                <c:pt idx="196">
                  <c:v>971.05902100000003</c:v>
                </c:pt>
                <c:pt idx="197">
                  <c:v>969.61987299999998</c:v>
                </c:pt>
                <c:pt idx="198">
                  <c:v>973.044128</c:v>
                </c:pt>
                <c:pt idx="199">
                  <c:v>970.41387899999995</c:v>
                </c:pt>
                <c:pt idx="200">
                  <c:v>979.64459199999999</c:v>
                </c:pt>
                <c:pt idx="201">
                  <c:v>984.16064500000005</c:v>
                </c:pt>
                <c:pt idx="202">
                  <c:v>1004.110901</c:v>
                </c:pt>
                <c:pt idx="203">
                  <c:v>982.62219200000004</c:v>
                </c:pt>
                <c:pt idx="204">
                  <c:v>1009.321777</c:v>
                </c:pt>
                <c:pt idx="205">
                  <c:v>1028.8748780000001</c:v>
                </c:pt>
                <c:pt idx="206">
                  <c:v>1044.1104740000001</c:v>
                </c:pt>
                <c:pt idx="207">
                  <c:v>1036.4182129999999</c:v>
                </c:pt>
                <c:pt idx="208">
                  <c:v>1032.1503909999999</c:v>
                </c:pt>
                <c:pt idx="209">
                  <c:v>1020.686401</c:v>
                </c:pt>
                <c:pt idx="210">
                  <c:v>1005.996704</c:v>
                </c:pt>
                <c:pt idx="211">
                  <c:v>1003.118347</c:v>
                </c:pt>
                <c:pt idx="212">
                  <c:v>1005.996704</c:v>
                </c:pt>
                <c:pt idx="213">
                  <c:v>1009.321777</c:v>
                </c:pt>
                <c:pt idx="214">
                  <c:v>1008.478088</c:v>
                </c:pt>
                <c:pt idx="215">
                  <c:v>1011.058716</c:v>
                </c:pt>
                <c:pt idx="216">
                  <c:v>1005.7981569999999</c:v>
                </c:pt>
                <c:pt idx="217">
                  <c:v>1002.076111</c:v>
                </c:pt>
                <c:pt idx="218">
                  <c:v>995.67425500000002</c:v>
                </c:pt>
                <c:pt idx="219">
                  <c:v>1002.572388</c:v>
                </c:pt>
                <c:pt idx="220">
                  <c:v>1010.066162</c:v>
                </c:pt>
                <c:pt idx="221">
                  <c:v>1027.3861079999999</c:v>
                </c:pt>
                <c:pt idx="222">
                  <c:v>1026.1453859999999</c:v>
                </c:pt>
                <c:pt idx="223">
                  <c:v>1027.0386960000001</c:v>
                </c:pt>
                <c:pt idx="224">
                  <c:v>1042.0261230000001</c:v>
                </c:pt>
                <c:pt idx="225">
                  <c:v>1038.2545170000001</c:v>
                </c:pt>
                <c:pt idx="226">
                  <c:v>1038.6514890000001</c:v>
                </c:pt>
                <c:pt idx="227">
                  <c:v>1032.249634</c:v>
                </c:pt>
                <c:pt idx="228">
                  <c:v>1031.654053</c:v>
                </c:pt>
                <c:pt idx="229">
                  <c:v>1025.8476559999999</c:v>
                </c:pt>
                <c:pt idx="230">
                  <c:v>1010.165405</c:v>
                </c:pt>
                <c:pt idx="231">
                  <c:v>973.49078399999996</c:v>
                </c:pt>
                <c:pt idx="232">
                  <c:v>985.45092799999998</c:v>
                </c:pt>
                <c:pt idx="233">
                  <c:v>980.04162599999995</c:v>
                </c:pt>
                <c:pt idx="234">
                  <c:v>987.23761000000002</c:v>
                </c:pt>
                <c:pt idx="235">
                  <c:v>992.79583700000001</c:v>
                </c:pt>
                <c:pt idx="236">
                  <c:v>994.73132299999997</c:v>
                </c:pt>
                <c:pt idx="237">
                  <c:v>986.24505599999998</c:v>
                </c:pt>
                <c:pt idx="238">
                  <c:v>980.58752400000003</c:v>
                </c:pt>
                <c:pt idx="239">
                  <c:v>980.98449700000003</c:v>
                </c:pt>
                <c:pt idx="240">
                  <c:v>998.10595699999999</c:v>
                </c:pt>
                <c:pt idx="241">
                  <c:v>1003.118347</c:v>
                </c:pt>
                <c:pt idx="242">
                  <c:v>994.08612100000005</c:v>
                </c:pt>
                <c:pt idx="243">
                  <c:v>992.59729000000004</c:v>
                </c:pt>
                <c:pt idx="244">
                  <c:v>992.696594</c:v>
                </c:pt>
                <c:pt idx="245">
                  <c:v>987.58496100000002</c:v>
                </c:pt>
                <c:pt idx="246">
                  <c:v>993.09356700000001</c:v>
                </c:pt>
                <c:pt idx="247">
                  <c:v>993.93725600000005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8-6E4A-AC76-FB5179967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938800"/>
        <c:axId val="611030992"/>
      </c:lineChart>
      <c:dateAx>
        <c:axId val="38675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07584"/>
        <c:crosses val="autoZero"/>
        <c:auto val="1"/>
        <c:lblOffset val="100"/>
        <c:baseTimeUnit val="days"/>
      </c:dateAx>
      <c:valAx>
        <c:axId val="386507584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58816"/>
        <c:crosses val="autoZero"/>
        <c:crossBetween val="between"/>
      </c:valAx>
      <c:valAx>
        <c:axId val="6110309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CLOSING</a:t>
                </a:r>
                <a:r>
                  <a:rPr lang="en-GB" baseline="0"/>
                  <a:t>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800"/>
        <c:crosses val="max"/>
        <c:crossBetween val="between"/>
      </c:valAx>
      <c:dateAx>
        <c:axId val="62493880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0992"/>
        <c:crossesAt val="600"/>
        <c:auto val="1"/>
        <c:lblOffset val="100"/>
        <c:baseTimeUnit val="days"/>
      </c:date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SUNPHARMA - LONG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'SUNPHARMA-3-SO'!$F$1</c:f>
              <c:strCache>
                <c:ptCount val="1"/>
                <c:pt idx="0">
                  <c:v>%K (28-DAY)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'SUNPHARMA-3-SO'!$A$2:$A$249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'SUNPHARMA-3-SO'!$F$2:$F$249</c:f>
              <c:numCache>
                <c:formatCode>General</c:formatCode>
                <c:ptCount val="248"/>
                <c:pt idx="27">
                  <c:v>0.92757315655127393</c:v>
                </c:pt>
                <c:pt idx="28">
                  <c:v>0.80728502911834266</c:v>
                </c:pt>
                <c:pt idx="29">
                  <c:v>0.6781024662196492</c:v>
                </c:pt>
                <c:pt idx="30">
                  <c:v>0.7793308712576914</c:v>
                </c:pt>
                <c:pt idx="31">
                  <c:v>0.71198641714389665</c:v>
                </c:pt>
                <c:pt idx="32">
                  <c:v>0.65861929609005987</c:v>
                </c:pt>
                <c:pt idx="33">
                  <c:v>0.6615844467514902</c:v>
                </c:pt>
                <c:pt idx="34">
                  <c:v>0.50021172386735013</c:v>
                </c:pt>
                <c:pt idx="35">
                  <c:v>0.51673025159477359</c:v>
                </c:pt>
                <c:pt idx="36">
                  <c:v>0.46971637133923322</c:v>
                </c:pt>
                <c:pt idx="37">
                  <c:v>0.28335464125587223</c:v>
                </c:pt>
                <c:pt idx="38">
                  <c:v>0.39601867642714206</c:v>
                </c:pt>
                <c:pt idx="39">
                  <c:v>0.50063567986131474</c:v>
                </c:pt>
                <c:pt idx="40">
                  <c:v>0.30580296204689195</c:v>
                </c:pt>
                <c:pt idx="41">
                  <c:v>0.30580296204689195</c:v>
                </c:pt>
                <c:pt idx="42">
                  <c:v>0.37992410469368326</c:v>
                </c:pt>
                <c:pt idx="43">
                  <c:v>0.32062719057625022</c:v>
                </c:pt>
                <c:pt idx="44">
                  <c:v>0.57104454372509683</c:v>
                </c:pt>
                <c:pt idx="45">
                  <c:v>0.63093358933333366</c:v>
                </c:pt>
                <c:pt idx="46">
                  <c:v>0.64480012800000019</c:v>
                </c:pt>
                <c:pt idx="47">
                  <c:v>0.94892748953769412</c:v>
                </c:pt>
                <c:pt idx="48">
                  <c:v>0.80963986644909081</c:v>
                </c:pt>
                <c:pt idx="49">
                  <c:v>0.80379784181524783</c:v>
                </c:pt>
                <c:pt idx="50">
                  <c:v>0.7799418368130282</c:v>
                </c:pt>
                <c:pt idx="51">
                  <c:v>0.96789402049616124</c:v>
                </c:pt>
                <c:pt idx="52">
                  <c:v>0.85890066764876105</c:v>
                </c:pt>
                <c:pt idx="53">
                  <c:v>0.86136160235702641</c:v>
                </c:pt>
                <c:pt idx="54">
                  <c:v>0.75225589783312918</c:v>
                </c:pt>
                <c:pt idx="55">
                  <c:v>0.81829352223917506</c:v>
                </c:pt>
                <c:pt idx="56">
                  <c:v>0.76497113733135913</c:v>
                </c:pt>
                <c:pt idx="57">
                  <c:v>0.79409375670016302</c:v>
                </c:pt>
                <c:pt idx="58">
                  <c:v>0.90442968247487776</c:v>
                </c:pt>
                <c:pt idx="59">
                  <c:v>0.91468398726484235</c:v>
                </c:pt>
                <c:pt idx="60">
                  <c:v>0.86669403773046017</c:v>
                </c:pt>
                <c:pt idx="61">
                  <c:v>0.81706330098835767</c:v>
                </c:pt>
                <c:pt idx="62">
                  <c:v>0.95939285459041412</c:v>
                </c:pt>
                <c:pt idx="63">
                  <c:v>0.91185385390016127</c:v>
                </c:pt>
                <c:pt idx="64">
                  <c:v>0.90425507178432651</c:v>
                </c:pt>
                <c:pt idx="65">
                  <c:v>0.87724992761700327</c:v>
                </c:pt>
                <c:pt idx="66">
                  <c:v>0.83153333364434823</c:v>
                </c:pt>
                <c:pt idx="67">
                  <c:v>0.83729321745833563</c:v>
                </c:pt>
                <c:pt idx="68">
                  <c:v>0.80777532479044056</c:v>
                </c:pt>
                <c:pt idx="69">
                  <c:v>0.91900649347619989</c:v>
                </c:pt>
                <c:pt idx="70">
                  <c:v>0.85241183255663089</c:v>
                </c:pt>
                <c:pt idx="71">
                  <c:v>0.78653528274567641</c:v>
                </c:pt>
                <c:pt idx="72">
                  <c:v>0.72159090909090906</c:v>
                </c:pt>
                <c:pt idx="73">
                  <c:v>0.95208817137449453</c:v>
                </c:pt>
                <c:pt idx="74">
                  <c:v>0.70614302123221961</c:v>
                </c:pt>
                <c:pt idx="75">
                  <c:v>0.28941512173177575</c:v>
                </c:pt>
                <c:pt idx="76">
                  <c:v>0.55662446601766946</c:v>
                </c:pt>
                <c:pt idx="77">
                  <c:v>0.37971826138592296</c:v>
                </c:pt>
                <c:pt idx="78">
                  <c:v>0.56799999999999995</c:v>
                </c:pt>
                <c:pt idx="79">
                  <c:v>0.52912360943572467</c:v>
                </c:pt>
                <c:pt idx="80">
                  <c:v>0.46474591755917899</c:v>
                </c:pt>
                <c:pt idx="81">
                  <c:v>0.18884152380255451</c:v>
                </c:pt>
                <c:pt idx="82">
                  <c:v>5.8761750077914864E-2</c:v>
                </c:pt>
                <c:pt idx="83">
                  <c:v>0.20653709595874126</c:v>
                </c:pt>
                <c:pt idx="84">
                  <c:v>0.22643322327994991</c:v>
                </c:pt>
                <c:pt idx="85">
                  <c:v>0.12733287041057167</c:v>
                </c:pt>
                <c:pt idx="86">
                  <c:v>6.8851006438922127E-2</c:v>
                </c:pt>
                <c:pt idx="87">
                  <c:v>0.11224869695842787</c:v>
                </c:pt>
                <c:pt idx="88">
                  <c:v>0.35874096784060089</c:v>
                </c:pt>
                <c:pt idx="89">
                  <c:v>0.38225235626891557</c:v>
                </c:pt>
                <c:pt idx="90">
                  <c:v>0.4288964603224501</c:v>
                </c:pt>
                <c:pt idx="91">
                  <c:v>0.48502103633299132</c:v>
                </c:pt>
                <c:pt idx="92">
                  <c:v>0.37466797870331026</c:v>
                </c:pt>
                <c:pt idx="93">
                  <c:v>0.61016326616547911</c:v>
                </c:pt>
                <c:pt idx="94">
                  <c:v>0.65870300954776051</c:v>
                </c:pt>
                <c:pt idx="95">
                  <c:v>0.56655309516324848</c:v>
                </c:pt>
                <c:pt idx="96">
                  <c:v>0.57641269498600456</c:v>
                </c:pt>
                <c:pt idx="97">
                  <c:v>0.49108844737294466</c:v>
                </c:pt>
                <c:pt idx="98">
                  <c:v>0.52104682976961658</c:v>
                </c:pt>
                <c:pt idx="99">
                  <c:v>0.40273026670858081</c:v>
                </c:pt>
                <c:pt idx="100">
                  <c:v>0.19264291712878248</c:v>
                </c:pt>
                <c:pt idx="101">
                  <c:v>4.9460940174553721E-2</c:v>
                </c:pt>
                <c:pt idx="102">
                  <c:v>0.2004463339133061</c:v>
                </c:pt>
                <c:pt idx="103">
                  <c:v>0.24172552695644234</c:v>
                </c:pt>
                <c:pt idx="104">
                  <c:v>0.20230576104374026</c:v>
                </c:pt>
                <c:pt idx="105">
                  <c:v>0.1164003168701839</c:v>
                </c:pt>
                <c:pt idx="106">
                  <c:v>0.10896260834844722</c:v>
                </c:pt>
                <c:pt idx="107">
                  <c:v>0.26595741447326265</c:v>
                </c:pt>
                <c:pt idx="108">
                  <c:v>0.13272577920253995</c:v>
                </c:pt>
                <c:pt idx="109">
                  <c:v>8.7404760635205095E-2</c:v>
                </c:pt>
                <c:pt idx="110">
                  <c:v>4.7512223847123905E-2</c:v>
                </c:pt>
                <c:pt idx="111">
                  <c:v>2.808707098648695E-2</c:v>
                </c:pt>
                <c:pt idx="112">
                  <c:v>6.4528961923847578E-2</c:v>
                </c:pt>
                <c:pt idx="113">
                  <c:v>2.475248154942954E-2</c:v>
                </c:pt>
                <c:pt idx="114">
                  <c:v>0.10891066422053658</c:v>
                </c:pt>
                <c:pt idx="115">
                  <c:v>0.19483730561628709</c:v>
                </c:pt>
                <c:pt idx="116">
                  <c:v>0.13719921456274176</c:v>
                </c:pt>
                <c:pt idx="117">
                  <c:v>0.24752481549429539</c:v>
                </c:pt>
                <c:pt idx="118">
                  <c:v>0.24540283475602548</c:v>
                </c:pt>
                <c:pt idx="119">
                  <c:v>0.32355029453897183</c:v>
                </c:pt>
                <c:pt idx="120">
                  <c:v>0.27369138509823066</c:v>
                </c:pt>
                <c:pt idx="121">
                  <c:v>0.34512022930925218</c:v>
                </c:pt>
                <c:pt idx="122">
                  <c:v>0.28875463540420332</c:v>
                </c:pt>
                <c:pt idx="123">
                  <c:v>0.29642166478342724</c:v>
                </c:pt>
                <c:pt idx="124">
                  <c:v>0.29800078141085917</c:v>
                </c:pt>
                <c:pt idx="125">
                  <c:v>0.36544564307878502</c:v>
                </c:pt>
                <c:pt idx="126">
                  <c:v>0.38057322558724055</c:v>
                </c:pt>
                <c:pt idx="127">
                  <c:v>0.64101195991852067</c:v>
                </c:pt>
                <c:pt idx="128">
                  <c:v>0.79670983690994235</c:v>
                </c:pt>
                <c:pt idx="129">
                  <c:v>0.79142179781578315</c:v>
                </c:pt>
                <c:pt idx="130">
                  <c:v>0.72502901763450511</c:v>
                </c:pt>
                <c:pt idx="131">
                  <c:v>0.83581213598745563</c:v>
                </c:pt>
                <c:pt idx="132">
                  <c:v>0.96722204843271997</c:v>
                </c:pt>
                <c:pt idx="133">
                  <c:v>0.93108901812801925</c:v>
                </c:pt>
                <c:pt idx="134">
                  <c:v>0.87890261293590755</c:v>
                </c:pt>
                <c:pt idx="135">
                  <c:v>0.80794704618219693</c:v>
                </c:pt>
                <c:pt idx="136">
                  <c:v>0.73415337028724492</c:v>
                </c:pt>
                <c:pt idx="137">
                  <c:v>0.7544941931477892</c:v>
                </c:pt>
                <c:pt idx="138">
                  <c:v>0.80037856592404144</c:v>
                </c:pt>
                <c:pt idx="139">
                  <c:v>0.74219477412818491</c:v>
                </c:pt>
                <c:pt idx="140">
                  <c:v>0.73557270868013303</c:v>
                </c:pt>
                <c:pt idx="141">
                  <c:v>0.97073170731707314</c:v>
                </c:pt>
                <c:pt idx="142">
                  <c:v>0.97706641066666633</c:v>
                </c:pt>
                <c:pt idx="143">
                  <c:v>0.94115669607343411</c:v>
                </c:pt>
                <c:pt idx="144">
                  <c:v>0.76821193991953107</c:v>
                </c:pt>
                <c:pt idx="145">
                  <c:v>0.73399763274839702</c:v>
                </c:pt>
                <c:pt idx="146">
                  <c:v>0.57747007250781124</c:v>
                </c:pt>
                <c:pt idx="147">
                  <c:v>0.74279111813528176</c:v>
                </c:pt>
                <c:pt idx="148">
                  <c:v>0.7231833654609795</c:v>
                </c:pt>
                <c:pt idx="149">
                  <c:v>0.68050755990842549</c:v>
                </c:pt>
                <c:pt idx="150">
                  <c:v>0.75201843155879411</c:v>
                </c:pt>
                <c:pt idx="151">
                  <c:v>0.76239887080958413</c:v>
                </c:pt>
                <c:pt idx="152">
                  <c:v>0.69273740074101198</c:v>
                </c:pt>
                <c:pt idx="153">
                  <c:v>0.69055482778245258</c:v>
                </c:pt>
                <c:pt idx="154">
                  <c:v>0.716302118357244</c:v>
                </c:pt>
                <c:pt idx="155">
                  <c:v>0.6580863730253862</c:v>
                </c:pt>
                <c:pt idx="156">
                  <c:v>0.50849897909676745</c:v>
                </c:pt>
                <c:pt idx="157">
                  <c:v>0.30645929405039779</c:v>
                </c:pt>
                <c:pt idx="158">
                  <c:v>0.38060462278980139</c:v>
                </c:pt>
                <c:pt idx="159">
                  <c:v>0.25745661004164622</c:v>
                </c:pt>
                <c:pt idx="160">
                  <c:v>0.21873329800941427</c:v>
                </c:pt>
                <c:pt idx="161">
                  <c:v>0.24856099406312854</c:v>
                </c:pt>
                <c:pt idx="162">
                  <c:v>0.23914158942646829</c:v>
                </c:pt>
                <c:pt idx="163">
                  <c:v>0.3835684835460153</c:v>
                </c:pt>
                <c:pt idx="164">
                  <c:v>0.16169496536200445</c:v>
                </c:pt>
                <c:pt idx="165">
                  <c:v>0.13762392099934076</c:v>
                </c:pt>
                <c:pt idx="166">
                  <c:v>0.29513297270115768</c:v>
                </c:pt>
                <c:pt idx="167">
                  <c:v>0.28627011189281437</c:v>
                </c:pt>
                <c:pt idx="168">
                  <c:v>0.33485700571428556</c:v>
                </c:pt>
                <c:pt idx="169">
                  <c:v>0.3411425828571425</c:v>
                </c:pt>
                <c:pt idx="170">
                  <c:v>0.29199986285714269</c:v>
                </c:pt>
                <c:pt idx="171">
                  <c:v>0.30794701986754969</c:v>
                </c:pt>
                <c:pt idx="172">
                  <c:v>0.39814123590541989</c:v>
                </c:pt>
                <c:pt idx="173">
                  <c:v>0.29899289834104986</c:v>
                </c:pt>
                <c:pt idx="174">
                  <c:v>0.1525945442468552</c:v>
                </c:pt>
                <c:pt idx="175">
                  <c:v>5.5770358934845513E-2</c:v>
                </c:pt>
                <c:pt idx="176">
                  <c:v>0.25712229222980731</c:v>
                </c:pt>
                <c:pt idx="177">
                  <c:v>0.7856127432001011</c:v>
                </c:pt>
                <c:pt idx="178">
                  <c:v>0.69186840360538426</c:v>
                </c:pt>
                <c:pt idx="179">
                  <c:v>0.73988443817032867</c:v>
                </c:pt>
                <c:pt idx="180">
                  <c:v>0.91988506327265296</c:v>
                </c:pt>
                <c:pt idx="181">
                  <c:v>0.62804018493613123</c:v>
                </c:pt>
                <c:pt idx="182">
                  <c:v>0.57725353570694093</c:v>
                </c:pt>
                <c:pt idx="183">
                  <c:v>0.87339008638966931</c:v>
                </c:pt>
                <c:pt idx="184">
                  <c:v>0.74873368809722152</c:v>
                </c:pt>
                <c:pt idx="185">
                  <c:v>0.93059802262232783</c:v>
                </c:pt>
                <c:pt idx="186">
                  <c:v>0.78973454729234216</c:v>
                </c:pt>
                <c:pt idx="187">
                  <c:v>0.79018468691775101</c:v>
                </c:pt>
                <c:pt idx="188">
                  <c:v>0.87438132816367398</c:v>
                </c:pt>
                <c:pt idx="189">
                  <c:v>0.88563752028500953</c:v>
                </c:pt>
                <c:pt idx="190">
                  <c:v>0.80369211746335367</c:v>
                </c:pt>
                <c:pt idx="191">
                  <c:v>0.79198578571660927</c:v>
                </c:pt>
                <c:pt idx="192">
                  <c:v>0.8892391775855033</c:v>
                </c:pt>
                <c:pt idx="193">
                  <c:v>0.95425416459127876</c:v>
                </c:pt>
                <c:pt idx="194">
                  <c:v>0.97075519945420619</c:v>
                </c:pt>
                <c:pt idx="195">
                  <c:v>0.96099844358828923</c:v>
                </c:pt>
                <c:pt idx="196">
                  <c:v>0.9481277427649536</c:v>
                </c:pt>
                <c:pt idx="197">
                  <c:v>0.93681766582049952</c:v>
                </c:pt>
                <c:pt idx="198">
                  <c:v>0.9637283653296379</c:v>
                </c:pt>
                <c:pt idx="199">
                  <c:v>0.89489261127954101</c:v>
                </c:pt>
                <c:pt idx="200">
                  <c:v>0.9637304019667321</c:v>
                </c:pt>
                <c:pt idx="201">
                  <c:v>0.9587336286360979</c:v>
                </c:pt>
                <c:pt idx="202">
                  <c:v>0.98882503449743775</c:v>
                </c:pt>
                <c:pt idx="203">
                  <c:v>0.8505745937376411</c:v>
                </c:pt>
                <c:pt idx="204">
                  <c:v>0.930896871862398</c:v>
                </c:pt>
                <c:pt idx="205">
                  <c:v>0.92099380024258914</c:v>
                </c:pt>
                <c:pt idx="206">
                  <c:v>0.89379539446858358</c:v>
                </c:pt>
                <c:pt idx="207">
                  <c:v>0.85047509484392692</c:v>
                </c:pt>
                <c:pt idx="208">
                  <c:v>0.82643972374661689</c:v>
                </c:pt>
                <c:pt idx="209">
                  <c:v>0.76187823470930471</c:v>
                </c:pt>
                <c:pt idx="210">
                  <c:v>0.67915050379300501</c:v>
                </c:pt>
                <c:pt idx="211">
                  <c:v>0.58656196547171169</c:v>
                </c:pt>
                <c:pt idx="212">
                  <c:v>0.59276351220583223</c:v>
                </c:pt>
                <c:pt idx="213">
                  <c:v>0.60169530938150451</c:v>
                </c:pt>
                <c:pt idx="214">
                  <c:v>0.59543122458459807</c:v>
                </c:pt>
                <c:pt idx="215">
                  <c:v>0.6145914083638836</c:v>
                </c:pt>
                <c:pt idx="216">
                  <c:v>0.57553429772424858</c:v>
                </c:pt>
                <c:pt idx="217">
                  <c:v>0.5478997999048647</c:v>
                </c:pt>
                <c:pt idx="218">
                  <c:v>0.48224549545650464</c:v>
                </c:pt>
                <c:pt idx="219">
                  <c:v>0.53156279959833364</c:v>
                </c:pt>
                <c:pt idx="220">
                  <c:v>0.55378862399031037</c:v>
                </c:pt>
                <c:pt idx="221">
                  <c:v>0.66479671411911101</c:v>
                </c:pt>
                <c:pt idx="222">
                  <c:v>0.6496696131990144</c:v>
                </c:pt>
                <c:pt idx="223">
                  <c:v>0.65816842636668316</c:v>
                </c:pt>
                <c:pt idx="224">
                  <c:v>0.80075559610913116</c:v>
                </c:pt>
                <c:pt idx="225">
                  <c:v>0.76149510704328416</c:v>
                </c:pt>
                <c:pt idx="226">
                  <c:v>0.74264692636238872</c:v>
                </c:pt>
                <c:pt idx="227">
                  <c:v>0.65166055477224361</c:v>
                </c:pt>
                <c:pt idx="228">
                  <c:v>0.63077887546126266</c:v>
                </c:pt>
                <c:pt idx="229">
                  <c:v>0.55155972910923134</c:v>
                </c:pt>
                <c:pt idx="230">
                  <c:v>0.36211061628408625</c:v>
                </c:pt>
                <c:pt idx="231">
                  <c:v>6.0448055882800625E-2</c:v>
                </c:pt>
                <c:pt idx="232">
                  <c:v>0.18603423778715591</c:v>
                </c:pt>
                <c:pt idx="233">
                  <c:v>0.12923429215716872</c:v>
                </c:pt>
                <c:pt idx="234">
                  <c:v>0.2358945070968691</c:v>
                </c:pt>
                <c:pt idx="235">
                  <c:v>0.30312107019288809</c:v>
                </c:pt>
                <c:pt idx="236">
                  <c:v>0.32653056422571891</c:v>
                </c:pt>
                <c:pt idx="237">
                  <c:v>0.22388971223774481</c:v>
                </c:pt>
                <c:pt idx="238">
                  <c:v>0.16843964264460087</c:v>
                </c:pt>
                <c:pt idx="239">
                  <c:v>0.17316734743272</c:v>
                </c:pt>
                <c:pt idx="240">
                  <c:v>0.37706796747618421</c:v>
                </c:pt>
                <c:pt idx="241">
                  <c:v>0.43676118013990994</c:v>
                </c:pt>
                <c:pt idx="242">
                  <c:v>0.32919578983162845</c:v>
                </c:pt>
                <c:pt idx="243">
                  <c:v>0.31146530113219678</c:v>
                </c:pt>
                <c:pt idx="244">
                  <c:v>0.31264775924388827</c:v>
                </c:pt>
                <c:pt idx="245">
                  <c:v>0.25177279768801997</c:v>
                </c:pt>
                <c:pt idx="246">
                  <c:v>0.31737546403200734</c:v>
                </c:pt>
                <c:pt idx="247">
                  <c:v>0.32742316649341463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D-DC4E-8853-2B0257FC6AF8}"/>
            </c:ext>
          </c:extLst>
        </c:ser>
        <c:ser>
          <c:idx val="1"/>
          <c:order val="1"/>
          <c:tx>
            <c:strRef>
              <c:f>'SUNPHARMA-3-SO'!$G$1</c:f>
              <c:strCache>
                <c:ptCount val="1"/>
                <c:pt idx="0">
                  <c:v>%D(28-DAY)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'SUNPHARMA-3-SO'!$A$2:$A$249</c:f>
              <c:numCache>
                <c:formatCode>m/d/yy</c:formatCode>
                <c:ptCount val="248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44578</c:v>
                </c:pt>
                <c:pt idx="11">
                  <c:v>44579</c:v>
                </c:pt>
                <c:pt idx="12">
                  <c:v>44580</c:v>
                </c:pt>
                <c:pt idx="13">
                  <c:v>44581</c:v>
                </c:pt>
                <c:pt idx="14">
                  <c:v>44582</c:v>
                </c:pt>
                <c:pt idx="15">
                  <c:v>44585</c:v>
                </c:pt>
                <c:pt idx="16">
                  <c:v>44586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44613</c:v>
                </c:pt>
                <c:pt idx="35">
                  <c:v>44614</c:v>
                </c:pt>
                <c:pt idx="36">
                  <c:v>44615</c:v>
                </c:pt>
                <c:pt idx="37">
                  <c:v>44616</c:v>
                </c:pt>
                <c:pt idx="38">
                  <c:v>44617</c:v>
                </c:pt>
                <c:pt idx="39">
                  <c:v>44620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44641</c:v>
                </c:pt>
                <c:pt idx="53">
                  <c:v>44642</c:v>
                </c:pt>
                <c:pt idx="54">
                  <c:v>44643</c:v>
                </c:pt>
                <c:pt idx="55">
                  <c:v>44644</c:v>
                </c:pt>
                <c:pt idx="56">
                  <c:v>44645</c:v>
                </c:pt>
                <c:pt idx="57">
                  <c:v>44648</c:v>
                </c:pt>
                <c:pt idx="58">
                  <c:v>44649</c:v>
                </c:pt>
                <c:pt idx="59">
                  <c:v>44650</c:v>
                </c:pt>
                <c:pt idx="60">
                  <c:v>44651</c:v>
                </c:pt>
                <c:pt idx="61">
                  <c:v>44652</c:v>
                </c:pt>
                <c:pt idx="62">
                  <c:v>44655</c:v>
                </c:pt>
                <c:pt idx="63">
                  <c:v>44656</c:v>
                </c:pt>
                <c:pt idx="64">
                  <c:v>44657</c:v>
                </c:pt>
                <c:pt idx="65">
                  <c:v>44658</c:v>
                </c:pt>
                <c:pt idx="66">
                  <c:v>44659</c:v>
                </c:pt>
                <c:pt idx="67">
                  <c:v>44662</c:v>
                </c:pt>
                <c:pt idx="68">
                  <c:v>44663</c:v>
                </c:pt>
                <c:pt idx="69">
                  <c:v>44664</c:v>
                </c:pt>
                <c:pt idx="70">
                  <c:v>44669</c:v>
                </c:pt>
                <c:pt idx="71">
                  <c:v>44670</c:v>
                </c:pt>
                <c:pt idx="72">
                  <c:v>44671</c:v>
                </c:pt>
                <c:pt idx="73">
                  <c:v>44672</c:v>
                </c:pt>
                <c:pt idx="74">
                  <c:v>44673</c:v>
                </c:pt>
                <c:pt idx="75">
                  <c:v>44676</c:v>
                </c:pt>
                <c:pt idx="76">
                  <c:v>44677</c:v>
                </c:pt>
                <c:pt idx="77">
                  <c:v>44678</c:v>
                </c:pt>
                <c:pt idx="78">
                  <c:v>44679</c:v>
                </c:pt>
                <c:pt idx="79">
                  <c:v>44680</c:v>
                </c:pt>
                <c:pt idx="80">
                  <c:v>44683</c:v>
                </c:pt>
                <c:pt idx="81">
                  <c:v>44685</c:v>
                </c:pt>
                <c:pt idx="82">
                  <c:v>44686</c:v>
                </c:pt>
                <c:pt idx="83">
                  <c:v>44687</c:v>
                </c:pt>
                <c:pt idx="84">
                  <c:v>44690</c:v>
                </c:pt>
                <c:pt idx="85">
                  <c:v>44691</c:v>
                </c:pt>
                <c:pt idx="86">
                  <c:v>44692</c:v>
                </c:pt>
                <c:pt idx="87">
                  <c:v>44693</c:v>
                </c:pt>
                <c:pt idx="88">
                  <c:v>44694</c:v>
                </c:pt>
                <c:pt idx="89">
                  <c:v>44697</c:v>
                </c:pt>
                <c:pt idx="90">
                  <c:v>44698</c:v>
                </c:pt>
                <c:pt idx="91">
                  <c:v>44699</c:v>
                </c:pt>
                <c:pt idx="92">
                  <c:v>44700</c:v>
                </c:pt>
                <c:pt idx="93">
                  <c:v>44701</c:v>
                </c:pt>
                <c:pt idx="94">
                  <c:v>44704</c:v>
                </c:pt>
                <c:pt idx="95">
                  <c:v>44705</c:v>
                </c:pt>
                <c:pt idx="96">
                  <c:v>44706</c:v>
                </c:pt>
                <c:pt idx="97">
                  <c:v>44707</c:v>
                </c:pt>
                <c:pt idx="98">
                  <c:v>44708</c:v>
                </c:pt>
                <c:pt idx="99">
                  <c:v>44711</c:v>
                </c:pt>
                <c:pt idx="100">
                  <c:v>44712</c:v>
                </c:pt>
                <c:pt idx="101">
                  <c:v>44713</c:v>
                </c:pt>
                <c:pt idx="102">
                  <c:v>44714</c:v>
                </c:pt>
                <c:pt idx="103">
                  <c:v>44715</c:v>
                </c:pt>
                <c:pt idx="104">
                  <c:v>44718</c:v>
                </c:pt>
                <c:pt idx="105">
                  <c:v>44719</c:v>
                </c:pt>
                <c:pt idx="106">
                  <c:v>44720</c:v>
                </c:pt>
                <c:pt idx="107">
                  <c:v>44721</c:v>
                </c:pt>
                <c:pt idx="108">
                  <c:v>44722</c:v>
                </c:pt>
                <c:pt idx="109">
                  <c:v>44725</c:v>
                </c:pt>
                <c:pt idx="110">
                  <c:v>44726</c:v>
                </c:pt>
                <c:pt idx="111">
                  <c:v>44727</c:v>
                </c:pt>
                <c:pt idx="112">
                  <c:v>44728</c:v>
                </c:pt>
                <c:pt idx="113">
                  <c:v>44729</c:v>
                </c:pt>
                <c:pt idx="114">
                  <c:v>44732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44746</c:v>
                </c:pt>
                <c:pt idx="125">
                  <c:v>44747</c:v>
                </c:pt>
                <c:pt idx="126">
                  <c:v>44748</c:v>
                </c:pt>
                <c:pt idx="127">
                  <c:v>44749</c:v>
                </c:pt>
                <c:pt idx="128">
                  <c:v>44750</c:v>
                </c:pt>
                <c:pt idx="129">
                  <c:v>44753</c:v>
                </c:pt>
                <c:pt idx="130">
                  <c:v>44754</c:v>
                </c:pt>
                <c:pt idx="131">
                  <c:v>44755</c:v>
                </c:pt>
                <c:pt idx="132">
                  <c:v>44756</c:v>
                </c:pt>
                <c:pt idx="133">
                  <c:v>44757</c:v>
                </c:pt>
                <c:pt idx="134">
                  <c:v>44760</c:v>
                </c:pt>
                <c:pt idx="135">
                  <c:v>44761</c:v>
                </c:pt>
                <c:pt idx="136">
                  <c:v>44762</c:v>
                </c:pt>
                <c:pt idx="137">
                  <c:v>44763</c:v>
                </c:pt>
                <c:pt idx="138">
                  <c:v>44764</c:v>
                </c:pt>
                <c:pt idx="139">
                  <c:v>44767</c:v>
                </c:pt>
                <c:pt idx="140">
                  <c:v>44768</c:v>
                </c:pt>
                <c:pt idx="141">
                  <c:v>44769</c:v>
                </c:pt>
                <c:pt idx="142">
                  <c:v>44770</c:v>
                </c:pt>
                <c:pt idx="143">
                  <c:v>44771</c:v>
                </c:pt>
                <c:pt idx="144">
                  <c:v>44774</c:v>
                </c:pt>
                <c:pt idx="145">
                  <c:v>44775</c:v>
                </c:pt>
                <c:pt idx="146">
                  <c:v>44776</c:v>
                </c:pt>
                <c:pt idx="147">
                  <c:v>44777</c:v>
                </c:pt>
                <c:pt idx="148">
                  <c:v>44778</c:v>
                </c:pt>
                <c:pt idx="149">
                  <c:v>44781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44789</c:v>
                </c:pt>
                <c:pt idx="154">
                  <c:v>44790</c:v>
                </c:pt>
                <c:pt idx="155">
                  <c:v>44791</c:v>
                </c:pt>
                <c:pt idx="156">
                  <c:v>44792</c:v>
                </c:pt>
                <c:pt idx="157">
                  <c:v>44795</c:v>
                </c:pt>
                <c:pt idx="158">
                  <c:v>44796</c:v>
                </c:pt>
                <c:pt idx="159">
                  <c:v>44797</c:v>
                </c:pt>
                <c:pt idx="160">
                  <c:v>44798</c:v>
                </c:pt>
                <c:pt idx="161">
                  <c:v>44799</c:v>
                </c:pt>
                <c:pt idx="162">
                  <c:v>44802</c:v>
                </c:pt>
                <c:pt idx="163">
                  <c:v>44803</c:v>
                </c:pt>
                <c:pt idx="164">
                  <c:v>44805</c:v>
                </c:pt>
                <c:pt idx="165">
                  <c:v>44806</c:v>
                </c:pt>
                <c:pt idx="166">
                  <c:v>44809</c:v>
                </c:pt>
                <c:pt idx="167">
                  <c:v>44810</c:v>
                </c:pt>
                <c:pt idx="168">
                  <c:v>44811</c:v>
                </c:pt>
                <c:pt idx="169">
                  <c:v>44812</c:v>
                </c:pt>
                <c:pt idx="170">
                  <c:v>44813</c:v>
                </c:pt>
                <c:pt idx="171">
                  <c:v>44816</c:v>
                </c:pt>
                <c:pt idx="172">
                  <c:v>44817</c:v>
                </c:pt>
                <c:pt idx="173">
                  <c:v>44818</c:v>
                </c:pt>
                <c:pt idx="174">
                  <c:v>44819</c:v>
                </c:pt>
                <c:pt idx="175">
                  <c:v>44820</c:v>
                </c:pt>
                <c:pt idx="176">
                  <c:v>44823</c:v>
                </c:pt>
                <c:pt idx="177">
                  <c:v>44824</c:v>
                </c:pt>
                <c:pt idx="178">
                  <c:v>44825</c:v>
                </c:pt>
                <c:pt idx="179">
                  <c:v>44826</c:v>
                </c:pt>
                <c:pt idx="180">
                  <c:v>44827</c:v>
                </c:pt>
                <c:pt idx="181">
                  <c:v>44830</c:v>
                </c:pt>
                <c:pt idx="182">
                  <c:v>44831</c:v>
                </c:pt>
                <c:pt idx="183">
                  <c:v>44832</c:v>
                </c:pt>
                <c:pt idx="184">
                  <c:v>44833</c:v>
                </c:pt>
                <c:pt idx="185">
                  <c:v>44834</c:v>
                </c:pt>
                <c:pt idx="186">
                  <c:v>44837</c:v>
                </c:pt>
                <c:pt idx="187">
                  <c:v>44838</c:v>
                </c:pt>
                <c:pt idx="188">
                  <c:v>44840</c:v>
                </c:pt>
                <c:pt idx="189">
                  <c:v>44841</c:v>
                </c:pt>
                <c:pt idx="190">
                  <c:v>44844</c:v>
                </c:pt>
                <c:pt idx="191">
                  <c:v>44845</c:v>
                </c:pt>
                <c:pt idx="192">
                  <c:v>44846</c:v>
                </c:pt>
                <c:pt idx="193">
                  <c:v>44847</c:v>
                </c:pt>
                <c:pt idx="194">
                  <c:v>44848</c:v>
                </c:pt>
                <c:pt idx="195">
                  <c:v>44851</c:v>
                </c:pt>
                <c:pt idx="196">
                  <c:v>44852</c:v>
                </c:pt>
                <c:pt idx="197">
                  <c:v>44853</c:v>
                </c:pt>
                <c:pt idx="198">
                  <c:v>44854</c:v>
                </c:pt>
                <c:pt idx="199">
                  <c:v>44855</c:v>
                </c:pt>
                <c:pt idx="200">
                  <c:v>44858</c:v>
                </c:pt>
                <c:pt idx="201">
                  <c:v>44859</c:v>
                </c:pt>
                <c:pt idx="202">
                  <c:v>44861</c:v>
                </c:pt>
                <c:pt idx="203">
                  <c:v>44862</c:v>
                </c:pt>
                <c:pt idx="204">
                  <c:v>44865</c:v>
                </c:pt>
                <c:pt idx="205">
                  <c:v>44866</c:v>
                </c:pt>
                <c:pt idx="206">
                  <c:v>44867</c:v>
                </c:pt>
                <c:pt idx="207">
                  <c:v>44868</c:v>
                </c:pt>
                <c:pt idx="208">
                  <c:v>44869</c:v>
                </c:pt>
                <c:pt idx="209">
                  <c:v>44872</c:v>
                </c:pt>
                <c:pt idx="210">
                  <c:v>44874</c:v>
                </c:pt>
                <c:pt idx="211">
                  <c:v>44875</c:v>
                </c:pt>
                <c:pt idx="212">
                  <c:v>44876</c:v>
                </c:pt>
                <c:pt idx="213">
                  <c:v>44879</c:v>
                </c:pt>
                <c:pt idx="214">
                  <c:v>44880</c:v>
                </c:pt>
                <c:pt idx="215">
                  <c:v>44881</c:v>
                </c:pt>
                <c:pt idx="216">
                  <c:v>44882</c:v>
                </c:pt>
                <c:pt idx="217">
                  <c:v>44883</c:v>
                </c:pt>
                <c:pt idx="218">
                  <c:v>44886</c:v>
                </c:pt>
                <c:pt idx="219">
                  <c:v>44887</c:v>
                </c:pt>
                <c:pt idx="220">
                  <c:v>44888</c:v>
                </c:pt>
                <c:pt idx="221">
                  <c:v>44889</c:v>
                </c:pt>
                <c:pt idx="222">
                  <c:v>44890</c:v>
                </c:pt>
                <c:pt idx="223">
                  <c:v>44893</c:v>
                </c:pt>
                <c:pt idx="224">
                  <c:v>44894</c:v>
                </c:pt>
                <c:pt idx="225">
                  <c:v>44895</c:v>
                </c:pt>
                <c:pt idx="226">
                  <c:v>44896</c:v>
                </c:pt>
                <c:pt idx="227">
                  <c:v>44897</c:v>
                </c:pt>
                <c:pt idx="228">
                  <c:v>44900</c:v>
                </c:pt>
                <c:pt idx="229">
                  <c:v>44901</c:v>
                </c:pt>
                <c:pt idx="230">
                  <c:v>44902</c:v>
                </c:pt>
                <c:pt idx="231">
                  <c:v>44903</c:v>
                </c:pt>
                <c:pt idx="232">
                  <c:v>44904</c:v>
                </c:pt>
                <c:pt idx="233">
                  <c:v>44907</c:v>
                </c:pt>
                <c:pt idx="234">
                  <c:v>44908</c:v>
                </c:pt>
                <c:pt idx="235">
                  <c:v>44909</c:v>
                </c:pt>
                <c:pt idx="236">
                  <c:v>44910</c:v>
                </c:pt>
                <c:pt idx="237">
                  <c:v>44911</c:v>
                </c:pt>
                <c:pt idx="238">
                  <c:v>44914</c:v>
                </c:pt>
                <c:pt idx="239">
                  <c:v>44915</c:v>
                </c:pt>
                <c:pt idx="240">
                  <c:v>44916</c:v>
                </c:pt>
                <c:pt idx="241">
                  <c:v>44917</c:v>
                </c:pt>
                <c:pt idx="242">
                  <c:v>44918</c:v>
                </c:pt>
                <c:pt idx="243">
                  <c:v>44921</c:v>
                </c:pt>
                <c:pt idx="244">
                  <c:v>44922</c:v>
                </c:pt>
                <c:pt idx="245">
                  <c:v>44923</c:v>
                </c:pt>
                <c:pt idx="246">
                  <c:v>44924</c:v>
                </c:pt>
                <c:pt idx="247">
                  <c:v>44925</c:v>
                </c:pt>
              </c:numCache>
            </c:numRef>
          </c:cat>
          <c:val>
            <c:numRef>
              <c:f>'SUNPHARMA-3-SO'!$G$2:$G$249</c:f>
              <c:numCache>
                <c:formatCode>General</c:formatCode>
                <c:ptCount val="248"/>
                <c:pt idx="29">
                  <c:v>0.80432021729642189</c:v>
                </c:pt>
                <c:pt idx="30">
                  <c:v>0.75490612219856101</c:v>
                </c:pt>
                <c:pt idx="31">
                  <c:v>0.72313991820707912</c:v>
                </c:pt>
                <c:pt idx="32">
                  <c:v>0.71664552816388261</c:v>
                </c:pt>
                <c:pt idx="33">
                  <c:v>0.67739671999514905</c:v>
                </c:pt>
                <c:pt idx="34">
                  <c:v>0.60680515556963333</c:v>
                </c:pt>
                <c:pt idx="35">
                  <c:v>0.5595088074045379</c:v>
                </c:pt>
                <c:pt idx="36">
                  <c:v>0.49555278226711891</c:v>
                </c:pt>
                <c:pt idx="37">
                  <c:v>0.423267088063293</c:v>
                </c:pt>
                <c:pt idx="38">
                  <c:v>0.38302989634074919</c:v>
                </c:pt>
                <c:pt idx="39">
                  <c:v>0.39333633251477634</c:v>
                </c:pt>
                <c:pt idx="40">
                  <c:v>0.4008191061117829</c:v>
                </c:pt>
                <c:pt idx="41">
                  <c:v>0.37074720131836619</c:v>
                </c:pt>
                <c:pt idx="42">
                  <c:v>0.33051000959582238</c:v>
                </c:pt>
                <c:pt idx="43">
                  <c:v>0.33545141910560855</c:v>
                </c:pt>
                <c:pt idx="44">
                  <c:v>0.42386527966501014</c:v>
                </c:pt>
                <c:pt idx="45">
                  <c:v>0.50753510787822698</c:v>
                </c:pt>
                <c:pt idx="46">
                  <c:v>0.61559275368614352</c:v>
                </c:pt>
                <c:pt idx="47">
                  <c:v>0.74155373562367599</c:v>
                </c:pt>
                <c:pt idx="48">
                  <c:v>0.80112249466226171</c:v>
                </c:pt>
                <c:pt idx="49">
                  <c:v>0.85412173260067759</c:v>
                </c:pt>
                <c:pt idx="50">
                  <c:v>0.79779318169245561</c:v>
                </c:pt>
                <c:pt idx="51">
                  <c:v>0.85054456637481246</c:v>
                </c:pt>
                <c:pt idx="52">
                  <c:v>0.8689121749859835</c:v>
                </c:pt>
                <c:pt idx="53">
                  <c:v>0.89605209683398301</c:v>
                </c:pt>
                <c:pt idx="54">
                  <c:v>0.82417272261297214</c:v>
                </c:pt>
                <c:pt idx="55">
                  <c:v>0.81063700747644363</c:v>
                </c:pt>
                <c:pt idx="56">
                  <c:v>0.77850685246788787</c:v>
                </c:pt>
                <c:pt idx="57">
                  <c:v>0.79245280542356566</c:v>
                </c:pt>
                <c:pt idx="58">
                  <c:v>0.82116485883546664</c:v>
                </c:pt>
                <c:pt idx="59">
                  <c:v>0.87106914214662767</c:v>
                </c:pt>
                <c:pt idx="60">
                  <c:v>0.89526923582339346</c:v>
                </c:pt>
                <c:pt idx="61">
                  <c:v>0.86614710866121991</c:v>
                </c:pt>
                <c:pt idx="62">
                  <c:v>0.88105006443641065</c:v>
                </c:pt>
                <c:pt idx="63">
                  <c:v>0.89610333649297758</c:v>
                </c:pt>
                <c:pt idx="64">
                  <c:v>0.92516726009163397</c:v>
                </c:pt>
                <c:pt idx="65">
                  <c:v>0.89778628443383035</c:v>
                </c:pt>
                <c:pt idx="66">
                  <c:v>0.87101277768189256</c:v>
                </c:pt>
                <c:pt idx="67">
                  <c:v>0.84869215957322908</c:v>
                </c:pt>
                <c:pt idx="68">
                  <c:v>0.8255339586310414</c:v>
                </c:pt>
                <c:pt idx="69">
                  <c:v>0.85469167857499206</c:v>
                </c:pt>
                <c:pt idx="70">
                  <c:v>0.85973121694109045</c:v>
                </c:pt>
                <c:pt idx="71">
                  <c:v>0.85265120292616903</c:v>
                </c:pt>
                <c:pt idx="72">
                  <c:v>0.78684600813107208</c:v>
                </c:pt>
                <c:pt idx="73">
                  <c:v>0.82007145440369333</c:v>
                </c:pt>
                <c:pt idx="74">
                  <c:v>0.7932740338992077</c:v>
                </c:pt>
                <c:pt idx="75">
                  <c:v>0.64921543811283</c:v>
                </c:pt>
                <c:pt idx="76">
                  <c:v>0.51739420299388827</c:v>
                </c:pt>
                <c:pt idx="77">
                  <c:v>0.40858594971178941</c:v>
                </c:pt>
                <c:pt idx="78">
                  <c:v>0.50144757580119748</c:v>
                </c:pt>
                <c:pt idx="79">
                  <c:v>0.49228062360721586</c:v>
                </c:pt>
                <c:pt idx="80">
                  <c:v>0.52062317566496785</c:v>
                </c:pt>
                <c:pt idx="81">
                  <c:v>0.39423701693248603</c:v>
                </c:pt>
                <c:pt idx="82">
                  <c:v>0.2374497304798828</c:v>
                </c:pt>
                <c:pt idx="83">
                  <c:v>0.15138012327973688</c:v>
                </c:pt>
                <c:pt idx="84">
                  <c:v>0.163910689772202</c:v>
                </c:pt>
                <c:pt idx="85">
                  <c:v>0.18676772988308762</c:v>
                </c:pt>
                <c:pt idx="86">
                  <c:v>0.14087236670981457</c:v>
                </c:pt>
                <c:pt idx="87">
                  <c:v>0.10281085793597389</c:v>
                </c:pt>
                <c:pt idx="88">
                  <c:v>0.1799468904126503</c:v>
                </c:pt>
                <c:pt idx="89">
                  <c:v>0.28441400702264813</c:v>
                </c:pt>
                <c:pt idx="90">
                  <c:v>0.38996326147732213</c:v>
                </c:pt>
                <c:pt idx="91">
                  <c:v>0.43205661764145226</c:v>
                </c:pt>
                <c:pt idx="92">
                  <c:v>0.42952849178625058</c:v>
                </c:pt>
                <c:pt idx="93">
                  <c:v>0.48995076040059354</c:v>
                </c:pt>
                <c:pt idx="94">
                  <c:v>0.54784475147218326</c:v>
                </c:pt>
                <c:pt idx="95">
                  <c:v>0.6118064569588294</c:v>
                </c:pt>
                <c:pt idx="96">
                  <c:v>0.60055626656567129</c:v>
                </c:pt>
                <c:pt idx="97">
                  <c:v>0.54468474584073256</c:v>
                </c:pt>
                <c:pt idx="98">
                  <c:v>0.52951599070952193</c:v>
                </c:pt>
                <c:pt idx="99">
                  <c:v>0.47162184795038065</c:v>
                </c:pt>
                <c:pt idx="100">
                  <c:v>0.37214000453565999</c:v>
                </c:pt>
                <c:pt idx="101">
                  <c:v>0.21494470800397233</c:v>
                </c:pt>
                <c:pt idx="102">
                  <c:v>0.14751673040554744</c:v>
                </c:pt>
                <c:pt idx="103">
                  <c:v>0.16387760034810073</c:v>
                </c:pt>
                <c:pt idx="104">
                  <c:v>0.2148258739711629</c:v>
                </c:pt>
                <c:pt idx="105">
                  <c:v>0.18681053495678882</c:v>
                </c:pt>
                <c:pt idx="106">
                  <c:v>0.1425562287541238</c:v>
                </c:pt>
                <c:pt idx="107">
                  <c:v>0.16377344656396459</c:v>
                </c:pt>
                <c:pt idx="108">
                  <c:v>0.16921526734141659</c:v>
                </c:pt>
                <c:pt idx="109">
                  <c:v>0.16202931810366925</c:v>
                </c:pt>
                <c:pt idx="110">
                  <c:v>8.9214254561622977E-2</c:v>
                </c:pt>
                <c:pt idx="111">
                  <c:v>5.4334685156271982E-2</c:v>
                </c:pt>
                <c:pt idx="112">
                  <c:v>4.6709418919152812E-2</c:v>
                </c:pt>
                <c:pt idx="113">
                  <c:v>3.9122838153254687E-2</c:v>
                </c:pt>
                <c:pt idx="114">
                  <c:v>6.6064035897937898E-2</c:v>
                </c:pt>
                <c:pt idx="115">
                  <c:v>0.1095001504620844</c:v>
                </c:pt>
                <c:pt idx="116">
                  <c:v>0.14698239479985514</c:v>
                </c:pt>
                <c:pt idx="117">
                  <c:v>0.19318711189110807</c:v>
                </c:pt>
                <c:pt idx="118">
                  <c:v>0.21004228827102089</c:v>
                </c:pt>
                <c:pt idx="119">
                  <c:v>0.27215931492976425</c:v>
                </c:pt>
                <c:pt idx="120">
                  <c:v>0.28088150479774265</c:v>
                </c:pt>
                <c:pt idx="121">
                  <c:v>0.31412063631548487</c:v>
                </c:pt>
                <c:pt idx="122">
                  <c:v>0.30252208327056207</c:v>
                </c:pt>
                <c:pt idx="123">
                  <c:v>0.31009884316562758</c:v>
                </c:pt>
                <c:pt idx="124">
                  <c:v>0.29439236053282991</c:v>
                </c:pt>
                <c:pt idx="125">
                  <c:v>0.3199560297576905</c:v>
                </c:pt>
                <c:pt idx="126">
                  <c:v>0.34800655002562825</c:v>
                </c:pt>
                <c:pt idx="127">
                  <c:v>0.4623436095281821</c:v>
                </c:pt>
                <c:pt idx="128">
                  <c:v>0.6060983408052345</c:v>
                </c:pt>
                <c:pt idx="129">
                  <c:v>0.7430478648814155</c:v>
                </c:pt>
                <c:pt idx="130">
                  <c:v>0.77105355078674354</c:v>
                </c:pt>
                <c:pt idx="131">
                  <c:v>0.78408765047924789</c:v>
                </c:pt>
                <c:pt idx="132">
                  <c:v>0.84268773401822694</c:v>
                </c:pt>
                <c:pt idx="133">
                  <c:v>0.91137440084939836</c:v>
                </c:pt>
                <c:pt idx="134">
                  <c:v>0.92573789316554889</c:v>
                </c:pt>
                <c:pt idx="135">
                  <c:v>0.87264622574870787</c:v>
                </c:pt>
                <c:pt idx="136">
                  <c:v>0.80700100980178313</c:v>
                </c:pt>
                <c:pt idx="137">
                  <c:v>0.76553153653907702</c:v>
                </c:pt>
                <c:pt idx="138">
                  <c:v>0.76300870978635837</c:v>
                </c:pt>
                <c:pt idx="139">
                  <c:v>0.76568917773333867</c:v>
                </c:pt>
                <c:pt idx="140">
                  <c:v>0.75938201624411983</c:v>
                </c:pt>
                <c:pt idx="141">
                  <c:v>0.81616639670846369</c:v>
                </c:pt>
                <c:pt idx="142">
                  <c:v>0.8944569422212908</c:v>
                </c:pt>
                <c:pt idx="143">
                  <c:v>0.96298493801905793</c:v>
                </c:pt>
                <c:pt idx="144">
                  <c:v>0.89547834888654387</c:v>
                </c:pt>
                <c:pt idx="145">
                  <c:v>0.81445542291378736</c:v>
                </c:pt>
                <c:pt idx="146">
                  <c:v>0.693226548391913</c:v>
                </c:pt>
                <c:pt idx="147">
                  <c:v>0.68475294113049667</c:v>
                </c:pt>
                <c:pt idx="148">
                  <c:v>0.68114818536802424</c:v>
                </c:pt>
                <c:pt idx="149">
                  <c:v>0.71549401450156225</c:v>
                </c:pt>
                <c:pt idx="150">
                  <c:v>0.71856978564273299</c:v>
                </c:pt>
                <c:pt idx="151">
                  <c:v>0.73164162075893457</c:v>
                </c:pt>
                <c:pt idx="152">
                  <c:v>0.73571823436979678</c:v>
                </c:pt>
                <c:pt idx="153">
                  <c:v>0.71523036644434956</c:v>
                </c:pt>
                <c:pt idx="154">
                  <c:v>0.69986478229356963</c:v>
                </c:pt>
                <c:pt idx="155">
                  <c:v>0.68831443972169426</c:v>
                </c:pt>
                <c:pt idx="156">
                  <c:v>0.62762915682646592</c:v>
                </c:pt>
                <c:pt idx="157">
                  <c:v>0.49101488205751714</c:v>
                </c:pt>
                <c:pt idx="158">
                  <c:v>0.39852096531232223</c:v>
                </c:pt>
                <c:pt idx="159">
                  <c:v>0.31484017562728178</c:v>
                </c:pt>
                <c:pt idx="160">
                  <c:v>0.285598176946954</c:v>
                </c:pt>
                <c:pt idx="161">
                  <c:v>0.24158363403806302</c:v>
                </c:pt>
                <c:pt idx="162">
                  <c:v>0.23547862716633702</c:v>
                </c:pt>
                <c:pt idx="163">
                  <c:v>0.29042368901187071</c:v>
                </c:pt>
                <c:pt idx="164">
                  <c:v>0.261468346111496</c:v>
                </c:pt>
                <c:pt idx="165">
                  <c:v>0.22762912330245347</c:v>
                </c:pt>
                <c:pt idx="166">
                  <c:v>0.19815061968750095</c:v>
                </c:pt>
                <c:pt idx="167">
                  <c:v>0.23967566853110425</c:v>
                </c:pt>
                <c:pt idx="168">
                  <c:v>0.30542003010275254</c:v>
                </c:pt>
                <c:pt idx="169">
                  <c:v>0.32075656682141412</c:v>
                </c:pt>
                <c:pt idx="170">
                  <c:v>0.32266648380952362</c:v>
                </c:pt>
                <c:pt idx="171">
                  <c:v>0.31369648852727827</c:v>
                </c:pt>
                <c:pt idx="172">
                  <c:v>0.33269603954337074</c:v>
                </c:pt>
                <c:pt idx="173">
                  <c:v>0.33502705137133981</c:v>
                </c:pt>
                <c:pt idx="174">
                  <c:v>0.28324289283110832</c:v>
                </c:pt>
                <c:pt idx="175">
                  <c:v>0.16911926717425019</c:v>
                </c:pt>
                <c:pt idx="176">
                  <c:v>0.15516239847050267</c:v>
                </c:pt>
                <c:pt idx="177">
                  <c:v>0.36616846478825132</c:v>
                </c:pt>
                <c:pt idx="178">
                  <c:v>0.57820114634509745</c:v>
                </c:pt>
                <c:pt idx="179">
                  <c:v>0.73912186165860472</c:v>
                </c:pt>
                <c:pt idx="180">
                  <c:v>0.78387930168278874</c:v>
                </c:pt>
                <c:pt idx="181">
                  <c:v>0.76260322879303766</c:v>
                </c:pt>
                <c:pt idx="182">
                  <c:v>0.70839292797190845</c:v>
                </c:pt>
                <c:pt idx="183">
                  <c:v>0.69289460234424716</c:v>
                </c:pt>
                <c:pt idx="184">
                  <c:v>0.73312577006461055</c:v>
                </c:pt>
                <c:pt idx="185">
                  <c:v>0.85090726570307285</c:v>
                </c:pt>
                <c:pt idx="186">
                  <c:v>0.82302208600396387</c:v>
                </c:pt>
                <c:pt idx="187">
                  <c:v>0.83683908561080711</c:v>
                </c:pt>
                <c:pt idx="188">
                  <c:v>0.81810018745792235</c:v>
                </c:pt>
                <c:pt idx="189">
                  <c:v>0.85006784512214484</c:v>
                </c:pt>
                <c:pt idx="190">
                  <c:v>0.85457032197067895</c:v>
                </c:pt>
                <c:pt idx="191">
                  <c:v>0.8271051411549909</c:v>
                </c:pt>
                <c:pt idx="192">
                  <c:v>0.82830569358848882</c:v>
                </c:pt>
                <c:pt idx="193">
                  <c:v>0.87849304263113037</c:v>
                </c:pt>
                <c:pt idx="194">
                  <c:v>0.93808284721032942</c:v>
                </c:pt>
                <c:pt idx="195">
                  <c:v>0.96200260254459147</c:v>
                </c:pt>
                <c:pt idx="196">
                  <c:v>0.9599604619358163</c:v>
                </c:pt>
                <c:pt idx="197">
                  <c:v>0.94864795072458075</c:v>
                </c:pt>
                <c:pt idx="198">
                  <c:v>0.94955792463836364</c:v>
                </c:pt>
                <c:pt idx="199">
                  <c:v>0.93181288080989277</c:v>
                </c:pt>
                <c:pt idx="200">
                  <c:v>0.94078379285863711</c:v>
                </c:pt>
                <c:pt idx="201">
                  <c:v>0.93911888062745696</c:v>
                </c:pt>
                <c:pt idx="202">
                  <c:v>0.97042968836675592</c:v>
                </c:pt>
                <c:pt idx="203">
                  <c:v>0.93271108562372562</c:v>
                </c:pt>
                <c:pt idx="204">
                  <c:v>0.92343216669915895</c:v>
                </c:pt>
                <c:pt idx="205">
                  <c:v>0.90082175528087616</c:v>
                </c:pt>
                <c:pt idx="206">
                  <c:v>0.91522868885785691</c:v>
                </c:pt>
                <c:pt idx="207">
                  <c:v>0.88842142985169981</c:v>
                </c:pt>
                <c:pt idx="208">
                  <c:v>0.85690340435304246</c:v>
                </c:pt>
                <c:pt idx="209">
                  <c:v>0.81293101776661614</c:v>
                </c:pt>
                <c:pt idx="210">
                  <c:v>0.75582282074964224</c:v>
                </c:pt>
                <c:pt idx="211">
                  <c:v>0.6758635679913404</c:v>
                </c:pt>
                <c:pt idx="212">
                  <c:v>0.61949199382351627</c:v>
                </c:pt>
                <c:pt idx="213">
                  <c:v>0.59367359568634948</c:v>
                </c:pt>
                <c:pt idx="214">
                  <c:v>0.59663001539064497</c:v>
                </c:pt>
                <c:pt idx="215">
                  <c:v>0.60390598077666213</c:v>
                </c:pt>
                <c:pt idx="216">
                  <c:v>0.59518564355757675</c:v>
                </c:pt>
                <c:pt idx="217">
                  <c:v>0.57934183533099892</c:v>
                </c:pt>
                <c:pt idx="218">
                  <c:v>0.53522653102853923</c:v>
                </c:pt>
                <c:pt idx="219">
                  <c:v>0.52056936498656758</c:v>
                </c:pt>
                <c:pt idx="220">
                  <c:v>0.52253230634838299</c:v>
                </c:pt>
                <c:pt idx="221">
                  <c:v>0.58338271256925156</c:v>
                </c:pt>
                <c:pt idx="222">
                  <c:v>0.62275165043614533</c:v>
                </c:pt>
                <c:pt idx="223">
                  <c:v>0.65754491789493619</c:v>
                </c:pt>
                <c:pt idx="224">
                  <c:v>0.7028645452249429</c:v>
                </c:pt>
                <c:pt idx="225">
                  <c:v>0.74013970983969946</c:v>
                </c:pt>
                <c:pt idx="226">
                  <c:v>0.76829920983826805</c:v>
                </c:pt>
                <c:pt idx="227">
                  <c:v>0.71860086272597223</c:v>
                </c:pt>
                <c:pt idx="228">
                  <c:v>0.67502878553196499</c:v>
                </c:pt>
                <c:pt idx="229">
                  <c:v>0.61133305311424591</c:v>
                </c:pt>
                <c:pt idx="230">
                  <c:v>0.51481640695152675</c:v>
                </c:pt>
                <c:pt idx="231">
                  <c:v>0.32470613375870611</c:v>
                </c:pt>
                <c:pt idx="232">
                  <c:v>0.20286430331801428</c:v>
                </c:pt>
                <c:pt idx="233">
                  <c:v>0.1252388619423751</c:v>
                </c:pt>
                <c:pt idx="234">
                  <c:v>0.18372101234706459</c:v>
                </c:pt>
                <c:pt idx="235">
                  <c:v>0.22274995648230864</c:v>
                </c:pt>
                <c:pt idx="236">
                  <c:v>0.28851538050515868</c:v>
                </c:pt>
                <c:pt idx="237">
                  <c:v>0.28451378221878393</c:v>
                </c:pt>
                <c:pt idx="238">
                  <c:v>0.23961997303602153</c:v>
                </c:pt>
                <c:pt idx="239">
                  <c:v>0.18849890077168854</c:v>
                </c:pt>
                <c:pt idx="240">
                  <c:v>0.23955831918450168</c:v>
                </c:pt>
                <c:pt idx="241">
                  <c:v>0.32899883168293803</c:v>
                </c:pt>
                <c:pt idx="242">
                  <c:v>0.38100831248257422</c:v>
                </c:pt>
                <c:pt idx="243">
                  <c:v>0.35914075703457837</c:v>
                </c:pt>
                <c:pt idx="244">
                  <c:v>0.31776961673590454</c:v>
                </c:pt>
                <c:pt idx="245">
                  <c:v>0.29196195268803499</c:v>
                </c:pt>
                <c:pt idx="246">
                  <c:v>0.29393200698797189</c:v>
                </c:pt>
                <c:pt idx="247">
                  <c:v>0.298857142737814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D-DC4E-8853-2B0257FC6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294256"/>
        <c:axId val="1074295904"/>
      </c:lineChart>
      <c:dateAx>
        <c:axId val="10742942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295904"/>
        <c:crosses val="autoZero"/>
        <c:auto val="1"/>
        <c:lblOffset val="100"/>
        <c:baseTimeUnit val="days"/>
      </c:dateAx>
      <c:valAx>
        <c:axId val="10742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2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20</xdr:col>
      <xdr:colOff>391589</xdr:colOff>
      <xdr:row>18</xdr:row>
      <xdr:rowOff>101600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20</xdr:col>
      <xdr:colOff>391589</xdr:colOff>
      <xdr:row>32</xdr:row>
      <xdr:rowOff>101600</xdr:rowOff>
    </xdr:to>
    <xdr:graphicFrame macro="">
      <xdr:nvGraphicFramePr>
        <xdr:cNvPr id="88" name="Chart 5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34</xdr:row>
      <xdr:rowOff>0</xdr:rowOff>
    </xdr:from>
    <xdr:to>
      <xdr:col>20</xdr:col>
      <xdr:colOff>391589</xdr:colOff>
      <xdr:row>47</xdr:row>
      <xdr:rowOff>101600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5</xdr:row>
      <xdr:rowOff>0</xdr:rowOff>
    </xdr:from>
    <xdr:to>
      <xdr:col>25</xdr:col>
      <xdr:colOff>19050</xdr:colOff>
      <xdr:row>28</xdr:row>
      <xdr:rowOff>185318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832068</xdr:colOff>
      <xdr:row>30</xdr:row>
      <xdr:rowOff>0</xdr:rowOff>
    </xdr:from>
    <xdr:to>
      <xdr:col>24</xdr:col>
      <xdr:colOff>817471</xdr:colOff>
      <xdr:row>44</xdr:row>
      <xdr:rowOff>72988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45</xdr:row>
      <xdr:rowOff>0</xdr:rowOff>
    </xdr:from>
    <xdr:to>
      <xdr:col>24</xdr:col>
      <xdr:colOff>800100</xdr:colOff>
      <xdr:row>59</xdr:row>
      <xdr:rowOff>12700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30</xdr:col>
      <xdr:colOff>310931</xdr:colOff>
      <xdr:row>24</xdr:row>
      <xdr:rowOff>63062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29</xdr:row>
      <xdr:rowOff>0</xdr:rowOff>
    </xdr:from>
    <xdr:to>
      <xdr:col>30</xdr:col>
      <xdr:colOff>310931</xdr:colOff>
      <xdr:row>51</xdr:row>
      <xdr:rowOff>63062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24</xdr:row>
      <xdr:rowOff>0</xdr:rowOff>
    </xdr:from>
    <xdr:to>
      <xdr:col>31</xdr:col>
      <xdr:colOff>25401</xdr:colOff>
      <xdr:row>37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31</xdr:col>
      <xdr:colOff>34651</xdr:colOff>
      <xdr:row>23</xdr:row>
      <xdr:rowOff>4241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21</xdr:col>
      <xdr:colOff>34651</xdr:colOff>
      <xdr:row>23</xdr:row>
      <xdr:rowOff>4241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21</xdr:col>
      <xdr:colOff>25401</xdr:colOff>
      <xdr:row>37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19</xdr:row>
      <xdr:rowOff>0</xdr:rowOff>
    </xdr:from>
    <xdr:to>
      <xdr:col>20</xdr:col>
      <xdr:colOff>391589</xdr:colOff>
      <xdr:row>32</xdr:row>
      <xdr:rowOff>101600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34</xdr:row>
      <xdr:rowOff>0</xdr:rowOff>
    </xdr:from>
    <xdr:to>
      <xdr:col>20</xdr:col>
      <xdr:colOff>391589</xdr:colOff>
      <xdr:row>47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20</xdr:col>
      <xdr:colOff>407429</xdr:colOff>
      <xdr:row>18</xdr:row>
      <xdr:rowOff>110752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</xdr:colOff>
      <xdr:row>4</xdr:row>
      <xdr:rowOff>190500</xdr:rowOff>
    </xdr:from>
    <xdr:to>
      <xdr:col>25</xdr:col>
      <xdr:colOff>78316</xdr:colOff>
      <xdr:row>28</xdr:row>
      <xdr:rowOff>172618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12700</xdr:colOff>
      <xdr:row>29</xdr:row>
      <xdr:rowOff>190500</xdr:rowOff>
    </xdr:from>
    <xdr:to>
      <xdr:col>25</xdr:col>
      <xdr:colOff>57369</xdr:colOff>
      <xdr:row>44</xdr:row>
      <xdr:rowOff>60288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12700</xdr:colOff>
      <xdr:row>44</xdr:row>
      <xdr:rowOff>190500</xdr:rowOff>
    </xdr:from>
    <xdr:to>
      <xdr:col>25</xdr:col>
      <xdr:colOff>29633</xdr:colOff>
      <xdr:row>59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653676</xdr:colOff>
      <xdr:row>2</xdr:row>
      <xdr:rowOff>168088</xdr:rowOff>
    </xdr:from>
    <xdr:to>
      <xdr:col>30</xdr:col>
      <xdr:colOff>243696</xdr:colOff>
      <xdr:row>25</xdr:row>
      <xdr:rowOff>25709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27</xdr:row>
      <xdr:rowOff>0</xdr:rowOff>
    </xdr:from>
    <xdr:to>
      <xdr:col>30</xdr:col>
      <xdr:colOff>430461</xdr:colOff>
      <xdr:row>49</xdr:row>
      <xdr:rowOff>63062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22</xdr:col>
      <xdr:colOff>507499</xdr:colOff>
      <xdr:row>23</xdr:row>
      <xdr:rowOff>34266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127F66-EB9F-0848-ABF0-DFC4D7338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34</xdr:col>
      <xdr:colOff>510895</xdr:colOff>
      <xdr:row>23</xdr:row>
      <xdr:rowOff>37662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939A4D1-B3C1-CD4E-B437-1212A67F0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287866</xdr:colOff>
      <xdr:row>24</xdr:row>
      <xdr:rowOff>0</xdr:rowOff>
    </xdr:from>
    <xdr:to>
      <xdr:col>33</xdr:col>
      <xdr:colOff>508000</xdr:colOff>
      <xdr:row>37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7E66AFD-3FBD-3843-8776-A354CEBF8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338666</xdr:colOff>
      <xdr:row>24</xdr:row>
      <xdr:rowOff>50801</xdr:rowOff>
    </xdr:from>
    <xdr:to>
      <xdr:col>21</xdr:col>
      <xdr:colOff>609601</xdr:colOff>
      <xdr:row>37</xdr:row>
      <xdr:rowOff>152401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80EE6F2-1AC8-6A64-1BD2-2D1F70229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19</xdr:row>
      <xdr:rowOff>0</xdr:rowOff>
    </xdr:from>
    <xdr:to>
      <xdr:col>20</xdr:col>
      <xdr:colOff>391589</xdr:colOff>
      <xdr:row>32</xdr:row>
      <xdr:rowOff>101600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34</xdr:row>
      <xdr:rowOff>0</xdr:rowOff>
    </xdr:from>
    <xdr:to>
      <xdr:col>20</xdr:col>
      <xdr:colOff>391589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20</xdr:col>
      <xdr:colOff>407429</xdr:colOff>
      <xdr:row>18</xdr:row>
      <xdr:rowOff>110752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</xdr:colOff>
      <xdr:row>4</xdr:row>
      <xdr:rowOff>190500</xdr:rowOff>
    </xdr:from>
    <xdr:to>
      <xdr:col>25</xdr:col>
      <xdr:colOff>78316</xdr:colOff>
      <xdr:row>28</xdr:row>
      <xdr:rowOff>172618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12700</xdr:colOff>
      <xdr:row>29</xdr:row>
      <xdr:rowOff>190500</xdr:rowOff>
    </xdr:from>
    <xdr:to>
      <xdr:col>25</xdr:col>
      <xdr:colOff>57369</xdr:colOff>
      <xdr:row>44</xdr:row>
      <xdr:rowOff>60288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12700</xdr:colOff>
      <xdr:row>44</xdr:row>
      <xdr:rowOff>190500</xdr:rowOff>
    </xdr:from>
    <xdr:to>
      <xdr:col>25</xdr:col>
      <xdr:colOff>29633</xdr:colOff>
      <xdr:row>59</xdr:row>
      <xdr:rowOff>1061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29</xdr:col>
      <xdr:colOff>374431</xdr:colOff>
      <xdr:row>24</xdr:row>
      <xdr:rowOff>63062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29</xdr:col>
      <xdr:colOff>374431</xdr:colOff>
      <xdr:row>49</xdr:row>
      <xdr:rowOff>63062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170287</xdr:colOff>
      <xdr:row>24</xdr:row>
      <xdr:rowOff>27726</xdr:rowOff>
    </xdr:from>
    <xdr:to>
      <xdr:col>20</xdr:col>
      <xdr:colOff>559198</xdr:colOff>
      <xdr:row>37</xdr:row>
      <xdr:rowOff>129326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71766A-8BC5-FCEA-4F63-FCBB7E32A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21</xdr:col>
      <xdr:colOff>433975</xdr:colOff>
      <xdr:row>22</xdr:row>
      <xdr:rowOff>161331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E3E251-27C8-FF45-B74F-E6B4BAD8F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33</xdr:col>
      <xdr:colOff>543645</xdr:colOff>
      <xdr:row>22</xdr:row>
      <xdr:rowOff>178874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7442E-2033-E74F-AA85-AC3CDB2F0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24</xdr:row>
      <xdr:rowOff>0</xdr:rowOff>
    </xdr:from>
    <xdr:to>
      <xdr:col>32</xdr:col>
      <xdr:colOff>388911</xdr:colOff>
      <xdr:row>37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B55E91-71B7-D546-B009-1290D1BE9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19</xdr:row>
      <xdr:rowOff>0</xdr:rowOff>
    </xdr:from>
    <xdr:to>
      <xdr:col>20</xdr:col>
      <xdr:colOff>391589</xdr:colOff>
      <xdr:row>32</xdr:row>
      <xdr:rowOff>101600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34</xdr:row>
      <xdr:rowOff>0</xdr:rowOff>
    </xdr:from>
    <xdr:to>
      <xdr:col>20</xdr:col>
      <xdr:colOff>391589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20</xdr:col>
      <xdr:colOff>407429</xdr:colOff>
      <xdr:row>18</xdr:row>
      <xdr:rowOff>110752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</xdr:colOff>
      <xdr:row>4</xdr:row>
      <xdr:rowOff>190500</xdr:rowOff>
    </xdr:from>
    <xdr:to>
      <xdr:col>25</xdr:col>
      <xdr:colOff>78316</xdr:colOff>
      <xdr:row>28</xdr:row>
      <xdr:rowOff>172618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12700</xdr:colOff>
      <xdr:row>29</xdr:row>
      <xdr:rowOff>190500</xdr:rowOff>
    </xdr:from>
    <xdr:to>
      <xdr:col>25</xdr:col>
      <xdr:colOff>57369</xdr:colOff>
      <xdr:row>44</xdr:row>
      <xdr:rowOff>60288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12700</xdr:colOff>
      <xdr:row>44</xdr:row>
      <xdr:rowOff>190500</xdr:rowOff>
    </xdr:from>
    <xdr:to>
      <xdr:col>25</xdr:col>
      <xdr:colOff>29633</xdr:colOff>
      <xdr:row>59</xdr:row>
      <xdr:rowOff>1061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469900</xdr:colOff>
      <xdr:row>0</xdr:row>
      <xdr:rowOff>127000</xdr:rowOff>
    </xdr:from>
    <xdr:to>
      <xdr:col>29</xdr:col>
      <xdr:colOff>69631</xdr:colOff>
      <xdr:row>22</xdr:row>
      <xdr:rowOff>190062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24</xdr:row>
      <xdr:rowOff>0</xdr:rowOff>
    </xdr:from>
    <xdr:to>
      <xdr:col>29</xdr:col>
      <xdr:colOff>437931</xdr:colOff>
      <xdr:row>46</xdr:row>
      <xdr:rowOff>63062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22</xdr:col>
      <xdr:colOff>679231</xdr:colOff>
      <xdr:row>23</xdr:row>
      <xdr:rowOff>4241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2846-41F2-8E4B-854A-BD0B2EC3B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190500</xdr:colOff>
      <xdr:row>24</xdr:row>
      <xdr:rowOff>38100</xdr:rowOff>
    </xdr:from>
    <xdr:to>
      <xdr:col>21</xdr:col>
      <xdr:colOff>660400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48703-01DF-2C2B-7440-9E4F274E0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34</xdr:col>
      <xdr:colOff>624198</xdr:colOff>
      <xdr:row>23</xdr:row>
      <xdr:rowOff>4241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9CF9BA-DA38-854C-967B-57632D5C4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169333</xdr:colOff>
      <xdr:row>24</xdr:row>
      <xdr:rowOff>16933</xdr:rowOff>
    </xdr:from>
    <xdr:to>
      <xdr:col>33</xdr:col>
      <xdr:colOff>639233</xdr:colOff>
      <xdr:row>37</xdr:row>
      <xdr:rowOff>118533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85FD5F-CC89-B24B-A564-5E04D607B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19</xdr:row>
      <xdr:rowOff>0</xdr:rowOff>
    </xdr:from>
    <xdr:to>
      <xdr:col>20</xdr:col>
      <xdr:colOff>391589</xdr:colOff>
      <xdr:row>32</xdr:row>
      <xdr:rowOff>101600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34</xdr:row>
      <xdr:rowOff>0</xdr:rowOff>
    </xdr:from>
    <xdr:to>
      <xdr:col>20</xdr:col>
      <xdr:colOff>391589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20</xdr:col>
      <xdr:colOff>407429</xdr:colOff>
      <xdr:row>18</xdr:row>
      <xdr:rowOff>110752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</xdr:colOff>
      <xdr:row>4</xdr:row>
      <xdr:rowOff>190500</xdr:rowOff>
    </xdr:from>
    <xdr:to>
      <xdr:col>25</xdr:col>
      <xdr:colOff>78316</xdr:colOff>
      <xdr:row>28</xdr:row>
      <xdr:rowOff>172618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12700</xdr:colOff>
      <xdr:row>29</xdr:row>
      <xdr:rowOff>190500</xdr:rowOff>
    </xdr:from>
    <xdr:to>
      <xdr:col>25</xdr:col>
      <xdr:colOff>57369</xdr:colOff>
      <xdr:row>44</xdr:row>
      <xdr:rowOff>60288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12700</xdr:colOff>
      <xdr:row>44</xdr:row>
      <xdr:rowOff>190500</xdr:rowOff>
    </xdr:from>
    <xdr:to>
      <xdr:col>25</xdr:col>
      <xdr:colOff>29633</xdr:colOff>
      <xdr:row>59</xdr:row>
      <xdr:rowOff>1061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566964</xdr:colOff>
      <xdr:row>4</xdr:row>
      <xdr:rowOff>103085</xdr:rowOff>
    </xdr:from>
    <xdr:to>
      <xdr:col>30</xdr:col>
      <xdr:colOff>105311</xdr:colOff>
      <xdr:row>26</xdr:row>
      <xdr:rowOff>166146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29</xdr:row>
      <xdr:rowOff>0</xdr:rowOff>
    </xdr:from>
    <xdr:to>
      <xdr:col>30</xdr:col>
      <xdr:colOff>385014</xdr:colOff>
      <xdr:row>51</xdr:row>
      <xdr:rowOff>63060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22</xdr:col>
      <xdr:colOff>516247</xdr:colOff>
      <xdr:row>24</xdr:row>
      <xdr:rowOff>63061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F50DC-320B-334C-AC44-015543D83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241300</xdr:colOff>
      <xdr:row>25</xdr:row>
      <xdr:rowOff>50800</xdr:rowOff>
    </xdr:from>
    <xdr:to>
      <xdr:col>21</xdr:col>
      <xdr:colOff>520700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34ACD-EE68-85E8-4602-8D8B5CE65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2</xdr:row>
      <xdr:rowOff>0</xdr:rowOff>
    </xdr:from>
    <xdr:to>
      <xdr:col>34</xdr:col>
      <xdr:colOff>464350</xdr:colOff>
      <xdr:row>24</xdr:row>
      <xdr:rowOff>49262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B24623-B2C0-7741-8155-FA54405AA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141111</xdr:colOff>
      <xdr:row>25</xdr:row>
      <xdr:rowOff>0</xdr:rowOff>
    </xdr:from>
    <xdr:to>
      <xdr:col>33</xdr:col>
      <xdr:colOff>420511</xdr:colOff>
      <xdr:row>38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E905AA-7E37-FD42-BB35-EC28DA512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19FD-0F94-FB43-A5C0-B29D872FD33E}">
  <dimension ref="A1:M250"/>
  <sheetViews>
    <sheetView workbookViewId="0">
      <selection activeCell="F2" sqref="F2:F250"/>
    </sheetView>
  </sheetViews>
  <sheetFormatPr baseColWidth="10" defaultColWidth="11" defaultRowHeight="16" x14ac:dyDescent="0.2"/>
  <sheetData>
    <row r="1" spans="1:13" x14ac:dyDescent="0.2">
      <c r="A1" s="25" t="s">
        <v>0</v>
      </c>
      <c r="B1" s="25"/>
      <c r="C1" s="25"/>
      <c r="D1" s="25"/>
      <c r="E1" s="25"/>
      <c r="F1" s="25"/>
      <c r="G1" s="25"/>
      <c r="J1" s="17"/>
      <c r="K1" s="17"/>
      <c r="L1" s="17"/>
      <c r="M1" s="17"/>
    </row>
    <row r="2" spans="1:13" x14ac:dyDescent="0.2">
      <c r="A2" s="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13" x14ac:dyDescent="0.2">
      <c r="A3" s="3">
        <v>44564</v>
      </c>
      <c r="B3" s="4"/>
      <c r="C3" s="4">
        <v>3397.8872070000002</v>
      </c>
      <c r="D3" s="4">
        <v>3691.07251</v>
      </c>
      <c r="E3" s="5">
        <v>19395.892577999999</v>
      </c>
      <c r="F3" s="4">
        <v>833.290527</v>
      </c>
      <c r="G3" s="5">
        <v>16793.900390999999</v>
      </c>
    </row>
    <row r="4" spans="1:13" x14ac:dyDescent="0.2">
      <c r="A4" s="3">
        <v>44565</v>
      </c>
      <c r="B4" s="4">
        <v>1510.981812</v>
      </c>
      <c r="C4" s="4">
        <v>3434.5229490000002</v>
      </c>
      <c r="D4" s="4">
        <v>3755.8496089999999</v>
      </c>
      <c r="E4" s="5">
        <v>19603.970702999999</v>
      </c>
      <c r="F4" s="4">
        <v>822.24804700000004</v>
      </c>
      <c r="G4" s="5">
        <v>16605.949218999998</v>
      </c>
    </row>
    <row r="5" spans="1:13" x14ac:dyDescent="0.2">
      <c r="A5" s="3">
        <v>44566</v>
      </c>
      <c r="B5" s="4">
        <v>1546.8645019999999</v>
      </c>
      <c r="C5" s="4">
        <v>3501.5395509999998</v>
      </c>
      <c r="D5" s="4">
        <v>3732.8388669999999</v>
      </c>
      <c r="E5" s="5">
        <v>19650</v>
      </c>
      <c r="F5" s="4">
        <v>819.69598399999995</v>
      </c>
      <c r="G5" s="5">
        <v>16498.050781000002</v>
      </c>
    </row>
    <row r="6" spans="1:13" x14ac:dyDescent="0.2">
      <c r="A6" s="3">
        <v>44567</v>
      </c>
      <c r="B6" s="4">
        <v>1522.053101</v>
      </c>
      <c r="C6" s="4">
        <v>3489.476318</v>
      </c>
      <c r="D6" s="4">
        <v>3681.1140140000002</v>
      </c>
      <c r="E6" s="5">
        <v>19365.931640999999</v>
      </c>
      <c r="F6" s="4">
        <v>814.29742399999998</v>
      </c>
      <c r="G6" s="5">
        <v>16245.349609000001</v>
      </c>
    </row>
    <row r="7" spans="1:13" x14ac:dyDescent="0.2">
      <c r="A7" s="3">
        <v>44568</v>
      </c>
      <c r="B7" s="4">
        <v>1532.729004</v>
      </c>
      <c r="C7" s="4">
        <v>3550.6848140000002</v>
      </c>
      <c r="D7" s="4">
        <v>3725.6362300000001</v>
      </c>
      <c r="E7" s="5">
        <v>19617.570313</v>
      </c>
      <c r="F7" s="4">
        <v>813.65942399999994</v>
      </c>
      <c r="G7" s="5">
        <v>15863.150390999999</v>
      </c>
    </row>
    <row r="8" spans="1:13" x14ac:dyDescent="0.2">
      <c r="A8" s="3">
        <v>44571</v>
      </c>
      <c r="B8" s="4">
        <v>1541.2301030000001</v>
      </c>
      <c r="C8" s="4">
        <v>3528.048096</v>
      </c>
      <c r="D8" s="4">
        <v>3751.1123050000001</v>
      </c>
      <c r="E8" s="5">
        <v>19425.511718999998</v>
      </c>
      <c r="F8" s="4">
        <v>811.45098900000005</v>
      </c>
      <c r="G8" s="5">
        <v>16013.450194999999</v>
      </c>
    </row>
    <row r="9" spans="1:13" x14ac:dyDescent="0.2">
      <c r="A9" s="3">
        <v>44572</v>
      </c>
      <c r="B9" s="4">
        <v>1547.9025879999999</v>
      </c>
      <c r="C9" s="4">
        <v>3513.4038089999999</v>
      </c>
      <c r="D9" s="4">
        <v>3785.9653320000002</v>
      </c>
      <c r="E9" s="5">
        <v>19478.691406000002</v>
      </c>
      <c r="F9" s="4">
        <v>817.04583700000001</v>
      </c>
      <c r="G9" s="5">
        <v>16345.349609000001</v>
      </c>
    </row>
    <row r="10" spans="1:13" x14ac:dyDescent="0.2">
      <c r="A10" s="3">
        <v>44573</v>
      </c>
      <c r="B10" s="4">
        <v>1538.758789</v>
      </c>
      <c r="C10" s="4">
        <v>3518.4177249999998</v>
      </c>
      <c r="D10" s="4">
        <v>3731.8237300000001</v>
      </c>
      <c r="E10" s="5">
        <v>19424.626952999999</v>
      </c>
      <c r="F10" s="4">
        <v>820.77569600000004</v>
      </c>
      <c r="G10" s="5">
        <v>16594.900390999999</v>
      </c>
    </row>
    <row r="11" spans="1:13" x14ac:dyDescent="0.2">
      <c r="A11" s="3">
        <v>44574</v>
      </c>
      <c r="B11" s="4">
        <v>1510.4381100000001</v>
      </c>
      <c r="C11" s="4">
        <v>3431.4946289999998</v>
      </c>
      <c r="D11" s="4">
        <v>3768.5627439999998</v>
      </c>
      <c r="E11" s="5">
        <v>19431.824218999998</v>
      </c>
      <c r="F11" s="4">
        <v>849.53527799999995</v>
      </c>
      <c r="G11" s="5">
        <v>16630.449218999998</v>
      </c>
    </row>
    <row r="12" spans="1:13" x14ac:dyDescent="0.2">
      <c r="A12" s="3">
        <v>44575</v>
      </c>
      <c r="B12" s="4">
        <v>1527.390991</v>
      </c>
      <c r="C12" s="4">
        <v>3340.30249</v>
      </c>
      <c r="D12" s="4">
        <v>3836.4816890000002</v>
      </c>
      <c r="E12" s="5">
        <v>19122.078125</v>
      </c>
      <c r="F12" s="4">
        <v>843.89135699999997</v>
      </c>
      <c r="G12" s="5">
        <v>16871.300781000002</v>
      </c>
    </row>
    <row r="13" spans="1:13" x14ac:dyDescent="0.2">
      <c r="A13" s="3">
        <v>44578</v>
      </c>
      <c r="B13" s="4">
        <v>1504.012817</v>
      </c>
      <c r="C13" s="4">
        <v>3354.4501949999999</v>
      </c>
      <c r="D13" s="4">
        <v>3885.7895509999998</v>
      </c>
      <c r="E13" s="5">
        <v>19056.085938</v>
      </c>
      <c r="F13" s="4">
        <v>837.46209699999997</v>
      </c>
      <c r="G13" s="5">
        <v>16663</v>
      </c>
    </row>
    <row r="14" spans="1:13" x14ac:dyDescent="0.2">
      <c r="A14" s="3">
        <v>44579</v>
      </c>
      <c r="B14" s="4">
        <v>1511.673706</v>
      </c>
      <c r="C14" s="4">
        <v>3349.5358890000002</v>
      </c>
      <c r="D14" s="4">
        <v>3858.1872560000002</v>
      </c>
      <c r="E14" s="5">
        <v>19101.820313</v>
      </c>
      <c r="F14" s="4">
        <v>831.08203100000003</v>
      </c>
      <c r="G14" s="5">
        <v>16975.349609000001</v>
      </c>
    </row>
    <row r="15" spans="1:13" x14ac:dyDescent="0.2">
      <c r="A15" s="3">
        <v>44580</v>
      </c>
      <c r="B15" s="4">
        <v>1500.997803</v>
      </c>
      <c r="C15" s="4">
        <v>3256.9040530000002</v>
      </c>
      <c r="D15" s="4">
        <v>3791.4077149999998</v>
      </c>
      <c r="E15" s="5">
        <v>18665.566406000002</v>
      </c>
      <c r="F15" s="4">
        <v>823.03326400000003</v>
      </c>
      <c r="G15" s="5">
        <v>17287.050781000002</v>
      </c>
    </row>
    <row r="16" spans="1:13" x14ac:dyDescent="0.2">
      <c r="A16" s="3">
        <v>44581</v>
      </c>
      <c r="B16" s="4">
        <v>1491.6564940000001</v>
      </c>
      <c r="C16" s="4">
        <v>3282.7177729999999</v>
      </c>
      <c r="D16" s="4">
        <v>3706.0815429999998</v>
      </c>
      <c r="E16" s="5">
        <v>18465.574218999998</v>
      </c>
      <c r="F16" s="4">
        <v>804.87451199999998</v>
      </c>
      <c r="G16" s="5">
        <v>17117.599609000001</v>
      </c>
    </row>
    <row r="17" spans="1:7" x14ac:dyDescent="0.2">
      <c r="A17" s="3">
        <v>44582</v>
      </c>
      <c r="B17" s="4">
        <v>1504.1116939999999</v>
      </c>
      <c r="C17" s="4">
        <v>3251.3940429999998</v>
      </c>
      <c r="D17" s="4">
        <v>3712.8125</v>
      </c>
      <c r="E17" s="5">
        <v>18702.28125</v>
      </c>
      <c r="F17" s="4">
        <v>793.83209199999999</v>
      </c>
      <c r="G17" s="5">
        <v>17315.5</v>
      </c>
    </row>
    <row r="18" spans="1:7" x14ac:dyDescent="0.2">
      <c r="A18" s="3">
        <v>44585</v>
      </c>
      <c r="B18" s="4">
        <v>1469.5633539999999</v>
      </c>
      <c r="C18" s="4">
        <v>3132.5512699999999</v>
      </c>
      <c r="D18" s="4">
        <v>3652.6191410000001</v>
      </c>
      <c r="E18" s="5">
        <v>18449.457031000002</v>
      </c>
      <c r="F18" s="4">
        <v>786.07769800000005</v>
      </c>
      <c r="G18" s="5">
        <v>17245.650390999999</v>
      </c>
    </row>
    <row r="19" spans="1:7" x14ac:dyDescent="0.2">
      <c r="A19" s="3">
        <v>44586</v>
      </c>
      <c r="B19" s="4">
        <v>1470.9472659999999</v>
      </c>
      <c r="C19" s="4">
        <v>3124.5590820000002</v>
      </c>
      <c r="D19" s="4">
        <v>3651.2148440000001</v>
      </c>
      <c r="E19" s="5">
        <v>18521.412109000001</v>
      </c>
      <c r="F19" s="4">
        <v>793.14495799999997</v>
      </c>
      <c r="G19" s="5">
        <v>17222.75</v>
      </c>
    </row>
    <row r="20" spans="1:7" x14ac:dyDescent="0.2">
      <c r="A20" s="3">
        <v>44588</v>
      </c>
      <c r="B20" s="4">
        <v>1457.997803</v>
      </c>
      <c r="C20" s="4">
        <v>3094.6247560000002</v>
      </c>
      <c r="D20" s="4">
        <v>3534.3630370000001</v>
      </c>
      <c r="E20" s="5">
        <v>18121.919922000001</v>
      </c>
      <c r="F20" s="4">
        <v>797.12030000000004</v>
      </c>
      <c r="G20" s="5">
        <v>17153</v>
      </c>
    </row>
    <row r="21" spans="1:7" x14ac:dyDescent="0.2">
      <c r="A21" s="3">
        <v>44589</v>
      </c>
      <c r="B21" s="4">
        <v>1446.432251</v>
      </c>
      <c r="C21" s="4">
        <v>3088.5686040000001</v>
      </c>
      <c r="D21" s="4">
        <v>3573.8789059999999</v>
      </c>
      <c r="E21" s="5">
        <v>18120.886718999998</v>
      </c>
      <c r="F21" s="4">
        <v>812.08892800000001</v>
      </c>
      <c r="G21" s="5">
        <v>17222</v>
      </c>
    </row>
    <row r="22" spans="1:7" x14ac:dyDescent="0.2">
      <c r="A22" s="3">
        <v>44592</v>
      </c>
      <c r="B22" s="4">
        <v>1468.624268</v>
      </c>
      <c r="C22" s="4">
        <v>3129.6721189999998</v>
      </c>
      <c r="D22" s="4">
        <v>3618.6240229999999</v>
      </c>
      <c r="E22" s="5">
        <v>18256.072265999999</v>
      </c>
      <c r="F22" s="4">
        <v>819.10711700000002</v>
      </c>
      <c r="G22" s="5">
        <v>17325.300781000002</v>
      </c>
    </row>
    <row r="23" spans="1:7" x14ac:dyDescent="0.2">
      <c r="A23" s="3">
        <v>44593</v>
      </c>
      <c r="B23" s="4">
        <v>1479.7944339999999</v>
      </c>
      <c r="C23" s="4">
        <v>3173.3569339999999</v>
      </c>
      <c r="D23" s="4">
        <v>3680.9965820000002</v>
      </c>
      <c r="E23" s="5">
        <v>18404.066406000002</v>
      </c>
      <c r="F23" s="4">
        <v>875.30108600000005</v>
      </c>
      <c r="G23" s="5">
        <v>17498.25</v>
      </c>
    </row>
    <row r="24" spans="1:7" x14ac:dyDescent="0.2">
      <c r="A24" s="3">
        <v>44594</v>
      </c>
      <c r="B24" s="4">
        <v>1513.601318</v>
      </c>
      <c r="C24" s="4">
        <v>3174.7963869999999</v>
      </c>
      <c r="D24" s="4">
        <v>3734.797607</v>
      </c>
      <c r="E24" s="5">
        <v>18235.470702999999</v>
      </c>
      <c r="F24" s="4">
        <v>874.22137499999997</v>
      </c>
      <c r="G24" s="5">
        <v>17464.75</v>
      </c>
    </row>
    <row r="25" spans="1:7" x14ac:dyDescent="0.2">
      <c r="A25" s="3">
        <v>44595</v>
      </c>
      <c r="B25" s="4">
        <v>1497.9334719999999</v>
      </c>
      <c r="C25" s="4">
        <v>3180.0585940000001</v>
      </c>
      <c r="D25" s="4">
        <v>3704.1926269999999</v>
      </c>
      <c r="E25" s="5">
        <v>18044.201172000001</v>
      </c>
      <c r="F25" s="4">
        <v>867.25231900000006</v>
      </c>
      <c r="G25" s="5">
        <v>17670.449218999998</v>
      </c>
    </row>
    <row r="26" spans="1:7" x14ac:dyDescent="0.2">
      <c r="A26" s="3">
        <v>44596</v>
      </c>
      <c r="B26" s="4">
        <v>1506.4841309999999</v>
      </c>
      <c r="C26" s="4">
        <v>3213.467529</v>
      </c>
      <c r="D26" s="4">
        <v>3694.7978520000001</v>
      </c>
      <c r="E26" s="5">
        <v>18068.892577999999</v>
      </c>
      <c r="F26" s="4">
        <v>877.46051</v>
      </c>
      <c r="G26" s="5">
        <v>18053.400390999999</v>
      </c>
    </row>
    <row r="27" spans="1:7" x14ac:dyDescent="0.2">
      <c r="A27" s="3">
        <v>44599</v>
      </c>
      <c r="B27" s="4">
        <v>1451.276001</v>
      </c>
      <c r="C27" s="4">
        <v>3151.961182</v>
      </c>
      <c r="D27" s="4">
        <v>3660.0283199999999</v>
      </c>
      <c r="E27" s="5">
        <v>17813.703125</v>
      </c>
      <c r="F27" s="4">
        <v>870.68768299999999</v>
      </c>
      <c r="G27" s="5">
        <v>17957.400390999999</v>
      </c>
    </row>
    <row r="28" spans="1:7" x14ac:dyDescent="0.2">
      <c r="A28" s="3">
        <v>44600</v>
      </c>
      <c r="B28" s="4">
        <v>1445.0483400000001</v>
      </c>
      <c r="C28" s="4">
        <v>3193.3129880000001</v>
      </c>
      <c r="D28" s="4">
        <v>3625.5976559999999</v>
      </c>
      <c r="E28" s="5">
        <v>17827.898438</v>
      </c>
      <c r="F28" s="4">
        <v>877.60772699999995</v>
      </c>
      <c r="G28" s="5">
        <v>17807.650390999999</v>
      </c>
    </row>
    <row r="29" spans="1:7" x14ac:dyDescent="0.2">
      <c r="A29" s="3">
        <v>44601</v>
      </c>
      <c r="B29" s="4">
        <v>1480.3874510000001</v>
      </c>
      <c r="C29" s="4">
        <v>3205.2270509999998</v>
      </c>
      <c r="D29" s="4">
        <v>3642.1591800000001</v>
      </c>
      <c r="E29" s="5">
        <v>17875.111327999999</v>
      </c>
      <c r="F29" s="4">
        <v>876.96472200000005</v>
      </c>
      <c r="G29" s="5">
        <v>17639.550781000002</v>
      </c>
    </row>
    <row r="30" spans="1:7" x14ac:dyDescent="0.2">
      <c r="A30" s="3">
        <v>44602</v>
      </c>
      <c r="B30" s="4">
        <v>1507.5714109999999</v>
      </c>
      <c r="C30" s="4">
        <v>3215.55249</v>
      </c>
      <c r="D30" s="4">
        <v>3651.6508789999998</v>
      </c>
      <c r="E30" s="5">
        <v>17879.841797000001</v>
      </c>
      <c r="F30" s="4">
        <v>884.73065199999996</v>
      </c>
      <c r="G30" s="5">
        <v>17784.349609000001</v>
      </c>
    </row>
    <row r="31" spans="1:7" x14ac:dyDescent="0.2">
      <c r="A31" s="3">
        <v>44603</v>
      </c>
      <c r="B31" s="4">
        <v>1501.393188</v>
      </c>
      <c r="C31" s="4">
        <v>3193.2634280000002</v>
      </c>
      <c r="D31" s="4">
        <v>3578.6245119999999</v>
      </c>
      <c r="E31" s="5">
        <v>17559.84375</v>
      </c>
      <c r="F31" s="4">
        <v>870.68261700000005</v>
      </c>
      <c r="G31" s="5">
        <v>17674.949218999998</v>
      </c>
    </row>
    <row r="32" spans="1:7" x14ac:dyDescent="0.2">
      <c r="A32" s="3">
        <v>44606</v>
      </c>
      <c r="B32" s="4">
        <v>1456.762207</v>
      </c>
      <c r="C32" s="4">
        <v>3120.9350589999999</v>
      </c>
      <c r="D32" s="4">
        <v>3616.203125</v>
      </c>
      <c r="E32" s="5">
        <v>17416.972656000002</v>
      </c>
      <c r="F32" s="4">
        <v>855.59576400000003</v>
      </c>
      <c r="G32" s="5">
        <v>17530.300781000002</v>
      </c>
    </row>
    <row r="33" spans="1:7" x14ac:dyDescent="0.2">
      <c r="A33" s="3">
        <v>44607</v>
      </c>
      <c r="B33" s="4">
        <v>1500.3553469999999</v>
      </c>
      <c r="C33" s="4">
        <v>3241.217529</v>
      </c>
      <c r="D33" s="4">
        <v>3697.6066890000002</v>
      </c>
      <c r="E33" s="5">
        <v>17926.414063</v>
      </c>
      <c r="F33" s="4">
        <v>867.41790800000001</v>
      </c>
      <c r="G33" s="5">
        <v>17475.650390999999</v>
      </c>
    </row>
    <row r="34" spans="1:7" x14ac:dyDescent="0.2">
      <c r="A34" s="3">
        <v>44608</v>
      </c>
      <c r="B34" s="4">
        <v>1498.328857</v>
      </c>
      <c r="C34" s="4">
        <v>3229.5517580000001</v>
      </c>
      <c r="D34" s="4">
        <v>3693.054932</v>
      </c>
      <c r="E34" s="5">
        <v>17962.587890999999</v>
      </c>
      <c r="F34" s="4">
        <v>859.55304000000001</v>
      </c>
      <c r="G34" s="5">
        <v>17173.650390999999</v>
      </c>
    </row>
    <row r="35" spans="1:7" x14ac:dyDescent="0.2">
      <c r="A35" s="3">
        <v>44609</v>
      </c>
      <c r="B35" s="4">
        <v>1489.1851810000001</v>
      </c>
      <c r="C35" s="4">
        <v>3242.4584960000002</v>
      </c>
      <c r="D35" s="4">
        <v>3665.064453</v>
      </c>
      <c r="E35" s="5">
        <v>17866.191406000002</v>
      </c>
      <c r="F35" s="4">
        <v>853.32043499999997</v>
      </c>
      <c r="G35" s="5">
        <v>16958.650390999999</v>
      </c>
    </row>
    <row r="36" spans="1:7" x14ac:dyDescent="0.2">
      <c r="A36" s="3">
        <v>44610</v>
      </c>
      <c r="B36" s="4">
        <v>1494.9678960000001</v>
      </c>
      <c r="C36" s="4">
        <v>3235.111328</v>
      </c>
      <c r="D36" s="4">
        <v>3674.4592290000001</v>
      </c>
      <c r="E36" s="5">
        <v>17751.164063</v>
      </c>
      <c r="F36" s="4">
        <v>853.66668700000002</v>
      </c>
      <c r="G36" s="5">
        <v>17136.550781000002</v>
      </c>
    </row>
    <row r="37" spans="1:7" x14ac:dyDescent="0.2">
      <c r="A37" s="3">
        <v>44613</v>
      </c>
      <c r="B37" s="4">
        <v>1504.6058350000001</v>
      </c>
      <c r="C37" s="4">
        <v>3228.360107</v>
      </c>
      <c r="D37" s="4">
        <v>3602.304443</v>
      </c>
      <c r="E37" s="5">
        <v>17846.576172000001</v>
      </c>
      <c r="F37" s="4">
        <v>834.82049600000005</v>
      </c>
      <c r="G37" s="5">
        <v>17392.599609000001</v>
      </c>
    </row>
    <row r="38" spans="1:7" x14ac:dyDescent="0.2">
      <c r="A38" s="3">
        <v>44614</v>
      </c>
      <c r="B38" s="4">
        <v>1493.336914</v>
      </c>
      <c r="C38" s="4">
        <v>3204.0354000000002</v>
      </c>
      <c r="D38" s="4">
        <v>3473.4916990000002</v>
      </c>
      <c r="E38" s="5">
        <v>17851.40625</v>
      </c>
      <c r="F38" s="4">
        <v>836.74963400000001</v>
      </c>
      <c r="G38" s="5">
        <v>17171.949218999998</v>
      </c>
    </row>
    <row r="39" spans="1:7" x14ac:dyDescent="0.2">
      <c r="A39" s="3">
        <v>44615</v>
      </c>
      <c r="B39" s="4">
        <v>1483.649658</v>
      </c>
      <c r="C39" s="4">
        <v>3214.0134280000002</v>
      </c>
      <c r="D39" s="4">
        <v>3451.6032709999999</v>
      </c>
      <c r="E39" s="5">
        <v>17669.697265999999</v>
      </c>
      <c r="F39" s="4">
        <v>831.259094</v>
      </c>
      <c r="G39" s="5">
        <v>16953.949218999998</v>
      </c>
    </row>
    <row r="40" spans="1:7" x14ac:dyDescent="0.2">
      <c r="A40" s="3">
        <v>44616</v>
      </c>
      <c r="B40" s="4">
        <v>1403.0863039999999</v>
      </c>
      <c r="C40" s="4">
        <v>3047.0678710000002</v>
      </c>
      <c r="D40" s="4">
        <v>3294.5578609999998</v>
      </c>
      <c r="E40" s="5">
        <v>17490.404297000001</v>
      </c>
      <c r="F40" s="4">
        <v>809.49444600000004</v>
      </c>
      <c r="G40" s="5">
        <v>17200.800781000002</v>
      </c>
    </row>
    <row r="41" spans="1:7" x14ac:dyDescent="0.2">
      <c r="A41" s="3">
        <v>44617</v>
      </c>
      <c r="B41" s="4">
        <v>1439.3645019999999</v>
      </c>
      <c r="C41" s="4">
        <v>3096.8588869999999</v>
      </c>
      <c r="D41" s="4">
        <v>3409.9086910000001</v>
      </c>
      <c r="E41" s="5">
        <v>17461.179688</v>
      </c>
      <c r="F41" s="4">
        <v>822.65216099999998</v>
      </c>
      <c r="G41" s="5">
        <v>17038.400390999999</v>
      </c>
    </row>
    <row r="42" spans="1:7" x14ac:dyDescent="0.2">
      <c r="A42" s="3">
        <v>44620</v>
      </c>
      <c r="B42" s="4">
        <v>1409.857544</v>
      </c>
      <c r="C42" s="4">
        <v>3151.9113769999999</v>
      </c>
      <c r="D42" s="4">
        <v>3442.3054200000001</v>
      </c>
      <c r="E42" s="5">
        <v>17386.318359000001</v>
      </c>
      <c r="F42" s="4">
        <v>834.86999500000002</v>
      </c>
      <c r="G42" s="5">
        <v>17245.050781000002</v>
      </c>
    </row>
    <row r="43" spans="1:7" x14ac:dyDescent="0.2">
      <c r="A43" s="3">
        <v>44622</v>
      </c>
      <c r="B43" s="4">
        <v>1358.4552000000001</v>
      </c>
      <c r="C43" s="4">
        <v>3007.2553710000002</v>
      </c>
      <c r="D43" s="4">
        <v>3434.5090329999998</v>
      </c>
      <c r="E43" s="5">
        <v>17588.824218999998</v>
      </c>
      <c r="F43" s="4">
        <v>812.11608899999999</v>
      </c>
      <c r="G43" s="5">
        <v>17102.550781000002</v>
      </c>
    </row>
    <row r="44" spans="1:7" x14ac:dyDescent="0.2">
      <c r="A44" s="3">
        <v>44623</v>
      </c>
      <c r="B44" s="4">
        <v>1355.2425539999999</v>
      </c>
      <c r="C44" s="4">
        <v>2851.3298340000001</v>
      </c>
      <c r="D44" s="4">
        <v>3432.8139649999998</v>
      </c>
      <c r="E44" s="5">
        <v>17186.572265999999</v>
      </c>
      <c r="F44" s="4">
        <v>812.11608899999999</v>
      </c>
      <c r="G44" s="5">
        <v>17069.099609000001</v>
      </c>
    </row>
    <row r="45" spans="1:7" x14ac:dyDescent="0.2">
      <c r="A45" s="3">
        <v>44624</v>
      </c>
      <c r="B45" s="4">
        <v>1350.794312</v>
      </c>
      <c r="C45" s="4">
        <v>2718.5378420000002</v>
      </c>
      <c r="D45" s="4">
        <v>3413.3952640000002</v>
      </c>
      <c r="E45" s="5">
        <v>17142.5625</v>
      </c>
      <c r="F45" s="4">
        <v>820.77252199999998</v>
      </c>
      <c r="G45" s="5">
        <v>16677.599609000001</v>
      </c>
    </row>
    <row r="46" spans="1:7" x14ac:dyDescent="0.2">
      <c r="A46" s="3">
        <v>44627</v>
      </c>
      <c r="B46" s="4">
        <v>1309.5736079999999</v>
      </c>
      <c r="C46" s="4">
        <v>2689.0505370000001</v>
      </c>
      <c r="D46" s="4">
        <v>3375.1872560000002</v>
      </c>
      <c r="E46" s="5">
        <v>17093.478515999999</v>
      </c>
      <c r="F46" s="4">
        <v>813.84741199999996</v>
      </c>
      <c r="G46" s="5">
        <v>16682.650390999999</v>
      </c>
    </row>
    <row r="47" spans="1:7" x14ac:dyDescent="0.2">
      <c r="A47" s="3">
        <v>44628</v>
      </c>
      <c r="B47" s="4">
        <v>1312.5391850000001</v>
      </c>
      <c r="C47" s="4">
        <v>2703.8937989999999</v>
      </c>
      <c r="D47" s="4">
        <v>3486.6152339999999</v>
      </c>
      <c r="E47" s="5">
        <v>17015.857422000001</v>
      </c>
      <c r="F47" s="4">
        <v>845.85125700000003</v>
      </c>
      <c r="G47" s="5">
        <v>16411.25</v>
      </c>
    </row>
    <row r="48" spans="1:7" x14ac:dyDescent="0.2">
      <c r="A48" s="3">
        <v>44629</v>
      </c>
      <c r="B48" s="4">
        <v>1355.3908690000001</v>
      </c>
      <c r="C48" s="4">
        <v>2854.358154</v>
      </c>
      <c r="D48" s="4">
        <v>3518.2375489999999</v>
      </c>
      <c r="E48" s="5">
        <v>16899.84375</v>
      </c>
      <c r="F48" s="4">
        <v>858.95941200000004</v>
      </c>
      <c r="G48" s="5">
        <v>16301.849609000001</v>
      </c>
    </row>
    <row r="49" spans="1:7" x14ac:dyDescent="0.2">
      <c r="A49" s="3">
        <v>44630</v>
      </c>
      <c r="B49" s="4">
        <v>1376.693115</v>
      </c>
      <c r="C49" s="4">
        <v>2891.9372560000002</v>
      </c>
      <c r="D49" s="4">
        <v>3506.9541020000001</v>
      </c>
      <c r="E49" s="5">
        <v>17396.125</v>
      </c>
      <c r="F49" s="4">
        <v>860.24548300000004</v>
      </c>
      <c r="G49" s="5">
        <v>16240.049805000001</v>
      </c>
    </row>
    <row r="50" spans="1:7" x14ac:dyDescent="0.2">
      <c r="A50" s="3">
        <v>44631</v>
      </c>
      <c r="B50" s="4">
        <v>1380.7460940000001</v>
      </c>
      <c r="C50" s="4">
        <v>2910.9995119999999</v>
      </c>
      <c r="D50" s="4">
        <v>3485.8403320000002</v>
      </c>
      <c r="E50" s="5">
        <v>17079.083984000001</v>
      </c>
      <c r="F50" s="4">
        <v>892.34826699999996</v>
      </c>
      <c r="G50" s="5">
        <v>16167.099609000001</v>
      </c>
    </row>
    <row r="51" spans="1:7" x14ac:dyDescent="0.2">
      <c r="A51" s="3">
        <v>44634</v>
      </c>
      <c r="B51" s="4">
        <v>1425.9702150000001</v>
      </c>
      <c r="C51" s="4">
        <v>2941.5791020000001</v>
      </c>
      <c r="D51" s="4">
        <v>3528.3100589999999</v>
      </c>
      <c r="E51" s="5">
        <v>17118.265625</v>
      </c>
      <c r="F51" s="4">
        <v>882.70257600000002</v>
      </c>
      <c r="G51" s="5">
        <v>15808</v>
      </c>
    </row>
    <row r="52" spans="1:7" x14ac:dyDescent="0.2">
      <c r="A52" s="3">
        <v>44635</v>
      </c>
      <c r="B52" s="4">
        <v>1407.633423</v>
      </c>
      <c r="C52" s="4">
        <v>2965.7546390000002</v>
      </c>
      <c r="D52" s="4">
        <v>3480.755615</v>
      </c>
      <c r="E52" s="5">
        <v>17211.3125</v>
      </c>
      <c r="F52" s="4">
        <v>882.10906999999997</v>
      </c>
      <c r="G52" s="5">
        <v>15782.150390999999</v>
      </c>
    </row>
    <row r="53" spans="1:7" x14ac:dyDescent="0.2">
      <c r="A53" s="3">
        <v>44636</v>
      </c>
      <c r="B53" s="4">
        <v>1431.5058590000001</v>
      </c>
      <c r="C53" s="4">
        <v>3020.2116700000001</v>
      </c>
      <c r="D53" s="4">
        <v>3540.803711</v>
      </c>
      <c r="E53" s="5">
        <v>17567.927734000001</v>
      </c>
      <c r="F53" s="4">
        <v>879.68530299999998</v>
      </c>
      <c r="G53" s="5">
        <v>15842.299805000001</v>
      </c>
    </row>
    <row r="54" spans="1:7" x14ac:dyDescent="0.2">
      <c r="A54" s="3">
        <v>44637</v>
      </c>
      <c r="B54" s="4">
        <v>1463.039307</v>
      </c>
      <c r="C54" s="4">
        <v>3114.1342770000001</v>
      </c>
      <c r="D54" s="4">
        <v>3557.123047</v>
      </c>
      <c r="E54" s="5">
        <v>18022.123047000001</v>
      </c>
      <c r="F54" s="4">
        <v>901.84558100000004</v>
      </c>
      <c r="G54" s="5">
        <v>16259.299805000001</v>
      </c>
    </row>
    <row r="55" spans="1:7" x14ac:dyDescent="0.2">
      <c r="A55" s="3">
        <v>44641</v>
      </c>
      <c r="B55" s="4">
        <v>1469.415039</v>
      </c>
      <c r="C55" s="4">
        <v>3023.9348140000002</v>
      </c>
      <c r="D55" s="4">
        <v>3512.5227049999999</v>
      </c>
      <c r="E55" s="5">
        <v>17620.214843999998</v>
      </c>
      <c r="F55" s="4">
        <v>904.02203399999996</v>
      </c>
      <c r="G55" s="5">
        <v>16240.299805000001</v>
      </c>
    </row>
    <row r="56" spans="1:7" x14ac:dyDescent="0.2">
      <c r="A56" s="3">
        <v>44642</v>
      </c>
      <c r="B56" s="4">
        <v>1476.977173</v>
      </c>
      <c r="C56" s="4">
        <v>3029.296143</v>
      </c>
      <c r="D56" s="4">
        <v>3584.4353030000002</v>
      </c>
      <c r="E56" s="5">
        <v>17179.425781000002</v>
      </c>
      <c r="F56" s="4">
        <v>904.318848</v>
      </c>
      <c r="G56" s="5">
        <v>15809.400390999999</v>
      </c>
    </row>
    <row r="57" spans="1:7" x14ac:dyDescent="0.2">
      <c r="A57" s="3">
        <v>44643</v>
      </c>
      <c r="B57" s="4">
        <v>1462.248413</v>
      </c>
      <c r="C57" s="4">
        <v>2995.1923830000001</v>
      </c>
      <c r="D57" s="4">
        <v>3595.5249020000001</v>
      </c>
      <c r="E57" s="5">
        <v>17095.595702999999</v>
      </c>
      <c r="F57" s="4">
        <v>891.16113299999995</v>
      </c>
      <c r="G57" s="5">
        <v>16266.150390999999</v>
      </c>
    </row>
    <row r="58" spans="1:7" x14ac:dyDescent="0.2">
      <c r="A58" s="3">
        <v>44644</v>
      </c>
      <c r="B58" s="4">
        <v>1426.069092</v>
      </c>
      <c r="C58" s="4">
        <v>3003.6811520000001</v>
      </c>
      <c r="D58" s="4">
        <v>3631.796143</v>
      </c>
      <c r="E58" s="5">
        <v>17158.578125</v>
      </c>
      <c r="F58" s="4">
        <v>899.125</v>
      </c>
      <c r="G58" s="5">
        <v>16214.700194999999</v>
      </c>
    </row>
    <row r="59" spans="1:7" x14ac:dyDescent="0.2">
      <c r="A59" s="3">
        <v>44645</v>
      </c>
      <c r="B59" s="4">
        <v>1414.4541019999999</v>
      </c>
      <c r="C59" s="4">
        <v>3025.126221</v>
      </c>
      <c r="D59" s="4">
        <v>3590.7309570000002</v>
      </c>
      <c r="E59" s="5">
        <v>16915.21875</v>
      </c>
      <c r="F59" s="4">
        <v>892.69451900000001</v>
      </c>
      <c r="G59" s="5">
        <v>16125.150390999999</v>
      </c>
    </row>
    <row r="60" spans="1:7" x14ac:dyDescent="0.2">
      <c r="A60" s="3">
        <v>44648</v>
      </c>
      <c r="B60" s="4">
        <v>1416.332275</v>
      </c>
      <c r="C60" s="4">
        <v>3005.7658689999998</v>
      </c>
      <c r="D60" s="4">
        <v>3590.9729000000002</v>
      </c>
      <c r="E60" s="5">
        <v>16618.386718999998</v>
      </c>
      <c r="F60" s="4">
        <v>896.20660399999997</v>
      </c>
      <c r="G60" s="5">
        <v>16025.799805000001</v>
      </c>
    </row>
    <row r="61" spans="1:7" x14ac:dyDescent="0.2">
      <c r="A61" s="3">
        <v>44649</v>
      </c>
      <c r="B61" s="4">
        <v>1435.1138920000001</v>
      </c>
      <c r="C61" s="4">
        <v>3020.8073730000001</v>
      </c>
      <c r="D61" s="4">
        <v>3588.6970209999999</v>
      </c>
      <c r="E61" s="5">
        <v>16679.349609000001</v>
      </c>
      <c r="F61" s="4">
        <v>909.51263400000005</v>
      </c>
      <c r="G61" s="5">
        <v>16170.150390999999</v>
      </c>
    </row>
    <row r="62" spans="1:7" x14ac:dyDescent="0.2">
      <c r="A62" s="3">
        <v>44650</v>
      </c>
      <c r="B62" s="4">
        <v>1459.9748540000001</v>
      </c>
      <c r="C62" s="4">
        <v>3059.4785160000001</v>
      </c>
      <c r="D62" s="4">
        <v>3614.07251</v>
      </c>
      <c r="E62" s="5">
        <v>17050.058593999998</v>
      </c>
      <c r="F62" s="4">
        <v>910.74926800000003</v>
      </c>
      <c r="G62" s="5">
        <v>16352.450194999999</v>
      </c>
    </row>
    <row r="63" spans="1:7" x14ac:dyDescent="0.2">
      <c r="A63" s="3">
        <v>44651</v>
      </c>
      <c r="B63" s="4">
        <v>1453.4506839999999</v>
      </c>
      <c r="C63" s="4">
        <v>3057.889893</v>
      </c>
      <c r="D63" s="4">
        <v>3622.2075199999999</v>
      </c>
      <c r="E63" s="5">
        <v>17131.425781000002</v>
      </c>
      <c r="F63" s="4">
        <v>904.96185300000002</v>
      </c>
      <c r="G63" s="5">
        <v>16661.400390999999</v>
      </c>
    </row>
    <row r="64" spans="1:7" x14ac:dyDescent="0.2">
      <c r="A64" s="3">
        <v>44652</v>
      </c>
      <c r="B64" s="4">
        <v>1488.690918</v>
      </c>
      <c r="C64" s="4">
        <v>3091.844971</v>
      </c>
      <c r="D64" s="4">
        <v>3640.4157709999999</v>
      </c>
      <c r="E64" s="5">
        <v>17305.541015999999</v>
      </c>
      <c r="F64" s="4">
        <v>898.97662400000002</v>
      </c>
      <c r="G64" s="5">
        <v>16584.550781000002</v>
      </c>
    </row>
    <row r="65" spans="1:7" x14ac:dyDescent="0.2">
      <c r="A65" s="3">
        <v>44655</v>
      </c>
      <c r="B65" s="4">
        <v>1637.7578129999999</v>
      </c>
      <c r="C65" s="4">
        <v>3095.6674800000001</v>
      </c>
      <c r="D65" s="4">
        <v>3651.6508789999998</v>
      </c>
      <c r="E65" s="5">
        <v>17564.724609000001</v>
      </c>
      <c r="F65" s="4">
        <v>916.14099099999999</v>
      </c>
      <c r="G65" s="5">
        <v>16522.75</v>
      </c>
    </row>
    <row r="66" spans="1:7" x14ac:dyDescent="0.2">
      <c r="A66" s="3">
        <v>44656</v>
      </c>
      <c r="B66" s="4">
        <v>1589.7657469999999</v>
      </c>
      <c r="C66" s="4">
        <v>3118.3041990000002</v>
      </c>
      <c r="D66" s="4">
        <v>3694.701172</v>
      </c>
      <c r="E66" s="5">
        <v>17764.861327999999</v>
      </c>
      <c r="F66" s="4">
        <v>919.15826400000003</v>
      </c>
      <c r="G66" s="5">
        <v>16628</v>
      </c>
    </row>
    <row r="67" spans="1:7" x14ac:dyDescent="0.2">
      <c r="A67" s="3">
        <v>44657</v>
      </c>
      <c r="B67" s="4">
        <v>1533.025513</v>
      </c>
      <c r="C67" s="4">
        <v>3131.4096679999998</v>
      </c>
      <c r="D67" s="4">
        <v>3637.123047</v>
      </c>
      <c r="E67" s="5">
        <v>17955.640625</v>
      </c>
      <c r="F67" s="4">
        <v>918.16900599999997</v>
      </c>
      <c r="G67" s="5">
        <v>16584.300781000002</v>
      </c>
    </row>
    <row r="68" spans="1:7" x14ac:dyDescent="0.2">
      <c r="A68" s="3">
        <v>44658</v>
      </c>
      <c r="B68" s="4">
        <v>1499.3173830000001</v>
      </c>
      <c r="C68" s="4">
        <v>3132.4023440000001</v>
      </c>
      <c r="D68" s="4">
        <v>3568.164307</v>
      </c>
      <c r="E68" s="5">
        <v>17991.894531000002</v>
      </c>
      <c r="F68" s="4">
        <v>920.98852499999998</v>
      </c>
      <c r="G68" s="5">
        <v>16569.550781000002</v>
      </c>
    </row>
    <row r="69" spans="1:7" x14ac:dyDescent="0.2">
      <c r="A69" s="3">
        <v>44659</v>
      </c>
      <c r="B69" s="4">
        <v>1497.241577</v>
      </c>
      <c r="C69" s="4">
        <v>3183.2854000000002</v>
      </c>
      <c r="D69" s="4">
        <v>3569.616943</v>
      </c>
      <c r="E69" s="5">
        <v>18253.439452999999</v>
      </c>
      <c r="F69" s="4">
        <v>914.70648200000005</v>
      </c>
      <c r="G69" s="5">
        <v>16416.349609000001</v>
      </c>
    </row>
    <row r="70" spans="1:7" x14ac:dyDescent="0.2">
      <c r="A70" s="3">
        <v>44662</v>
      </c>
      <c r="B70" s="4">
        <v>1478.9542240000001</v>
      </c>
      <c r="C70" s="4">
        <v>3134.8347170000002</v>
      </c>
      <c r="D70" s="4">
        <v>3580.0285640000002</v>
      </c>
      <c r="E70" s="5">
        <v>18227.273438</v>
      </c>
      <c r="F70" s="4">
        <v>915.49792500000001</v>
      </c>
      <c r="G70" s="5">
        <v>16356.25</v>
      </c>
    </row>
    <row r="71" spans="1:7" x14ac:dyDescent="0.2">
      <c r="A71" s="3">
        <v>44663</v>
      </c>
      <c r="B71" s="4">
        <v>1476.334595</v>
      </c>
      <c r="C71" s="4">
        <v>3106.2409670000002</v>
      </c>
      <c r="D71" s="4">
        <v>3574.8957519999999</v>
      </c>
      <c r="E71" s="5">
        <v>18218.816406000002</v>
      </c>
      <c r="F71" s="4">
        <v>911.44177200000001</v>
      </c>
      <c r="G71" s="5">
        <v>16478.099609000001</v>
      </c>
    </row>
    <row r="72" spans="1:7" x14ac:dyDescent="0.2">
      <c r="A72" s="3">
        <v>44664</v>
      </c>
      <c r="B72" s="4">
        <v>1448.1126710000001</v>
      </c>
      <c r="C72" s="4">
        <v>3058.5847170000002</v>
      </c>
      <c r="D72" s="4">
        <v>3546.6635740000002</v>
      </c>
      <c r="E72" s="5">
        <v>18183.798827999999</v>
      </c>
      <c r="F72" s="4">
        <v>926.72644000000003</v>
      </c>
      <c r="G72" s="5">
        <v>16201.799805000001</v>
      </c>
    </row>
    <row r="73" spans="1:7" x14ac:dyDescent="0.2">
      <c r="A73" s="3">
        <v>44669</v>
      </c>
      <c r="B73" s="4">
        <v>1379.411499</v>
      </c>
      <c r="C73" s="4">
        <v>2999.908203</v>
      </c>
      <c r="D73" s="4">
        <v>3416.9790039999998</v>
      </c>
      <c r="E73" s="5">
        <v>18360.962890999999</v>
      </c>
      <c r="F73" s="4">
        <v>917.57543899999996</v>
      </c>
      <c r="G73" s="5">
        <v>15774.400390999999</v>
      </c>
    </row>
    <row r="74" spans="1:7" x14ac:dyDescent="0.2">
      <c r="A74" s="3">
        <v>44670</v>
      </c>
      <c r="B74" s="4">
        <v>1326.7735600000001</v>
      </c>
      <c r="C74" s="4">
        <v>2969.775635</v>
      </c>
      <c r="D74" s="4">
        <v>3362.5961910000001</v>
      </c>
      <c r="E74" s="5">
        <v>17754.683593999998</v>
      </c>
      <c r="F74" s="4">
        <v>912.134277</v>
      </c>
      <c r="G74" s="5">
        <v>15732.099609000001</v>
      </c>
    </row>
    <row r="75" spans="1:7" x14ac:dyDescent="0.2">
      <c r="A75" s="3">
        <v>44671</v>
      </c>
      <c r="B75" s="4">
        <v>1338.7344969999999</v>
      </c>
      <c r="C75" s="4">
        <v>3060.9179690000001</v>
      </c>
      <c r="D75" s="4">
        <v>3444.8237300000001</v>
      </c>
      <c r="E75" s="5">
        <v>18107.431640999999</v>
      </c>
      <c r="F75" s="4">
        <v>913.61822500000005</v>
      </c>
      <c r="G75" s="5">
        <v>15692.150390999999</v>
      </c>
    </row>
    <row r="76" spans="1:7" x14ac:dyDescent="0.2">
      <c r="A76" s="3">
        <v>44672</v>
      </c>
      <c r="B76" s="4">
        <v>1358.554077</v>
      </c>
      <c r="C76" s="4">
        <v>3135.6291500000002</v>
      </c>
      <c r="D76" s="4">
        <v>3514.4116210000002</v>
      </c>
      <c r="E76" s="5">
        <v>18095.253906000002</v>
      </c>
      <c r="F76" s="4">
        <v>933.99780299999998</v>
      </c>
      <c r="G76" s="5">
        <v>15360.599609000001</v>
      </c>
    </row>
    <row r="77" spans="1:7" x14ac:dyDescent="0.2">
      <c r="A77" s="3">
        <v>44673</v>
      </c>
      <c r="B77" s="4">
        <v>1340.0195309999999</v>
      </c>
      <c r="C77" s="4">
        <v>3141.735107</v>
      </c>
      <c r="D77" s="4">
        <v>3498.8188479999999</v>
      </c>
      <c r="E77" s="5">
        <v>18080.144531000002</v>
      </c>
      <c r="F77" s="4">
        <v>914.90429700000004</v>
      </c>
      <c r="G77" s="5">
        <v>15293.5</v>
      </c>
    </row>
    <row r="78" spans="1:7" x14ac:dyDescent="0.2">
      <c r="A78" s="3">
        <v>44676</v>
      </c>
      <c r="B78" s="4">
        <v>1350.052856</v>
      </c>
      <c r="C78" s="4">
        <v>3108.1772460000002</v>
      </c>
      <c r="D78" s="4">
        <v>3436.494385</v>
      </c>
      <c r="E78" s="5">
        <v>18067.169922000001</v>
      </c>
      <c r="F78" s="4">
        <v>890.36968999999999</v>
      </c>
      <c r="G78" s="5">
        <v>15350.150390999999</v>
      </c>
    </row>
    <row r="79" spans="1:7" x14ac:dyDescent="0.2">
      <c r="A79" s="3">
        <v>44677</v>
      </c>
      <c r="B79" s="4">
        <v>1356.280518</v>
      </c>
      <c r="C79" s="4">
        <v>3103.2624510000001</v>
      </c>
      <c r="D79" s="4">
        <v>3434.654297</v>
      </c>
      <c r="E79" s="5">
        <v>18306.794922000001</v>
      </c>
      <c r="F79" s="4">
        <v>908.22650099999998</v>
      </c>
      <c r="G79" s="5">
        <v>15638.799805000001</v>
      </c>
    </row>
    <row r="80" spans="1:7" x14ac:dyDescent="0.2">
      <c r="A80" s="3">
        <v>44678</v>
      </c>
      <c r="B80" s="4">
        <v>1356.77478</v>
      </c>
      <c r="C80" s="4">
        <v>3125.8000489999999</v>
      </c>
      <c r="D80" s="4">
        <v>3449.084961</v>
      </c>
      <c r="E80" s="5">
        <v>18115.185547000001</v>
      </c>
      <c r="F80" s="4">
        <v>896.404358</v>
      </c>
      <c r="G80" s="5">
        <v>15413.299805000001</v>
      </c>
    </row>
    <row r="81" spans="1:7" x14ac:dyDescent="0.2">
      <c r="A81" s="3">
        <v>44679</v>
      </c>
      <c r="B81" s="4">
        <v>1355.588501</v>
      </c>
      <c r="C81" s="4">
        <v>3224.4384770000001</v>
      </c>
      <c r="D81" s="4">
        <v>3471.4577640000002</v>
      </c>
      <c r="E81" s="5">
        <v>18318.673827999999</v>
      </c>
      <c r="F81" s="4">
        <v>911.14495799999997</v>
      </c>
      <c r="G81" s="5">
        <v>15556.650390999999</v>
      </c>
    </row>
    <row r="82" spans="1:7" x14ac:dyDescent="0.2">
      <c r="A82" s="3">
        <v>44680</v>
      </c>
      <c r="B82" s="4">
        <v>1368.686279</v>
      </c>
      <c r="C82" s="4">
        <v>3214.0134280000002</v>
      </c>
      <c r="D82" s="4">
        <v>3435.0415039999998</v>
      </c>
      <c r="E82" s="5">
        <v>18221.851563</v>
      </c>
      <c r="F82" s="4">
        <v>918.71313499999997</v>
      </c>
      <c r="G82" s="5">
        <v>15699.25</v>
      </c>
    </row>
    <row r="83" spans="1:7" x14ac:dyDescent="0.2">
      <c r="A83" s="3">
        <v>44683</v>
      </c>
      <c r="B83" s="4">
        <v>1387.56665</v>
      </c>
      <c r="C83" s="4">
        <v>3177.080078</v>
      </c>
      <c r="D83" s="4">
        <v>3430.876953</v>
      </c>
      <c r="E83" s="5">
        <v>18331.449218999998</v>
      </c>
      <c r="F83" s="4">
        <v>913.51934800000004</v>
      </c>
      <c r="G83" s="5">
        <v>15832.049805000001</v>
      </c>
    </row>
    <row r="84" spans="1:7" x14ac:dyDescent="0.2">
      <c r="A84" s="3">
        <v>44685</v>
      </c>
      <c r="B84" s="4">
        <v>1340.4149170000001</v>
      </c>
      <c r="C84" s="4">
        <v>3078.6403810000002</v>
      </c>
      <c r="D84" s="4">
        <v>3370.1992190000001</v>
      </c>
      <c r="E84" s="5">
        <v>17980.734375</v>
      </c>
      <c r="F84" s="4">
        <v>891.26007100000004</v>
      </c>
      <c r="G84" s="5">
        <v>15850.200194999999</v>
      </c>
    </row>
    <row r="85" spans="1:7" x14ac:dyDescent="0.2">
      <c r="A85" s="3">
        <v>44686</v>
      </c>
      <c r="B85" s="4">
        <v>1337.400024</v>
      </c>
      <c r="C85" s="4">
        <v>3054.5141600000002</v>
      </c>
      <c r="D85" s="4">
        <v>3402.7897950000001</v>
      </c>
      <c r="E85" s="5">
        <v>17499.599609000001</v>
      </c>
      <c r="F85" s="4">
        <v>868.75354000000004</v>
      </c>
      <c r="G85" s="5">
        <v>15799.099609000001</v>
      </c>
    </row>
    <row r="86" spans="1:7" x14ac:dyDescent="0.2">
      <c r="A86" s="3">
        <v>44687</v>
      </c>
      <c r="B86" s="4">
        <v>1302.4562989999999</v>
      </c>
      <c r="C86" s="4">
        <v>2994.64624</v>
      </c>
      <c r="D86" s="4">
        <v>3324.5339359999998</v>
      </c>
      <c r="E86" s="5">
        <v>16894.896484000001</v>
      </c>
      <c r="F86" s="4">
        <v>873.848389</v>
      </c>
      <c r="G86" s="5">
        <v>15780.25</v>
      </c>
    </row>
    <row r="87" spans="1:7" x14ac:dyDescent="0.2">
      <c r="A87" s="3">
        <v>44690</v>
      </c>
      <c r="B87" s="4">
        <v>1304.6804199999999</v>
      </c>
      <c r="C87" s="4">
        <v>2983.7250979999999</v>
      </c>
      <c r="D87" s="4">
        <v>3336.6403810000002</v>
      </c>
      <c r="E87" s="5">
        <v>16406.703125</v>
      </c>
      <c r="F87" s="4">
        <v>875.92596400000002</v>
      </c>
      <c r="G87" s="5">
        <v>15752.049805000001</v>
      </c>
    </row>
    <row r="88" spans="1:7" x14ac:dyDescent="0.2">
      <c r="A88" s="3">
        <v>44691</v>
      </c>
      <c r="B88" s="4">
        <v>1325.636841</v>
      </c>
      <c r="C88" s="4">
        <v>3064.2441410000001</v>
      </c>
      <c r="D88" s="4">
        <v>3330.4902339999999</v>
      </c>
      <c r="E88" s="5">
        <v>16422.857422000001</v>
      </c>
      <c r="F88" s="4">
        <v>852.62786900000003</v>
      </c>
      <c r="G88" s="5">
        <v>15835.349609000001</v>
      </c>
    </row>
    <row r="89" spans="1:7" x14ac:dyDescent="0.2">
      <c r="A89" s="3">
        <v>44692</v>
      </c>
      <c r="B89" s="4">
        <v>1333.099976</v>
      </c>
      <c r="C89" s="4">
        <v>3031.7783199999999</v>
      </c>
      <c r="D89" s="4">
        <v>3304.5822750000002</v>
      </c>
      <c r="E89" s="5">
        <v>16414.707031000002</v>
      </c>
      <c r="F89" s="4">
        <v>845.65332000000001</v>
      </c>
      <c r="G89" s="5">
        <v>15810.849609000001</v>
      </c>
    </row>
    <row r="90" spans="1:7" x14ac:dyDescent="0.2">
      <c r="A90" s="3">
        <v>44693</v>
      </c>
      <c r="B90" s="4">
        <v>1303.0500489999999</v>
      </c>
      <c r="C90" s="4">
        <v>3018.1762699999999</v>
      </c>
      <c r="D90" s="4">
        <v>3301.3376459999999</v>
      </c>
      <c r="E90" s="5">
        <v>16124.036133</v>
      </c>
      <c r="F90" s="4">
        <v>840.90472399999999</v>
      </c>
      <c r="G90" s="5">
        <v>15989.799805000001</v>
      </c>
    </row>
    <row r="91" spans="1:7" x14ac:dyDescent="0.2">
      <c r="A91" s="3">
        <v>44694</v>
      </c>
      <c r="B91" s="4">
        <v>1291.349976</v>
      </c>
      <c r="C91" s="4">
        <v>3042.0541990000002</v>
      </c>
      <c r="D91" s="4">
        <v>3307.3908689999998</v>
      </c>
      <c r="E91" s="5">
        <v>16305.902344</v>
      </c>
      <c r="F91" s="4">
        <v>873.05694600000004</v>
      </c>
      <c r="G91" s="5">
        <v>16132.900390999999</v>
      </c>
    </row>
    <row r="92" spans="1:7" x14ac:dyDescent="0.2">
      <c r="A92" s="3">
        <v>44697</v>
      </c>
      <c r="B92" s="4">
        <v>1305.099976</v>
      </c>
      <c r="C92" s="4">
        <v>2978.413086</v>
      </c>
      <c r="D92" s="4">
        <v>3270.4902339999999</v>
      </c>
      <c r="E92" s="5">
        <v>16122.892578000001</v>
      </c>
      <c r="F92" s="4">
        <v>876.12371800000005</v>
      </c>
      <c r="G92" s="5">
        <v>16220.599609000001</v>
      </c>
    </row>
    <row r="93" spans="1:7" x14ac:dyDescent="0.2">
      <c r="A93" s="3">
        <v>44698</v>
      </c>
      <c r="B93" s="4">
        <v>1314</v>
      </c>
      <c r="C93" s="4">
        <v>3028.1545409999999</v>
      </c>
      <c r="D93" s="4">
        <v>3342.9357909999999</v>
      </c>
      <c r="E93" s="5">
        <v>16226.824219</v>
      </c>
      <c r="F93" s="4">
        <v>882.20800799999995</v>
      </c>
      <c r="G93" s="5">
        <v>16216</v>
      </c>
    </row>
    <row r="94" spans="1:7" x14ac:dyDescent="0.2">
      <c r="A94" s="3">
        <v>44699</v>
      </c>
      <c r="B94" s="4">
        <v>1313.900024</v>
      </c>
      <c r="C94" s="4">
        <v>3077.8957519999999</v>
      </c>
      <c r="D94" s="4">
        <v>3340.2236330000001</v>
      </c>
      <c r="E94" s="5">
        <v>16246.904296999999</v>
      </c>
      <c r="F94" s="4">
        <v>889.52880900000002</v>
      </c>
      <c r="G94" s="5">
        <v>16058.299805000001</v>
      </c>
    </row>
    <row r="95" spans="1:7" x14ac:dyDescent="0.2">
      <c r="A95" s="3">
        <v>44700</v>
      </c>
      <c r="B95" s="4">
        <v>1287.0500489999999</v>
      </c>
      <c r="C95" s="4">
        <v>3025.0764159999999</v>
      </c>
      <c r="D95" s="4">
        <v>3159.2558589999999</v>
      </c>
      <c r="E95" s="5">
        <v>15999.029296999999</v>
      </c>
      <c r="F95" s="4">
        <v>875.13445999999999</v>
      </c>
      <c r="G95" s="5">
        <v>15966.650390999999</v>
      </c>
    </row>
    <row r="96" spans="1:7" x14ac:dyDescent="0.2">
      <c r="A96" s="3">
        <v>44701</v>
      </c>
      <c r="B96" s="4">
        <v>1320.9499510000001</v>
      </c>
      <c r="C96" s="4">
        <v>3087.6750489999999</v>
      </c>
      <c r="D96" s="4">
        <v>3189.3286130000001</v>
      </c>
      <c r="E96" s="5">
        <v>16762.238281000002</v>
      </c>
      <c r="F96" s="4">
        <v>905.85223399999995</v>
      </c>
      <c r="G96" s="5">
        <v>15938.650390999999</v>
      </c>
    </row>
    <row r="97" spans="1:7" x14ac:dyDescent="0.2">
      <c r="A97" s="3">
        <v>44704</v>
      </c>
      <c r="B97" s="4">
        <v>1304</v>
      </c>
      <c r="C97" s="4">
        <v>3151.4648440000001</v>
      </c>
      <c r="D97" s="4">
        <v>3217.1733399999998</v>
      </c>
      <c r="E97" s="5">
        <v>16893.755859000001</v>
      </c>
      <c r="F97" s="4">
        <v>912.183716</v>
      </c>
      <c r="G97" s="5">
        <v>16049.200194999999</v>
      </c>
    </row>
    <row r="98" spans="1:7" x14ac:dyDescent="0.2">
      <c r="A98" s="3">
        <v>44705</v>
      </c>
      <c r="B98" s="4">
        <v>1318.9499510000001</v>
      </c>
      <c r="C98" s="4">
        <v>3064.7407229999999</v>
      </c>
      <c r="D98" s="4">
        <v>3184.4860840000001</v>
      </c>
      <c r="E98" s="5">
        <v>17085.414063</v>
      </c>
      <c r="F98" s="4">
        <v>900.16375700000003</v>
      </c>
      <c r="G98" s="5">
        <v>16278.5</v>
      </c>
    </row>
    <row r="99" spans="1:7" x14ac:dyDescent="0.2">
      <c r="A99" s="3">
        <v>44706</v>
      </c>
      <c r="B99" s="4">
        <v>1328.8000489999999</v>
      </c>
      <c r="C99" s="4">
        <v>2817.7226559999999</v>
      </c>
      <c r="D99" s="4">
        <v>3088.5905760000001</v>
      </c>
      <c r="E99" s="5">
        <v>17181.492188</v>
      </c>
      <c r="F99" s="4">
        <v>901.44988999999998</v>
      </c>
      <c r="G99" s="5">
        <v>16340.549805000001</v>
      </c>
    </row>
    <row r="100" spans="1:7" x14ac:dyDescent="0.2">
      <c r="A100" s="3">
        <v>44707</v>
      </c>
      <c r="B100" s="4">
        <v>1366.6999510000001</v>
      </c>
      <c r="C100" s="4">
        <v>2819.8076169999999</v>
      </c>
      <c r="D100" s="4">
        <v>3146.4106449999999</v>
      </c>
      <c r="E100" s="5">
        <v>17548.060547000001</v>
      </c>
      <c r="F100" s="4">
        <v>890.32025099999998</v>
      </c>
      <c r="G100" s="5">
        <v>16520.849609000001</v>
      </c>
    </row>
    <row r="101" spans="1:7" x14ac:dyDescent="0.2">
      <c r="A101" s="3">
        <v>44708</v>
      </c>
      <c r="B101" s="4">
        <v>1392.0500489999999</v>
      </c>
      <c r="C101" s="4">
        <v>2814.545654</v>
      </c>
      <c r="D101" s="4">
        <v>3179.9033199999999</v>
      </c>
      <c r="E101" s="5">
        <v>17536.679688</v>
      </c>
      <c r="F101" s="4">
        <v>894.22796600000004</v>
      </c>
      <c r="G101" s="5">
        <v>16605.25</v>
      </c>
    </row>
    <row r="102" spans="1:7" x14ac:dyDescent="0.2">
      <c r="A102" s="3">
        <v>44711</v>
      </c>
      <c r="B102" s="4">
        <v>1401.5500489999999</v>
      </c>
      <c r="C102" s="4">
        <v>2823.6298830000001</v>
      </c>
      <c r="D102" s="4">
        <v>3291.0092770000001</v>
      </c>
      <c r="E102" s="5">
        <v>17602.138672000001</v>
      </c>
      <c r="F102" s="4">
        <v>878.79492200000004</v>
      </c>
      <c r="G102" s="5">
        <v>16719.449218999998</v>
      </c>
    </row>
    <row r="103" spans="1:7" x14ac:dyDescent="0.2">
      <c r="A103" s="3">
        <v>44712</v>
      </c>
      <c r="B103" s="4">
        <v>1388.9499510000001</v>
      </c>
      <c r="C103" s="4">
        <v>2839.1677249999998</v>
      </c>
      <c r="D103" s="4">
        <v>3280.3815920000002</v>
      </c>
      <c r="E103" s="5">
        <v>17586.830077999999</v>
      </c>
      <c r="F103" s="4">
        <v>851.39129600000001</v>
      </c>
      <c r="G103" s="5">
        <v>16631</v>
      </c>
    </row>
    <row r="104" spans="1:7" x14ac:dyDescent="0.2">
      <c r="A104" s="3">
        <v>44713</v>
      </c>
      <c r="B104" s="4">
        <v>1394.849976</v>
      </c>
      <c r="C104" s="4">
        <v>2832.0690920000002</v>
      </c>
      <c r="D104" s="4">
        <v>3271.459961</v>
      </c>
      <c r="E104" s="5">
        <v>17139.542968999998</v>
      </c>
      <c r="F104" s="4">
        <v>830.26977499999998</v>
      </c>
      <c r="G104" s="5">
        <v>16483.849609000001</v>
      </c>
    </row>
    <row r="105" spans="1:7" x14ac:dyDescent="0.2">
      <c r="A105" s="3">
        <v>44714</v>
      </c>
      <c r="B105" s="4">
        <v>1385.099976</v>
      </c>
      <c r="C105" s="4">
        <v>2887.717529</v>
      </c>
      <c r="D105" s="4">
        <v>3337.5676269999999</v>
      </c>
      <c r="E105" s="5">
        <v>17290.892577999999</v>
      </c>
      <c r="F105" s="4">
        <v>850.35247800000002</v>
      </c>
      <c r="G105" s="5">
        <v>16641.800781000002</v>
      </c>
    </row>
    <row r="106" spans="1:7" x14ac:dyDescent="0.2">
      <c r="A106" s="3">
        <v>44715</v>
      </c>
      <c r="B106" s="4">
        <v>1380.3000489999999</v>
      </c>
      <c r="C106" s="4">
        <v>2866.2224120000001</v>
      </c>
      <c r="D106" s="4">
        <v>3354.289307</v>
      </c>
      <c r="E106" s="5">
        <v>17069.410156000002</v>
      </c>
      <c r="F106" s="4">
        <v>855.84307899999999</v>
      </c>
      <c r="G106" s="5">
        <v>16929.599609000001</v>
      </c>
    </row>
    <row r="107" spans="1:7" x14ac:dyDescent="0.2">
      <c r="A107" s="3">
        <v>44718</v>
      </c>
      <c r="B107" s="4">
        <v>1378.4499510000001</v>
      </c>
      <c r="C107" s="4">
        <v>2797.2700199999999</v>
      </c>
      <c r="D107" s="4">
        <v>3345.319336</v>
      </c>
      <c r="E107" s="5">
        <v>16896.339843999998</v>
      </c>
      <c r="F107" s="4">
        <v>850.59985400000005</v>
      </c>
      <c r="G107" s="5">
        <v>17158.25</v>
      </c>
    </row>
    <row r="108" spans="1:7" x14ac:dyDescent="0.2">
      <c r="A108" s="3">
        <v>44719</v>
      </c>
      <c r="B108" s="4">
        <v>1362.599976</v>
      </c>
      <c r="C108" s="4">
        <v>2725.04126</v>
      </c>
      <c r="D108" s="4">
        <v>3278.772461</v>
      </c>
      <c r="E108" s="5">
        <v>16647.818359000001</v>
      </c>
      <c r="F108" s="4">
        <v>839.17346199999997</v>
      </c>
      <c r="G108" s="5">
        <v>17340.050781000002</v>
      </c>
    </row>
    <row r="109" spans="1:7" x14ac:dyDescent="0.2">
      <c r="A109" s="3">
        <v>44720</v>
      </c>
      <c r="B109" s="4">
        <v>1367.400024</v>
      </c>
      <c r="C109" s="4">
        <v>2685.8239749999998</v>
      </c>
      <c r="D109" s="4">
        <v>3319.1879880000001</v>
      </c>
      <c r="E109" s="5">
        <v>16624.804688</v>
      </c>
      <c r="F109" s="4">
        <v>838.18414299999995</v>
      </c>
      <c r="G109" s="5">
        <v>17345.449218999998</v>
      </c>
    </row>
    <row r="110" spans="1:7" x14ac:dyDescent="0.2">
      <c r="A110" s="3">
        <v>44721</v>
      </c>
      <c r="B110" s="4">
        <v>1377.6999510000001</v>
      </c>
      <c r="C110" s="4">
        <v>2682.9284670000002</v>
      </c>
      <c r="D110" s="4">
        <v>3341.5654300000001</v>
      </c>
      <c r="E110" s="5">
        <v>16668.943359000001</v>
      </c>
      <c r="F110" s="4">
        <v>849.660034</v>
      </c>
      <c r="G110" s="5">
        <v>17388.150390999999</v>
      </c>
    </row>
    <row r="111" spans="1:7" x14ac:dyDescent="0.2">
      <c r="A111" s="3">
        <v>44722</v>
      </c>
      <c r="B111" s="4">
        <v>1351.099976</v>
      </c>
      <c r="C111" s="4">
        <v>2704.8466800000001</v>
      </c>
      <c r="D111" s="4">
        <v>3276.0424800000001</v>
      </c>
      <c r="E111" s="5">
        <v>16675.652343999998</v>
      </c>
      <c r="F111" s="4">
        <v>836.650757</v>
      </c>
      <c r="G111" s="5">
        <v>17382</v>
      </c>
    </row>
    <row r="112" spans="1:7" x14ac:dyDescent="0.2">
      <c r="A112" s="3">
        <v>44725</v>
      </c>
      <c r="B112" s="4">
        <v>1326.599976</v>
      </c>
      <c r="C112" s="4">
        <v>2656.9157709999999</v>
      </c>
      <c r="D112" s="4">
        <v>3139.2441410000001</v>
      </c>
      <c r="E112" s="5">
        <v>16754.730468999998</v>
      </c>
      <c r="F112" s="4">
        <v>820.62408400000004</v>
      </c>
      <c r="G112" s="5">
        <v>17397.5</v>
      </c>
    </row>
    <row r="113" spans="1:7" x14ac:dyDescent="0.2">
      <c r="A113" s="3">
        <v>44726</v>
      </c>
      <c r="B113" s="4">
        <v>1312</v>
      </c>
      <c r="C113" s="4">
        <v>2631.6022950000001</v>
      </c>
      <c r="D113" s="4">
        <v>3130.4201659999999</v>
      </c>
      <c r="E113" s="5">
        <v>16771.630859000001</v>
      </c>
      <c r="F113" s="4">
        <v>816.22167999999999</v>
      </c>
      <c r="G113" s="5">
        <v>17525.099609000001</v>
      </c>
    </row>
    <row r="114" spans="1:7" x14ac:dyDescent="0.2">
      <c r="A114" s="3">
        <v>44727</v>
      </c>
      <c r="B114" s="4">
        <v>1307.4499510000001</v>
      </c>
      <c r="C114" s="4">
        <v>2657.3151859999998</v>
      </c>
      <c r="D114" s="4">
        <v>3126.2763669999999</v>
      </c>
      <c r="E114" s="5">
        <v>16702.890625</v>
      </c>
      <c r="F114" s="4">
        <v>813.50109899999995</v>
      </c>
      <c r="G114" s="5">
        <v>17534.75</v>
      </c>
    </row>
    <row r="115" spans="1:7" x14ac:dyDescent="0.2">
      <c r="A115" s="3">
        <v>44728</v>
      </c>
      <c r="B115" s="4">
        <v>1281.3000489999999</v>
      </c>
      <c r="C115" s="4">
        <v>2653.6206050000001</v>
      </c>
      <c r="D115" s="4">
        <v>3063.5808109999998</v>
      </c>
      <c r="E115" s="5">
        <v>16774.166015999999</v>
      </c>
      <c r="F115" s="4">
        <v>805.88348399999995</v>
      </c>
      <c r="G115" s="5">
        <v>17659</v>
      </c>
    </row>
    <row r="116" spans="1:7" x14ac:dyDescent="0.2">
      <c r="A116" s="3">
        <v>44729</v>
      </c>
      <c r="B116" s="4">
        <v>1289.75</v>
      </c>
      <c r="C116" s="4">
        <v>2576.4819339999999</v>
      </c>
      <c r="D116" s="4">
        <v>3011.8059079999998</v>
      </c>
      <c r="E116" s="5">
        <v>16543.9375</v>
      </c>
      <c r="F116" s="4">
        <v>784.91039999999998</v>
      </c>
      <c r="G116" s="5">
        <v>17698.150390999999</v>
      </c>
    </row>
    <row r="117" spans="1:7" x14ac:dyDescent="0.2">
      <c r="A117" s="3">
        <v>44732</v>
      </c>
      <c r="B117" s="4">
        <v>1322.150024</v>
      </c>
      <c r="C117" s="4">
        <v>2656.8659670000002</v>
      </c>
      <c r="D117" s="4">
        <v>3034.719482</v>
      </c>
      <c r="E117" s="5">
        <v>16866.714843999998</v>
      </c>
      <c r="F117" s="4">
        <v>796.68298300000004</v>
      </c>
      <c r="G117" s="5">
        <v>17825.25</v>
      </c>
    </row>
    <row r="118" spans="1:7" x14ac:dyDescent="0.2">
      <c r="A118" s="3">
        <v>44733</v>
      </c>
      <c r="B118" s="4">
        <v>1336.5500489999999</v>
      </c>
      <c r="C118" s="4">
        <v>2674.4904790000001</v>
      </c>
      <c r="D118" s="4">
        <v>3131.7849120000001</v>
      </c>
      <c r="E118" s="5">
        <v>16871.388672000001</v>
      </c>
      <c r="F118" s="4">
        <v>808.70300299999997</v>
      </c>
      <c r="G118" s="5">
        <v>17944.25</v>
      </c>
    </row>
    <row r="119" spans="1:7" x14ac:dyDescent="0.2">
      <c r="A119" s="3">
        <v>44734</v>
      </c>
      <c r="B119" s="4">
        <v>1330.25</v>
      </c>
      <c r="C119" s="4">
        <v>2662.5078130000002</v>
      </c>
      <c r="D119" s="4">
        <v>3142.5104980000001</v>
      </c>
      <c r="E119" s="5">
        <v>16675.902343999998</v>
      </c>
      <c r="F119" s="4">
        <v>800.64025900000001</v>
      </c>
      <c r="G119" s="5">
        <v>17956.5</v>
      </c>
    </row>
    <row r="120" spans="1:7" x14ac:dyDescent="0.2">
      <c r="A120" s="3">
        <v>44735</v>
      </c>
      <c r="B120" s="4">
        <v>1335.150024</v>
      </c>
      <c r="C120" s="4">
        <v>2754.2253420000002</v>
      </c>
      <c r="D120" s="4">
        <v>3226.2177729999999</v>
      </c>
      <c r="E120" s="5">
        <v>16875.861327999999</v>
      </c>
      <c r="F120" s="4">
        <v>816.07330300000001</v>
      </c>
      <c r="G120" s="5">
        <v>17758.449218999998</v>
      </c>
    </row>
    <row r="121" spans="1:7" x14ac:dyDescent="0.2">
      <c r="A121" s="3">
        <v>44736</v>
      </c>
      <c r="B121" s="4">
        <v>1353.8000489999999</v>
      </c>
      <c r="C121" s="4">
        <v>2756.9213869999999</v>
      </c>
      <c r="D121" s="4">
        <v>3210.9096679999998</v>
      </c>
      <c r="E121" s="5">
        <v>17129.701172000001</v>
      </c>
      <c r="F121" s="4">
        <v>815.77642800000001</v>
      </c>
      <c r="G121" s="5">
        <v>17490.699218999998</v>
      </c>
    </row>
    <row r="122" spans="1:7" x14ac:dyDescent="0.2">
      <c r="A122" s="3">
        <v>44739</v>
      </c>
      <c r="B122" s="4">
        <v>1356.25</v>
      </c>
      <c r="C122" s="4">
        <v>2816.88501</v>
      </c>
      <c r="D122" s="4">
        <v>3231.9704590000001</v>
      </c>
      <c r="E122" s="5">
        <v>17255.550781000002</v>
      </c>
      <c r="F122" s="4">
        <v>826.70825200000002</v>
      </c>
      <c r="G122" s="5">
        <v>17577.5</v>
      </c>
    </row>
    <row r="123" spans="1:7" x14ac:dyDescent="0.2">
      <c r="A123" s="3">
        <v>44740</v>
      </c>
      <c r="B123" s="4">
        <v>1345.900024</v>
      </c>
      <c r="C123" s="4">
        <v>2722.5710450000001</v>
      </c>
      <c r="D123" s="4">
        <v>3235.3342290000001</v>
      </c>
      <c r="E123" s="5">
        <v>17300.931640999999</v>
      </c>
      <c r="F123" s="4">
        <v>819.73364300000003</v>
      </c>
      <c r="G123" s="5">
        <v>17604.949218999998</v>
      </c>
    </row>
    <row r="124" spans="1:7" x14ac:dyDescent="0.2">
      <c r="A124" s="3">
        <v>44741</v>
      </c>
      <c r="B124" s="4">
        <v>1343.9499510000001</v>
      </c>
      <c r="C124" s="4">
        <v>2693.9125979999999</v>
      </c>
      <c r="D124" s="4">
        <v>3208.3745119999999</v>
      </c>
      <c r="E124" s="5">
        <v>17395.519531000002</v>
      </c>
      <c r="F124" s="4">
        <v>829.72564699999998</v>
      </c>
      <c r="G124" s="5">
        <v>17522.449218999998</v>
      </c>
    </row>
    <row r="125" spans="1:7" x14ac:dyDescent="0.2">
      <c r="A125" s="3">
        <v>44742</v>
      </c>
      <c r="B125" s="4">
        <v>1348</v>
      </c>
      <c r="C125" s="4">
        <v>2691.3161620000001</v>
      </c>
      <c r="D125" s="4">
        <v>3185.5585940000001</v>
      </c>
      <c r="E125" s="5">
        <v>17366.640625</v>
      </c>
      <c r="F125" s="4">
        <v>821.71227999999996</v>
      </c>
      <c r="G125" s="5">
        <v>17558.900390999999</v>
      </c>
    </row>
    <row r="126" spans="1:7" x14ac:dyDescent="0.2">
      <c r="A126" s="3">
        <v>44743</v>
      </c>
      <c r="B126" s="4">
        <v>1353.75</v>
      </c>
      <c r="C126" s="4">
        <v>2769.1538089999999</v>
      </c>
      <c r="D126" s="4">
        <v>3232.3608399999998</v>
      </c>
      <c r="E126" s="5">
        <v>17689.767577999999</v>
      </c>
      <c r="F126" s="4">
        <v>820.37676999999996</v>
      </c>
      <c r="G126" s="5">
        <v>17312.900390999999</v>
      </c>
    </row>
    <row r="127" spans="1:7" x14ac:dyDescent="0.2">
      <c r="A127" s="3">
        <v>44746</v>
      </c>
      <c r="B127" s="4">
        <v>1355.650024</v>
      </c>
      <c r="C127" s="4">
        <v>2786.279297</v>
      </c>
      <c r="D127" s="4">
        <v>3154.3085940000001</v>
      </c>
      <c r="E127" s="5">
        <v>17888.087890999999</v>
      </c>
      <c r="F127" s="4">
        <v>820.52514599999995</v>
      </c>
      <c r="G127" s="5">
        <v>17759.300781000002</v>
      </c>
    </row>
    <row r="128" spans="1:7" x14ac:dyDescent="0.2">
      <c r="A128" s="3">
        <v>44747</v>
      </c>
      <c r="B128" s="4">
        <v>1352.599976</v>
      </c>
      <c r="C128" s="4">
        <v>2762.6135250000002</v>
      </c>
      <c r="D128" s="4">
        <v>3136.0266109999998</v>
      </c>
      <c r="E128" s="5">
        <v>17878.59375</v>
      </c>
      <c r="F128" s="4">
        <v>826.856628</v>
      </c>
      <c r="G128" s="5">
        <v>17542.800781000002</v>
      </c>
    </row>
    <row r="129" spans="1:7" x14ac:dyDescent="0.2">
      <c r="A129" s="3">
        <v>44748</v>
      </c>
      <c r="B129" s="4">
        <v>1371.25</v>
      </c>
      <c r="C129" s="4">
        <v>2857.2766109999998</v>
      </c>
      <c r="D129" s="4">
        <v>3179.3671880000002</v>
      </c>
      <c r="E129" s="5">
        <v>18279.855468999998</v>
      </c>
      <c r="F129" s="4">
        <v>828.73632799999996</v>
      </c>
      <c r="G129" s="5">
        <v>17539.449218999998</v>
      </c>
    </row>
    <row r="130" spans="1:7" x14ac:dyDescent="0.2">
      <c r="A130" s="3">
        <v>44749</v>
      </c>
      <c r="B130" s="4">
        <v>1395.8000489999999</v>
      </c>
      <c r="C130" s="4">
        <v>2887.2333979999999</v>
      </c>
      <c r="D130" s="4">
        <v>3205.7910160000001</v>
      </c>
      <c r="E130" s="5">
        <v>18097.240234000001</v>
      </c>
      <c r="F130" s="4">
        <v>840.36059599999999</v>
      </c>
      <c r="G130" s="5">
        <v>17665.800781000002</v>
      </c>
    </row>
    <row r="131" spans="1:7" x14ac:dyDescent="0.2">
      <c r="A131" s="3">
        <v>44750</v>
      </c>
      <c r="B131" s="4">
        <v>1397.099976</v>
      </c>
      <c r="C131" s="4">
        <v>2875.6501459999999</v>
      </c>
      <c r="D131" s="4">
        <v>3183.9497070000002</v>
      </c>
      <c r="E131" s="5">
        <v>18310.175781000002</v>
      </c>
      <c r="F131" s="4">
        <v>848.52233899999999</v>
      </c>
      <c r="G131" s="5">
        <v>17655.599609000001</v>
      </c>
    </row>
    <row r="132" spans="1:7" x14ac:dyDescent="0.2">
      <c r="A132" s="3">
        <v>44753</v>
      </c>
      <c r="B132" s="4">
        <v>1406.150024</v>
      </c>
      <c r="C132" s="4">
        <v>2928.8234859999998</v>
      </c>
      <c r="D132" s="4">
        <v>3036.0847170000002</v>
      </c>
      <c r="E132" s="5">
        <v>18380.009765999999</v>
      </c>
      <c r="F132" s="4">
        <v>848.07714799999997</v>
      </c>
      <c r="G132" s="5">
        <v>17624.400390999999</v>
      </c>
    </row>
    <row r="133" spans="1:7" x14ac:dyDescent="0.2">
      <c r="A133" s="3">
        <v>44754</v>
      </c>
      <c r="B133" s="4">
        <v>1391.8000489999999</v>
      </c>
      <c r="C133" s="4">
        <v>2889.0307619999999</v>
      </c>
      <c r="D133" s="4">
        <v>3007.7109380000002</v>
      </c>
      <c r="E133" s="5">
        <v>18017.914063</v>
      </c>
      <c r="F133" s="4">
        <v>842.48761000000002</v>
      </c>
      <c r="G133" s="5">
        <v>17798.75</v>
      </c>
    </row>
    <row r="134" spans="1:7" x14ac:dyDescent="0.2">
      <c r="A134" s="3">
        <v>44755</v>
      </c>
      <c r="B134" s="4">
        <v>1357.849976</v>
      </c>
      <c r="C134" s="4">
        <v>2936.9616700000001</v>
      </c>
      <c r="D134" s="4">
        <v>2962.9077149999998</v>
      </c>
      <c r="E134" s="5">
        <v>18141.677734000001</v>
      </c>
      <c r="F134" s="4">
        <v>850.94616699999995</v>
      </c>
      <c r="G134" s="5">
        <v>17833.349609000001</v>
      </c>
    </row>
    <row r="135" spans="1:7" x14ac:dyDescent="0.2">
      <c r="A135" s="3">
        <v>44756</v>
      </c>
      <c r="B135" s="4">
        <v>1351.0500489999999</v>
      </c>
      <c r="C135" s="4">
        <v>2934.9145509999998</v>
      </c>
      <c r="D135" s="4">
        <v>2931.624268</v>
      </c>
      <c r="E135" s="5">
        <v>18254.65625</v>
      </c>
      <c r="F135" s="4">
        <v>870.48480199999995</v>
      </c>
      <c r="G135" s="5">
        <v>17936.349609000001</v>
      </c>
    </row>
    <row r="136" spans="1:7" x14ac:dyDescent="0.2">
      <c r="A136" s="3">
        <v>44757</v>
      </c>
      <c r="B136" s="4">
        <v>1362.0500489999999</v>
      </c>
      <c r="C136" s="4">
        <v>2973.8583979999999</v>
      </c>
      <c r="D136" s="4">
        <v>2927.5671390000002</v>
      </c>
      <c r="E136" s="5">
        <v>18660.439452999999</v>
      </c>
      <c r="F136" s="4">
        <v>869.000854</v>
      </c>
      <c r="G136" s="5">
        <v>18070.050781000002</v>
      </c>
    </row>
    <row r="137" spans="1:7" x14ac:dyDescent="0.2">
      <c r="A137" s="3">
        <v>44760</v>
      </c>
      <c r="B137" s="4">
        <v>1347.5500489999999</v>
      </c>
      <c r="C137" s="4">
        <v>3013.5014649999998</v>
      </c>
      <c r="D137" s="4">
        <v>2994.9248050000001</v>
      </c>
      <c r="E137" s="5">
        <v>18515.205077999999</v>
      </c>
      <c r="F137" s="4">
        <v>873.35369900000001</v>
      </c>
      <c r="G137" s="5">
        <v>18003.75</v>
      </c>
    </row>
    <row r="138" spans="1:7" x14ac:dyDescent="0.2">
      <c r="A138" s="3">
        <v>44761</v>
      </c>
      <c r="B138" s="4">
        <v>1348.0500489999999</v>
      </c>
      <c r="C138" s="4">
        <v>3014.7495119999999</v>
      </c>
      <c r="D138" s="4">
        <v>3005.4343260000001</v>
      </c>
      <c r="E138" s="5">
        <v>18268.96875</v>
      </c>
      <c r="F138" s="4">
        <v>865.93395999999996</v>
      </c>
      <c r="G138" s="5">
        <v>17877.400390999999</v>
      </c>
    </row>
    <row r="139" spans="1:7" x14ac:dyDescent="0.2">
      <c r="A139" s="3">
        <v>44762</v>
      </c>
      <c r="B139" s="4">
        <v>1365.0500489999999</v>
      </c>
      <c r="C139" s="4">
        <v>3002.1176759999998</v>
      </c>
      <c r="D139" s="4">
        <v>3093.9572750000002</v>
      </c>
      <c r="E139" s="5">
        <v>18506.953125</v>
      </c>
      <c r="F139" s="4">
        <v>858.21740699999998</v>
      </c>
      <c r="G139" s="5">
        <v>17530.849609000001</v>
      </c>
    </row>
    <row r="140" spans="1:7" x14ac:dyDescent="0.2">
      <c r="A140" s="3">
        <v>44763</v>
      </c>
      <c r="B140" s="4">
        <v>1360.75</v>
      </c>
      <c r="C140" s="4">
        <v>3061.681885</v>
      </c>
      <c r="D140" s="4">
        <v>3106.17749</v>
      </c>
      <c r="E140" s="5">
        <v>18728.484375</v>
      </c>
      <c r="F140" s="4">
        <v>860.34448199999997</v>
      </c>
      <c r="G140" s="5">
        <v>17622.25</v>
      </c>
    </row>
    <row r="141" spans="1:7" x14ac:dyDescent="0.2">
      <c r="A141" s="3">
        <v>44764</v>
      </c>
      <c r="B141" s="4">
        <v>1392.5</v>
      </c>
      <c r="C141" s="4">
        <v>3062.9797359999998</v>
      </c>
      <c r="D141" s="4">
        <v>3100.0185550000001</v>
      </c>
      <c r="E141" s="5">
        <v>18876.603515999999</v>
      </c>
      <c r="F141" s="4">
        <v>865.14257799999996</v>
      </c>
      <c r="G141" s="5">
        <v>17816.25</v>
      </c>
    </row>
    <row r="142" spans="1:7" x14ac:dyDescent="0.2">
      <c r="A142" s="3">
        <v>44767</v>
      </c>
      <c r="B142" s="4">
        <v>1396.599976</v>
      </c>
      <c r="C142" s="4">
        <v>3100.4758299999999</v>
      </c>
      <c r="D142" s="4">
        <v>3095.8635250000002</v>
      </c>
      <c r="E142" s="5">
        <v>18646.574218999998</v>
      </c>
      <c r="F142" s="4">
        <v>859.05835000000002</v>
      </c>
      <c r="G142" s="5">
        <v>17718.349609000001</v>
      </c>
    </row>
    <row r="143" spans="1:7" x14ac:dyDescent="0.2">
      <c r="A143" s="3">
        <v>44768</v>
      </c>
      <c r="B143" s="4">
        <v>1393.75</v>
      </c>
      <c r="C143" s="4">
        <v>3104.0207519999999</v>
      </c>
      <c r="D143" s="4">
        <v>3046.1518550000001</v>
      </c>
      <c r="E143" s="5">
        <v>18399.990234000001</v>
      </c>
      <c r="F143" s="4">
        <v>858.36584500000004</v>
      </c>
      <c r="G143" s="5">
        <v>17629.800781000002</v>
      </c>
    </row>
    <row r="144" spans="1:7" x14ac:dyDescent="0.2">
      <c r="A144" s="3">
        <v>44769</v>
      </c>
      <c r="B144" s="4">
        <v>1404.400024</v>
      </c>
      <c r="C144" s="4">
        <v>3181.4589839999999</v>
      </c>
      <c r="D144" s="4">
        <v>3117.4689939999998</v>
      </c>
      <c r="E144" s="5">
        <v>18432.199218999998</v>
      </c>
      <c r="F144" s="4">
        <v>884.433899</v>
      </c>
      <c r="G144" s="5">
        <v>17327.349609000001</v>
      </c>
    </row>
    <row r="145" spans="1:7" x14ac:dyDescent="0.2">
      <c r="A145" s="3">
        <v>44770</v>
      </c>
      <c r="B145" s="4">
        <v>1416.849976</v>
      </c>
      <c r="C145" s="4">
        <v>3267.6843260000001</v>
      </c>
      <c r="D145" s="4">
        <v>3187.514893</v>
      </c>
      <c r="E145" s="5">
        <v>18999.324218999998</v>
      </c>
      <c r="F145" s="4">
        <v>885.27477999999996</v>
      </c>
      <c r="G145" s="5">
        <v>17016.300781000002</v>
      </c>
    </row>
    <row r="146" spans="1:7" x14ac:dyDescent="0.2">
      <c r="A146" s="3">
        <v>44771</v>
      </c>
      <c r="B146" s="4">
        <v>1434.1999510000001</v>
      </c>
      <c r="C146" s="4">
        <v>3328.9460450000001</v>
      </c>
      <c r="D146" s="4">
        <v>3227.9880370000001</v>
      </c>
      <c r="E146" s="5">
        <v>19244.5625</v>
      </c>
      <c r="F146" s="4">
        <v>933.107483</v>
      </c>
      <c r="G146" s="5">
        <v>17007.400390999999</v>
      </c>
    </row>
    <row r="147" spans="1:7" x14ac:dyDescent="0.2">
      <c r="A147" s="3">
        <v>44774</v>
      </c>
      <c r="B147" s="4">
        <v>1446.150024</v>
      </c>
      <c r="C147" s="4">
        <v>3319.7592770000001</v>
      </c>
      <c r="D147" s="4">
        <v>3224.9575199999999</v>
      </c>
      <c r="E147" s="5">
        <v>19141.277343999998</v>
      </c>
      <c r="F147" s="4">
        <v>908.86962900000003</v>
      </c>
      <c r="G147" s="5">
        <v>16858.599609000001</v>
      </c>
    </row>
    <row r="148" spans="1:7" x14ac:dyDescent="0.2">
      <c r="A148" s="3">
        <v>44775</v>
      </c>
      <c r="B148" s="4">
        <v>1430.25</v>
      </c>
      <c r="C148" s="4">
        <v>3391.2561040000001</v>
      </c>
      <c r="D148" s="4">
        <v>3218.1145019999999</v>
      </c>
      <c r="E148" s="5">
        <v>19343.673827999999</v>
      </c>
      <c r="F148" s="4">
        <v>907.43511999999998</v>
      </c>
      <c r="G148" s="5">
        <v>16818.099609000001</v>
      </c>
    </row>
    <row r="149" spans="1:7" x14ac:dyDescent="0.2">
      <c r="A149" s="3">
        <v>44776</v>
      </c>
      <c r="B149" s="4">
        <v>1433.599976</v>
      </c>
      <c r="C149" s="4">
        <v>3434.6933589999999</v>
      </c>
      <c r="D149" s="4">
        <v>3264.7468260000001</v>
      </c>
      <c r="E149" s="5">
        <v>19251.324218999998</v>
      </c>
      <c r="F149" s="4">
        <v>887.40185499999995</v>
      </c>
      <c r="G149" s="5">
        <v>17094.349609000001</v>
      </c>
    </row>
    <row r="150" spans="1:7" x14ac:dyDescent="0.2">
      <c r="A150" s="3">
        <v>44777</v>
      </c>
      <c r="B150" s="4">
        <v>1431.900024</v>
      </c>
      <c r="C150" s="4">
        <v>3455.5134280000002</v>
      </c>
      <c r="D150" s="4">
        <v>3279.8508299999999</v>
      </c>
      <c r="E150" s="5">
        <v>19732.558593999998</v>
      </c>
      <c r="F150" s="4">
        <v>908.67169200000001</v>
      </c>
      <c r="G150" s="5">
        <v>16887.349609000001</v>
      </c>
    </row>
    <row r="151" spans="1:7" x14ac:dyDescent="0.2">
      <c r="A151" s="3">
        <v>44778</v>
      </c>
      <c r="B151" s="4">
        <v>1427.0500489999999</v>
      </c>
      <c r="C151" s="4">
        <v>3468.8940429999998</v>
      </c>
      <c r="D151" s="4">
        <v>3289.7248540000001</v>
      </c>
      <c r="E151" s="5">
        <v>19803.636718999998</v>
      </c>
      <c r="F151" s="4">
        <v>906.14904799999999</v>
      </c>
      <c r="G151" s="5">
        <v>17274.300781000002</v>
      </c>
    </row>
    <row r="152" spans="1:7" x14ac:dyDescent="0.2">
      <c r="A152" s="3">
        <v>44781</v>
      </c>
      <c r="B152" s="4">
        <v>1462.0500489999999</v>
      </c>
      <c r="C152" s="4">
        <v>3453.4663089999999</v>
      </c>
      <c r="D152" s="4">
        <v>3298.914307</v>
      </c>
      <c r="E152" s="5">
        <v>19536.673827999999</v>
      </c>
      <c r="F152" s="4">
        <v>900.65838599999995</v>
      </c>
      <c r="G152" s="5">
        <v>17331.800781000002</v>
      </c>
    </row>
    <row r="153" spans="1:7" x14ac:dyDescent="0.2">
      <c r="A153" s="3">
        <v>44783</v>
      </c>
      <c r="B153" s="4">
        <v>1466.3000489999999</v>
      </c>
      <c r="C153" s="4">
        <v>3406.733643</v>
      </c>
      <c r="D153" s="4">
        <v>3279.1665039999998</v>
      </c>
      <c r="E153" s="5">
        <v>19652.535156000002</v>
      </c>
      <c r="F153" s="4">
        <v>909.85894800000005</v>
      </c>
      <c r="G153" s="5">
        <v>17314.650390999999</v>
      </c>
    </row>
    <row r="154" spans="1:7" x14ac:dyDescent="0.2">
      <c r="A154" s="3">
        <v>44784</v>
      </c>
      <c r="B154" s="4">
        <v>1485.6999510000001</v>
      </c>
      <c r="C154" s="4">
        <v>3400.2929690000001</v>
      </c>
      <c r="D154" s="4">
        <v>3345.8889159999999</v>
      </c>
      <c r="E154" s="5">
        <v>19563.166015999999</v>
      </c>
      <c r="F154" s="4">
        <v>911.19445800000005</v>
      </c>
      <c r="G154" s="5">
        <v>17241</v>
      </c>
    </row>
    <row r="155" spans="1:7" x14ac:dyDescent="0.2">
      <c r="A155" s="3">
        <v>44785</v>
      </c>
      <c r="B155" s="4">
        <v>1485.150024</v>
      </c>
      <c r="C155" s="4">
        <v>3422.9106449999999</v>
      </c>
      <c r="D155" s="4">
        <v>3325.4077149999998</v>
      </c>
      <c r="E155" s="5">
        <v>19427.623047000001</v>
      </c>
      <c r="F155" s="4">
        <v>903.67578100000003</v>
      </c>
      <c r="G155" s="5">
        <v>16983.550781000002</v>
      </c>
    </row>
    <row r="156" spans="1:7" x14ac:dyDescent="0.2">
      <c r="A156" s="3">
        <v>44789</v>
      </c>
      <c r="B156" s="4">
        <v>1502.150024</v>
      </c>
      <c r="C156" s="4">
        <v>3495.955078</v>
      </c>
      <c r="D156" s="4">
        <v>3316.755615</v>
      </c>
      <c r="E156" s="5">
        <v>19566.496093999998</v>
      </c>
      <c r="F156" s="4">
        <v>904.81347700000003</v>
      </c>
      <c r="G156" s="5">
        <v>17123.599609000001</v>
      </c>
    </row>
    <row r="157" spans="1:7" x14ac:dyDescent="0.2">
      <c r="A157" s="3">
        <v>44790</v>
      </c>
      <c r="B157" s="4">
        <v>1509.900024</v>
      </c>
      <c r="C157" s="4">
        <v>3518.6223140000002</v>
      </c>
      <c r="D157" s="4">
        <v>3324.9677729999999</v>
      </c>
      <c r="E157" s="5">
        <v>19618.539063</v>
      </c>
      <c r="F157" s="4">
        <v>910.94714399999998</v>
      </c>
      <c r="G157" s="5">
        <v>17014.349609000001</v>
      </c>
    </row>
    <row r="158" spans="1:7" x14ac:dyDescent="0.2">
      <c r="A158" s="3">
        <v>44791</v>
      </c>
      <c r="B158" s="4">
        <v>1511.6999510000001</v>
      </c>
      <c r="C158" s="4">
        <v>3530.255615</v>
      </c>
      <c r="D158" s="4">
        <v>3305.5620119999999</v>
      </c>
      <c r="E158" s="5">
        <v>19441.939452999999</v>
      </c>
      <c r="F158" s="4">
        <v>906.94049099999995</v>
      </c>
      <c r="G158" s="5">
        <v>17185.699218999998</v>
      </c>
    </row>
    <row r="159" spans="1:7" x14ac:dyDescent="0.2">
      <c r="A159" s="3">
        <v>44792</v>
      </c>
      <c r="B159" s="4">
        <v>1493.0500489999999</v>
      </c>
      <c r="C159" s="4">
        <v>3477.5317380000001</v>
      </c>
      <c r="D159" s="4">
        <v>3309.961182</v>
      </c>
      <c r="E159" s="5">
        <v>19325.880859000001</v>
      </c>
      <c r="F159" s="4">
        <v>894.63281300000006</v>
      </c>
      <c r="G159" s="5">
        <v>17311.800781000002</v>
      </c>
    </row>
    <row r="160" spans="1:7" x14ac:dyDescent="0.2">
      <c r="A160" s="3">
        <v>44795</v>
      </c>
      <c r="B160" s="4">
        <v>1470.349976</v>
      </c>
      <c r="C160" s="4">
        <v>3344.923096</v>
      </c>
      <c r="D160" s="4">
        <v>3279.459961</v>
      </c>
      <c r="E160" s="5">
        <v>19337.111327999999</v>
      </c>
      <c r="F160" s="4">
        <v>873.98785399999997</v>
      </c>
      <c r="G160" s="5">
        <v>17486.949218999998</v>
      </c>
    </row>
    <row r="161" spans="1:7" x14ac:dyDescent="0.2">
      <c r="A161" s="3">
        <v>44796</v>
      </c>
      <c r="B161" s="4">
        <v>1465.8000489999999</v>
      </c>
      <c r="C161" s="4">
        <v>3351.7631839999999</v>
      </c>
      <c r="D161" s="4">
        <v>3211.0756839999999</v>
      </c>
      <c r="E161" s="5">
        <v>19509.537109000001</v>
      </c>
      <c r="F161" s="4">
        <v>881.77941899999996</v>
      </c>
      <c r="G161" s="5">
        <v>17512.25</v>
      </c>
    </row>
    <row r="162" spans="1:7" x14ac:dyDescent="0.2">
      <c r="A162" s="3">
        <v>44797</v>
      </c>
      <c r="B162" s="4">
        <v>1472.849976</v>
      </c>
      <c r="C162" s="4">
        <v>3373.9812010000001</v>
      </c>
      <c r="D162" s="4">
        <v>3182.4804690000001</v>
      </c>
      <c r="E162" s="5">
        <v>19554.667968999998</v>
      </c>
      <c r="F162" s="4">
        <v>874.43450900000005</v>
      </c>
      <c r="G162" s="5">
        <v>17563.949218999998</v>
      </c>
    </row>
    <row r="163" spans="1:7" x14ac:dyDescent="0.2">
      <c r="A163" s="3">
        <v>44798</v>
      </c>
      <c r="B163" s="4">
        <v>1464.849976</v>
      </c>
      <c r="C163" s="4">
        <v>3357.6545409999999</v>
      </c>
      <c r="D163" s="4">
        <v>3146.161865</v>
      </c>
      <c r="E163" s="5">
        <v>19411.123047000001</v>
      </c>
      <c r="F163" s="4">
        <v>870.76208499999996</v>
      </c>
      <c r="G163" s="5">
        <v>17576.300781000002</v>
      </c>
    </row>
    <row r="164" spans="1:7" x14ac:dyDescent="0.2">
      <c r="A164" s="3">
        <v>44799</v>
      </c>
      <c r="B164" s="4">
        <v>1465.099976</v>
      </c>
      <c r="C164" s="4">
        <v>3318.7607419999999</v>
      </c>
      <c r="D164" s="4">
        <v>3150.0722660000001</v>
      </c>
      <c r="E164" s="5">
        <v>19412.5625</v>
      </c>
      <c r="F164" s="4">
        <v>873.59088099999997</v>
      </c>
      <c r="G164" s="5">
        <v>17730.75</v>
      </c>
    </row>
    <row r="165" spans="1:7" x14ac:dyDescent="0.2">
      <c r="A165" s="3">
        <v>44802</v>
      </c>
      <c r="B165" s="4">
        <v>1439.400024</v>
      </c>
      <c r="C165" s="4">
        <v>3338.4323730000001</v>
      </c>
      <c r="D165" s="4">
        <v>3062.4291990000002</v>
      </c>
      <c r="E165" s="5">
        <v>19530.113281000002</v>
      </c>
      <c r="F165" s="4">
        <v>872.69757100000004</v>
      </c>
      <c r="G165" s="5">
        <v>17656.349609000001</v>
      </c>
    </row>
    <row r="166" spans="1:7" x14ac:dyDescent="0.2">
      <c r="A166" s="3">
        <v>44803</v>
      </c>
      <c r="B166" s="4">
        <v>1486.099976</v>
      </c>
      <c r="C166" s="4">
        <v>3386.7128910000001</v>
      </c>
      <c r="D166" s="4">
        <v>3139.2697750000002</v>
      </c>
      <c r="E166" s="5">
        <v>19807.960938</v>
      </c>
      <c r="F166" s="4">
        <v>886.39471400000002</v>
      </c>
      <c r="G166" s="5">
        <v>17736.949218999998</v>
      </c>
    </row>
    <row r="167" spans="1:7" x14ac:dyDescent="0.2">
      <c r="A167" s="3">
        <v>44805</v>
      </c>
      <c r="B167" s="4">
        <v>1472.150024</v>
      </c>
      <c r="C167" s="4">
        <v>3441.5834960000002</v>
      </c>
      <c r="D167" s="4">
        <v>3061.5981449999999</v>
      </c>
      <c r="E167" s="5">
        <v>19616.201172000001</v>
      </c>
      <c r="F167" s="4">
        <v>865.35266100000001</v>
      </c>
      <c r="G167" s="5">
        <v>17786.800781000002</v>
      </c>
    </row>
    <row r="168" spans="1:7" x14ac:dyDescent="0.2">
      <c r="A168" s="3">
        <v>44806</v>
      </c>
      <c r="B168" s="4">
        <v>1485.5</v>
      </c>
      <c r="C168" s="4">
        <v>3426.1059570000002</v>
      </c>
      <c r="D168" s="4">
        <v>3060.3271479999999</v>
      </c>
      <c r="E168" s="5">
        <v>19446.064452999999</v>
      </c>
      <c r="F168" s="4">
        <v>863.06982400000004</v>
      </c>
      <c r="G168" s="5">
        <v>18012.199218999998</v>
      </c>
    </row>
    <row r="169" spans="1:7" x14ac:dyDescent="0.2">
      <c r="A169" s="3">
        <v>44809</v>
      </c>
      <c r="B169" s="4">
        <v>1495.0500489999999</v>
      </c>
      <c r="C169" s="4">
        <v>3419.86499</v>
      </c>
      <c r="D169" s="4">
        <v>3063.26001</v>
      </c>
      <c r="E169" s="5">
        <v>19145.75</v>
      </c>
      <c r="F169" s="4">
        <v>878.00769000000003</v>
      </c>
      <c r="G169" s="5">
        <v>18145.400390999999</v>
      </c>
    </row>
    <row r="170" spans="1:7" x14ac:dyDescent="0.2">
      <c r="A170" s="3">
        <v>44810</v>
      </c>
      <c r="B170" s="4">
        <v>1489.349976</v>
      </c>
      <c r="C170" s="4">
        <v>3390.357422</v>
      </c>
      <c r="D170" s="4">
        <v>3057.0522460000002</v>
      </c>
      <c r="E170" s="5">
        <v>18929.240234000001</v>
      </c>
      <c r="F170" s="4">
        <v>881.13421600000004</v>
      </c>
      <c r="G170" s="5">
        <v>18082.849609000001</v>
      </c>
    </row>
    <row r="171" spans="1:7" x14ac:dyDescent="0.2">
      <c r="A171" s="3">
        <v>44811</v>
      </c>
      <c r="B171" s="4">
        <v>1482.3000489999999</v>
      </c>
      <c r="C171" s="4">
        <v>3395.4501949999999</v>
      </c>
      <c r="D171" s="4">
        <v>3079.0976559999999</v>
      </c>
      <c r="E171" s="5">
        <v>19065.828125</v>
      </c>
      <c r="F171" s="4">
        <v>887.08947799999999</v>
      </c>
      <c r="G171" s="5">
        <v>18052.699218999998</v>
      </c>
    </row>
    <row r="172" spans="1:7" x14ac:dyDescent="0.2">
      <c r="A172" s="3">
        <v>44812</v>
      </c>
      <c r="B172" s="4">
        <v>1497.599976</v>
      </c>
      <c r="C172" s="4">
        <v>3445.1782229999999</v>
      </c>
      <c r="D172" s="4">
        <v>3098.6984859999998</v>
      </c>
      <c r="E172" s="5">
        <v>19010.605468999998</v>
      </c>
      <c r="F172" s="4">
        <v>887.63537599999995</v>
      </c>
      <c r="G172" s="5">
        <v>18117.150390999999</v>
      </c>
    </row>
    <row r="173" spans="1:7" x14ac:dyDescent="0.2">
      <c r="A173" s="3">
        <v>44813</v>
      </c>
      <c r="B173" s="4">
        <v>1498.599976</v>
      </c>
      <c r="C173" s="4">
        <v>3436.8903810000002</v>
      </c>
      <c r="D173" s="4">
        <v>3145.6240229999999</v>
      </c>
      <c r="E173" s="5">
        <v>18938.535156000002</v>
      </c>
      <c r="F173" s="4">
        <v>883.36743200000001</v>
      </c>
      <c r="G173" s="5">
        <v>18202.800781000002</v>
      </c>
    </row>
    <row r="174" spans="1:7" x14ac:dyDescent="0.2">
      <c r="A174" s="3">
        <v>44816</v>
      </c>
      <c r="B174" s="4">
        <v>1493.5500489999999</v>
      </c>
      <c r="C174" s="4">
        <v>3427.2541500000002</v>
      </c>
      <c r="D174" s="4">
        <v>3170.3576659999999</v>
      </c>
      <c r="E174" s="5">
        <v>18855.974609000001</v>
      </c>
      <c r="F174" s="4">
        <v>881.08459500000004</v>
      </c>
      <c r="G174" s="5">
        <v>18157</v>
      </c>
    </row>
    <row r="175" spans="1:7" x14ac:dyDescent="0.2">
      <c r="A175" s="3">
        <v>44817</v>
      </c>
      <c r="B175" s="4">
        <v>1513.099976</v>
      </c>
      <c r="C175" s="4">
        <v>3417.2685550000001</v>
      </c>
      <c r="D175" s="4">
        <v>3157.0622560000002</v>
      </c>
      <c r="E175" s="5">
        <v>18950.861327999999</v>
      </c>
      <c r="F175" s="4">
        <v>883.51635699999997</v>
      </c>
      <c r="G175" s="5">
        <v>18028.199218999998</v>
      </c>
    </row>
    <row r="176" spans="1:7" x14ac:dyDescent="0.2">
      <c r="A176" s="3">
        <v>44818</v>
      </c>
      <c r="B176" s="4">
        <v>1528.650024</v>
      </c>
      <c r="C176" s="4">
        <v>3433.994385</v>
      </c>
      <c r="D176" s="4">
        <v>3050.5510250000002</v>
      </c>
      <c r="E176" s="5">
        <v>18995.695313</v>
      </c>
      <c r="F176" s="4">
        <v>877.16400099999998</v>
      </c>
      <c r="G176" s="5">
        <v>18349.699218999998</v>
      </c>
    </row>
    <row r="177" spans="1:7" x14ac:dyDescent="0.2">
      <c r="A177" s="3">
        <v>44819</v>
      </c>
      <c r="B177" s="4">
        <v>1520.6999510000001</v>
      </c>
      <c r="C177" s="4">
        <v>3390.5070799999999</v>
      </c>
      <c r="D177" s="4">
        <v>3034.860596</v>
      </c>
      <c r="E177" s="5">
        <v>18896.535156000002</v>
      </c>
      <c r="F177" s="4">
        <v>867.78442399999994</v>
      </c>
      <c r="G177" s="5">
        <v>18329.150390999999</v>
      </c>
    </row>
    <row r="178" spans="1:7" x14ac:dyDescent="0.2">
      <c r="A178" s="3">
        <v>44820</v>
      </c>
      <c r="B178" s="4">
        <v>1492.75</v>
      </c>
      <c r="C178" s="4">
        <v>3317.7622070000002</v>
      </c>
      <c r="D178" s="4">
        <v>2941.3515630000002</v>
      </c>
      <c r="E178" s="5">
        <v>18295.3125</v>
      </c>
      <c r="F178" s="4">
        <v>861.58099400000003</v>
      </c>
      <c r="G178" s="5">
        <v>18403.400390999999</v>
      </c>
    </row>
    <row r="179" spans="1:7" x14ac:dyDescent="0.2">
      <c r="A179" s="3">
        <v>44823</v>
      </c>
      <c r="B179" s="4">
        <v>1502.599976</v>
      </c>
      <c r="C179" s="4">
        <v>3311.4711910000001</v>
      </c>
      <c r="D179" s="4">
        <v>2961.0017090000001</v>
      </c>
      <c r="E179" s="5">
        <v>18654.226563</v>
      </c>
      <c r="F179" s="4">
        <v>868.33032200000002</v>
      </c>
      <c r="G179" s="5">
        <v>18409.650390999999</v>
      </c>
    </row>
    <row r="180" spans="1:7" x14ac:dyDescent="0.2">
      <c r="A180" s="3">
        <v>44824</v>
      </c>
      <c r="B180" s="4">
        <v>1520.6999510000001</v>
      </c>
      <c r="C180" s="4">
        <v>3388.3103030000002</v>
      </c>
      <c r="D180" s="4">
        <v>2972.2441410000001</v>
      </c>
      <c r="E180" s="5">
        <v>18506.505859000001</v>
      </c>
      <c r="F180" s="4">
        <v>905.15386999999998</v>
      </c>
      <c r="G180" s="5">
        <v>18343.900390999999</v>
      </c>
    </row>
    <row r="181" spans="1:7" x14ac:dyDescent="0.2">
      <c r="A181" s="3">
        <v>44825</v>
      </c>
      <c r="B181" s="4">
        <v>1518.349976</v>
      </c>
      <c r="C181" s="4">
        <v>3351.2138669999999</v>
      </c>
      <c r="D181" s="4">
        <v>2934.0192870000001</v>
      </c>
      <c r="E181" s="5">
        <v>18539.560547000001</v>
      </c>
      <c r="F181" s="4">
        <v>898.553406</v>
      </c>
      <c r="G181" s="5">
        <v>18307.650390999999</v>
      </c>
    </row>
    <row r="182" spans="1:7" x14ac:dyDescent="0.2">
      <c r="A182" s="3">
        <v>44826</v>
      </c>
      <c r="B182" s="4">
        <v>1486</v>
      </c>
      <c r="C182" s="4">
        <v>3431.048828</v>
      </c>
      <c r="D182" s="4">
        <v>2940.0803219999998</v>
      </c>
      <c r="E182" s="5">
        <v>18528.029297000001</v>
      </c>
      <c r="F182" s="4">
        <v>901.23327600000005</v>
      </c>
      <c r="G182" s="5">
        <v>18159.949218999998</v>
      </c>
    </row>
    <row r="183" spans="1:7" x14ac:dyDescent="0.2">
      <c r="A183" s="3">
        <v>44827</v>
      </c>
      <c r="B183" s="4">
        <v>1446.150024</v>
      </c>
      <c r="C183" s="4">
        <v>3390.357422</v>
      </c>
      <c r="D183" s="4">
        <v>2915.298096</v>
      </c>
      <c r="E183" s="5">
        <v>18386.470702999999</v>
      </c>
      <c r="F183" s="4">
        <v>914.23565699999995</v>
      </c>
      <c r="G183" s="5">
        <v>18244.199218999998</v>
      </c>
    </row>
    <row r="184" spans="1:7" x14ac:dyDescent="0.2">
      <c r="A184" s="3">
        <v>44830</v>
      </c>
      <c r="B184" s="4">
        <v>1426.650024</v>
      </c>
      <c r="C184" s="4">
        <v>3433.095703</v>
      </c>
      <c r="D184" s="4">
        <v>2927.3713379999999</v>
      </c>
      <c r="E184" s="5">
        <v>18344.123047000001</v>
      </c>
      <c r="F184" s="4">
        <v>893.98773200000005</v>
      </c>
      <c r="G184" s="5">
        <v>18267.25</v>
      </c>
    </row>
    <row r="185" spans="1:7" x14ac:dyDescent="0.2">
      <c r="A185" s="3">
        <v>44831</v>
      </c>
      <c r="B185" s="4">
        <v>1413.849976</v>
      </c>
      <c r="C185" s="4">
        <v>3465.648682</v>
      </c>
      <c r="D185" s="4">
        <v>2949.905518</v>
      </c>
      <c r="E185" s="5">
        <v>18562.175781000002</v>
      </c>
      <c r="F185" s="4">
        <v>890.46417199999996</v>
      </c>
      <c r="G185" s="5">
        <v>18484.099609000001</v>
      </c>
    </row>
    <row r="186" spans="1:7" x14ac:dyDescent="0.2">
      <c r="A186" s="3">
        <v>44832</v>
      </c>
      <c r="B186" s="4">
        <v>1389.5500489999999</v>
      </c>
      <c r="C186" s="4">
        <v>3565.5046390000002</v>
      </c>
      <c r="D186" s="4">
        <v>2967.6982419999999</v>
      </c>
      <c r="E186" s="5">
        <v>18729.478515999999</v>
      </c>
      <c r="F186" s="4">
        <v>911.00988800000005</v>
      </c>
      <c r="G186" s="5">
        <v>18512.75</v>
      </c>
    </row>
    <row r="187" spans="1:7" x14ac:dyDescent="0.2">
      <c r="A187" s="3">
        <v>44833</v>
      </c>
      <c r="B187" s="4">
        <v>1382.349976</v>
      </c>
      <c r="C187" s="4">
        <v>3379.922607</v>
      </c>
      <c r="D187" s="4">
        <v>2930.2067870000001</v>
      </c>
      <c r="E187" s="5">
        <v>18866.861327999999</v>
      </c>
      <c r="F187" s="4">
        <v>923.76415999999995</v>
      </c>
      <c r="G187" s="5">
        <v>18562.75</v>
      </c>
    </row>
    <row r="188" spans="1:7" x14ac:dyDescent="0.2">
      <c r="A188" s="3">
        <v>44834</v>
      </c>
      <c r="B188" s="4">
        <v>1421.349976</v>
      </c>
      <c r="C188" s="4">
        <v>3337.6335450000001</v>
      </c>
      <c r="D188" s="4">
        <v>2937.2944339999999</v>
      </c>
      <c r="E188" s="5">
        <v>19031.53125</v>
      </c>
      <c r="F188" s="4">
        <v>941.58038299999998</v>
      </c>
      <c r="G188" s="5">
        <v>18618.050781000002</v>
      </c>
    </row>
    <row r="189" spans="1:7" x14ac:dyDescent="0.2">
      <c r="A189" s="3">
        <v>44837</v>
      </c>
      <c r="B189" s="4">
        <v>1413.1999510000001</v>
      </c>
      <c r="C189" s="4">
        <v>3298.1403810000002</v>
      </c>
      <c r="D189" s="4">
        <v>2918.133057</v>
      </c>
      <c r="E189" s="5">
        <v>18880.232422000001</v>
      </c>
      <c r="F189" s="4">
        <v>937.46130400000004</v>
      </c>
      <c r="G189" s="5">
        <v>18758.349609000001</v>
      </c>
    </row>
    <row r="190" spans="1:7" x14ac:dyDescent="0.2">
      <c r="A190" s="3">
        <v>44838</v>
      </c>
      <c r="B190" s="4">
        <v>1453</v>
      </c>
      <c r="C190" s="4">
        <v>3332.9401859999998</v>
      </c>
      <c r="D190" s="4">
        <v>3021.9555660000001</v>
      </c>
      <c r="E190" s="5">
        <v>19137.947265999999</v>
      </c>
      <c r="F190" s="4">
        <v>937.51092500000004</v>
      </c>
      <c r="G190" s="5">
        <v>18812.5</v>
      </c>
    </row>
    <row r="191" spans="1:7" x14ac:dyDescent="0.2">
      <c r="A191" s="3">
        <v>44840</v>
      </c>
      <c r="B191" s="4">
        <v>1437</v>
      </c>
      <c r="C191" s="4">
        <v>3324.1528320000002</v>
      </c>
      <c r="D191" s="4">
        <v>3032.5141600000002</v>
      </c>
      <c r="E191" s="5">
        <v>19185.962890999999</v>
      </c>
      <c r="F191" s="4">
        <v>946.79125999999997</v>
      </c>
      <c r="G191" s="5">
        <v>18696.099609000001</v>
      </c>
    </row>
    <row r="192" spans="1:7" x14ac:dyDescent="0.2">
      <c r="A192" s="3">
        <v>44841</v>
      </c>
      <c r="B192" s="4">
        <v>1430.8000489999999</v>
      </c>
      <c r="C192" s="4">
        <v>3338.8815920000002</v>
      </c>
      <c r="D192" s="4">
        <v>2996.2932129999999</v>
      </c>
      <c r="E192" s="5">
        <v>19206.689452999999</v>
      </c>
      <c r="F192" s="4">
        <v>948.03192100000001</v>
      </c>
      <c r="G192" s="5">
        <v>18701.050781000002</v>
      </c>
    </row>
    <row r="193" spans="1:7" x14ac:dyDescent="0.2">
      <c r="A193" s="3">
        <v>44844</v>
      </c>
      <c r="B193" s="4">
        <v>1415</v>
      </c>
      <c r="C193" s="4">
        <v>3273.226318</v>
      </c>
      <c r="D193" s="4">
        <v>3048.742432</v>
      </c>
      <c r="E193" s="5">
        <v>19005.933593999998</v>
      </c>
      <c r="F193" s="4">
        <v>938.99975600000005</v>
      </c>
      <c r="G193" s="5">
        <v>18642.75</v>
      </c>
    </row>
    <row r="194" spans="1:7" x14ac:dyDescent="0.2">
      <c r="A194" s="3">
        <v>44845</v>
      </c>
      <c r="B194" s="4">
        <v>1400.650024</v>
      </c>
      <c r="C194" s="4">
        <v>3293.9465329999998</v>
      </c>
      <c r="D194" s="4">
        <v>3000.8393550000001</v>
      </c>
      <c r="E194" s="5">
        <v>18340.791015999999</v>
      </c>
      <c r="F194" s="4">
        <v>937.70941200000004</v>
      </c>
      <c r="G194" s="5">
        <v>18560.5</v>
      </c>
    </row>
    <row r="195" spans="1:7" x14ac:dyDescent="0.2">
      <c r="A195" s="3">
        <v>44846</v>
      </c>
      <c r="B195" s="4">
        <v>1409.8000489999999</v>
      </c>
      <c r="C195" s="4">
        <v>3243.5192870000001</v>
      </c>
      <c r="D195" s="4">
        <v>3031.3410640000002</v>
      </c>
      <c r="E195" s="5">
        <v>18614.613281000002</v>
      </c>
      <c r="F195" s="4">
        <v>948.42895499999997</v>
      </c>
      <c r="G195" s="5">
        <v>18609.349609000001</v>
      </c>
    </row>
    <row r="196" spans="1:7" x14ac:dyDescent="0.2">
      <c r="A196" s="3">
        <v>44847</v>
      </c>
      <c r="B196" s="4">
        <v>1393.599976</v>
      </c>
      <c r="C196" s="4">
        <v>3204.375732</v>
      </c>
      <c r="D196" s="4">
        <v>3033.8339839999999</v>
      </c>
      <c r="E196" s="5">
        <v>18652.636718999998</v>
      </c>
      <c r="F196" s="4">
        <v>961.18322799999999</v>
      </c>
      <c r="G196" s="5">
        <v>18496.599609000001</v>
      </c>
    </row>
    <row r="197" spans="1:7" x14ac:dyDescent="0.2">
      <c r="A197" s="3">
        <v>44848</v>
      </c>
      <c r="B197" s="4">
        <v>1439</v>
      </c>
      <c r="C197" s="4">
        <v>3180.9096679999998</v>
      </c>
      <c r="D197" s="4">
        <v>3029.7768550000001</v>
      </c>
      <c r="E197" s="5">
        <v>18816.013672000001</v>
      </c>
      <c r="F197" s="4">
        <v>969.02429199999995</v>
      </c>
      <c r="G197" s="5">
        <v>18497.150390999999</v>
      </c>
    </row>
    <row r="198" spans="1:7" x14ac:dyDescent="0.2">
      <c r="A198" s="3">
        <v>44851</v>
      </c>
      <c r="B198" s="4">
        <v>1446.5500489999999</v>
      </c>
      <c r="C198" s="4">
        <v>3192.992432</v>
      </c>
      <c r="D198" s="4">
        <v>3049.9677729999999</v>
      </c>
      <c r="E198" s="5">
        <v>18808.210938</v>
      </c>
      <c r="F198" s="4">
        <v>972.69671600000004</v>
      </c>
      <c r="G198" s="5">
        <v>18608</v>
      </c>
    </row>
    <row r="199" spans="1:7" x14ac:dyDescent="0.2">
      <c r="A199" s="3">
        <v>44852</v>
      </c>
      <c r="B199" s="4">
        <v>1443.849976</v>
      </c>
      <c r="C199" s="4">
        <v>3221.2016600000002</v>
      </c>
      <c r="D199" s="4">
        <v>3082.263672</v>
      </c>
      <c r="E199" s="5">
        <v>19273.142577999999</v>
      </c>
      <c r="F199" s="4">
        <v>971.05902100000003</v>
      </c>
      <c r="G199" s="5">
        <v>18660.300781000002</v>
      </c>
    </row>
    <row r="200" spans="1:7" x14ac:dyDescent="0.2">
      <c r="A200" s="3">
        <v>44853</v>
      </c>
      <c r="B200" s="4">
        <v>1458.650024</v>
      </c>
      <c r="C200" s="4">
        <v>3208.1203609999998</v>
      </c>
      <c r="D200" s="4">
        <v>3059.867432</v>
      </c>
      <c r="E200" s="5">
        <v>19622.314452999999</v>
      </c>
      <c r="F200" s="4">
        <v>969.61987299999998</v>
      </c>
      <c r="G200" s="5">
        <v>18414.900390999999</v>
      </c>
    </row>
    <row r="201" spans="1:7" x14ac:dyDescent="0.2">
      <c r="A201" s="3">
        <v>44854</v>
      </c>
      <c r="B201" s="4">
        <v>1448.8000489999999</v>
      </c>
      <c r="C201" s="4">
        <v>3136.373779</v>
      </c>
      <c r="D201" s="4">
        <v>3094.6135250000002</v>
      </c>
      <c r="E201" s="5">
        <v>19942.410156000002</v>
      </c>
      <c r="F201" s="4">
        <v>973.044128</v>
      </c>
      <c r="G201" s="5">
        <v>18269</v>
      </c>
    </row>
    <row r="202" spans="1:7" x14ac:dyDescent="0.2">
      <c r="A202" s="3">
        <v>44855</v>
      </c>
      <c r="B202" s="4">
        <v>1438.599976</v>
      </c>
      <c r="C202" s="4">
        <v>3087.9438479999999</v>
      </c>
      <c r="D202" s="4">
        <v>3075.1083979999999</v>
      </c>
      <c r="E202" s="5">
        <v>20174.875</v>
      </c>
      <c r="F202" s="4">
        <v>970.41387899999995</v>
      </c>
      <c r="G202" s="5">
        <v>18420.449218999998</v>
      </c>
    </row>
    <row r="203" spans="1:7" x14ac:dyDescent="0.2">
      <c r="A203" s="3">
        <v>44858</v>
      </c>
      <c r="B203" s="4">
        <v>1461.0500489999999</v>
      </c>
      <c r="C203" s="4">
        <v>3117.1516109999998</v>
      </c>
      <c r="D203" s="4">
        <v>3098.9260250000002</v>
      </c>
      <c r="E203" s="5">
        <v>20751.544922000001</v>
      </c>
      <c r="F203" s="4">
        <v>979.64459199999999</v>
      </c>
      <c r="G203" s="5">
        <v>18385.300781000002</v>
      </c>
    </row>
    <row r="204" spans="1:7" x14ac:dyDescent="0.2">
      <c r="A204" s="3">
        <v>44859</v>
      </c>
      <c r="B204" s="4">
        <v>1450.900024</v>
      </c>
      <c r="C204" s="4">
        <v>3080.4545899999998</v>
      </c>
      <c r="D204" s="4">
        <v>3099.318115</v>
      </c>
      <c r="E204" s="5">
        <v>20162.400390999999</v>
      </c>
      <c r="F204" s="4">
        <v>984.16064500000005</v>
      </c>
      <c r="G204" s="5">
        <v>18199.099609000001</v>
      </c>
    </row>
    <row r="205" spans="1:7" x14ac:dyDescent="0.2">
      <c r="A205" s="3">
        <v>44861</v>
      </c>
      <c r="B205" s="4">
        <v>1454.400024</v>
      </c>
      <c r="C205" s="4">
        <v>3039.064453</v>
      </c>
      <c r="D205" s="4">
        <v>3094.7114259999998</v>
      </c>
      <c r="E205" s="5">
        <v>20014.132813</v>
      </c>
      <c r="F205" s="4">
        <v>1004.110901</v>
      </c>
      <c r="G205" s="5">
        <v>18127.349609000001</v>
      </c>
    </row>
    <row r="206" spans="1:7" x14ac:dyDescent="0.2">
      <c r="A206" s="3">
        <v>44862</v>
      </c>
      <c r="B206" s="4">
        <v>1458.6999510000001</v>
      </c>
      <c r="C206" s="4">
        <v>3049</v>
      </c>
      <c r="D206" s="4">
        <v>3100.4453130000002</v>
      </c>
      <c r="E206" s="5">
        <v>20162.449218999998</v>
      </c>
      <c r="F206" s="4">
        <v>982.62219200000004</v>
      </c>
      <c r="G206" s="5">
        <v>17806.800781000002</v>
      </c>
    </row>
    <row r="207" spans="1:7" x14ac:dyDescent="0.2">
      <c r="A207" s="3">
        <v>44865</v>
      </c>
      <c r="B207" s="4">
        <v>1496.6999510000001</v>
      </c>
      <c r="C207" s="4">
        <v>3107.6999510000001</v>
      </c>
      <c r="D207" s="4">
        <v>3129.7514649999998</v>
      </c>
      <c r="E207" s="5">
        <v>20363.400390999999</v>
      </c>
      <c r="F207" s="4">
        <v>1009.321777</v>
      </c>
      <c r="G207" s="5">
        <v>18014.599609000001</v>
      </c>
    </row>
    <row r="208" spans="1:7" x14ac:dyDescent="0.2">
      <c r="A208" s="3">
        <v>44866</v>
      </c>
      <c r="B208" s="4">
        <v>1513.25</v>
      </c>
      <c r="C208" s="4">
        <v>3159.3999020000001</v>
      </c>
      <c r="D208" s="4">
        <v>3194.9802249999998</v>
      </c>
      <c r="E208" s="5">
        <v>20589.949218999998</v>
      </c>
      <c r="F208" s="4">
        <v>1028.8748780000001</v>
      </c>
      <c r="G208" s="5">
        <v>18132.300781000002</v>
      </c>
    </row>
    <row r="209" spans="1:7" x14ac:dyDescent="0.2">
      <c r="A209" s="3">
        <v>44867</v>
      </c>
      <c r="B209" s="4">
        <v>1514.1999510000001</v>
      </c>
      <c r="C209" s="4">
        <v>3131.8999020000001</v>
      </c>
      <c r="D209" s="4">
        <v>3177.3376459999999</v>
      </c>
      <c r="E209" s="5">
        <v>20387.349609000001</v>
      </c>
      <c r="F209" s="4">
        <v>1044.1104740000001</v>
      </c>
      <c r="G209" s="5">
        <v>18122.5</v>
      </c>
    </row>
    <row r="210" spans="1:7" x14ac:dyDescent="0.2">
      <c r="A210" s="3">
        <v>44868</v>
      </c>
      <c r="B210" s="4">
        <v>1507.5500489999999</v>
      </c>
      <c r="C210" s="4">
        <v>3141.3000489999999</v>
      </c>
      <c r="D210" s="4">
        <v>3143.0815429999998</v>
      </c>
      <c r="E210" s="5">
        <v>20423.449218999998</v>
      </c>
      <c r="F210" s="4">
        <v>1036.4182129999999</v>
      </c>
      <c r="G210" s="5">
        <v>18191</v>
      </c>
    </row>
    <row r="211" spans="1:7" x14ac:dyDescent="0.2">
      <c r="A211" s="3">
        <v>44869</v>
      </c>
      <c r="B211" s="4">
        <v>1497.150024</v>
      </c>
      <c r="C211" s="4">
        <v>3181.3500979999999</v>
      </c>
      <c r="D211" s="4">
        <v>3153.5200199999999</v>
      </c>
      <c r="E211" s="5">
        <v>20425.300781000002</v>
      </c>
      <c r="F211" s="4">
        <v>1032.1503909999999</v>
      </c>
      <c r="G211" s="5">
        <v>18105.300781000002</v>
      </c>
    </row>
    <row r="212" spans="1:7" x14ac:dyDescent="0.2">
      <c r="A212" s="3">
        <v>44872</v>
      </c>
      <c r="B212" s="4">
        <v>1508.8000489999999</v>
      </c>
      <c r="C212" s="4">
        <v>3103.5500489999999</v>
      </c>
      <c r="D212" s="4">
        <v>3169.4965820000002</v>
      </c>
      <c r="E212" s="5">
        <v>20480.25</v>
      </c>
      <c r="F212" s="4">
        <v>1020.686401</v>
      </c>
      <c r="G212" s="5">
        <v>18197.449218999998</v>
      </c>
    </row>
    <row r="213" spans="1:7" x14ac:dyDescent="0.2">
      <c r="A213" s="3">
        <v>44874</v>
      </c>
      <c r="B213" s="4">
        <v>1508.349976</v>
      </c>
      <c r="C213" s="4">
        <v>3086.5</v>
      </c>
      <c r="D213" s="4">
        <v>3152.1970209999999</v>
      </c>
      <c r="E213" s="5">
        <v>20319.900390999999</v>
      </c>
      <c r="F213" s="4">
        <v>1005.996704</v>
      </c>
      <c r="G213" s="5">
        <v>18232.550781000002</v>
      </c>
    </row>
    <row r="214" spans="1:7" x14ac:dyDescent="0.2">
      <c r="A214" s="3">
        <v>44875</v>
      </c>
      <c r="B214" s="4">
        <v>1524.75</v>
      </c>
      <c r="C214" s="4">
        <v>3045.1499020000001</v>
      </c>
      <c r="D214" s="4">
        <v>3142.0034179999998</v>
      </c>
      <c r="E214" s="5">
        <v>20175.300781000002</v>
      </c>
      <c r="F214" s="4">
        <v>1003.118347</v>
      </c>
      <c r="G214" s="5">
        <v>18042.949218999998</v>
      </c>
    </row>
    <row r="215" spans="1:7" x14ac:dyDescent="0.2">
      <c r="A215" s="3">
        <v>44876</v>
      </c>
      <c r="B215" s="4">
        <v>1611.150024</v>
      </c>
      <c r="C215" s="4">
        <v>3055.3999020000001</v>
      </c>
      <c r="D215" s="4">
        <v>3250.1135250000002</v>
      </c>
      <c r="E215" s="5">
        <v>20322.5</v>
      </c>
      <c r="F215" s="4">
        <v>1005.996704</v>
      </c>
      <c r="G215" s="5">
        <v>17992.150390999999</v>
      </c>
    </row>
    <row r="216" spans="1:7" x14ac:dyDescent="0.2">
      <c r="A216" s="3">
        <v>44879</v>
      </c>
      <c r="B216" s="4">
        <v>1615.0500489999999</v>
      </c>
      <c r="C216" s="4">
        <v>3053.1999510000001</v>
      </c>
      <c r="D216" s="4">
        <v>3269.2753910000001</v>
      </c>
      <c r="E216" s="5">
        <v>20065.199218999998</v>
      </c>
      <c r="F216" s="4">
        <v>1009.321777</v>
      </c>
      <c r="G216" s="5">
        <v>17859.449218999998</v>
      </c>
    </row>
    <row r="217" spans="1:7" x14ac:dyDescent="0.2">
      <c r="A217" s="3">
        <v>44880</v>
      </c>
      <c r="B217" s="4">
        <v>1619</v>
      </c>
      <c r="C217" s="4">
        <v>3079.3000489999999</v>
      </c>
      <c r="D217" s="4">
        <v>3266.4331050000001</v>
      </c>
      <c r="E217" s="5">
        <v>20055.550781000002</v>
      </c>
      <c r="F217" s="4">
        <v>1008.478088</v>
      </c>
      <c r="G217" s="5">
        <v>18101.199218999998</v>
      </c>
    </row>
    <row r="218" spans="1:7" x14ac:dyDescent="0.2">
      <c r="A218" s="3">
        <v>44881</v>
      </c>
      <c r="B218" s="4">
        <v>1632.900024</v>
      </c>
      <c r="C218" s="4">
        <v>3083.0500489999999</v>
      </c>
      <c r="D218" s="4">
        <v>3288.7314449999999</v>
      </c>
      <c r="E218" s="5">
        <v>20097.900390999999</v>
      </c>
      <c r="F218" s="4">
        <v>1011.058716</v>
      </c>
      <c r="G218" s="5">
        <v>17914.150390999999</v>
      </c>
    </row>
    <row r="219" spans="1:7" x14ac:dyDescent="0.2">
      <c r="A219" s="3">
        <v>44882</v>
      </c>
      <c r="B219" s="4">
        <v>1618.150024</v>
      </c>
      <c r="C219" s="4">
        <v>3071.6000979999999</v>
      </c>
      <c r="D219" s="4">
        <v>3282.5073240000002</v>
      </c>
      <c r="E219" s="5">
        <v>19991</v>
      </c>
      <c r="F219" s="4">
        <v>1005.7981569999999</v>
      </c>
      <c r="G219" s="5">
        <v>17895.699218999998</v>
      </c>
    </row>
    <row r="220" spans="1:7" x14ac:dyDescent="0.2">
      <c r="A220" s="3">
        <v>44883</v>
      </c>
      <c r="B220" s="4">
        <v>1613.900024</v>
      </c>
      <c r="C220" s="4">
        <v>3095.5</v>
      </c>
      <c r="D220" s="4">
        <v>3277.0673830000001</v>
      </c>
      <c r="E220" s="5">
        <v>19925.099609000001</v>
      </c>
      <c r="F220" s="4">
        <v>1002.076111</v>
      </c>
      <c r="G220" s="5">
        <v>17858.199218999998</v>
      </c>
    </row>
    <row r="221" spans="1:7" x14ac:dyDescent="0.2">
      <c r="A221" s="3">
        <v>44886</v>
      </c>
      <c r="B221" s="4">
        <v>1597.349976</v>
      </c>
      <c r="C221" s="4">
        <v>3095.3000489999999</v>
      </c>
      <c r="D221" s="4">
        <v>3218.3078609999998</v>
      </c>
      <c r="E221" s="5">
        <v>19761.699218999998</v>
      </c>
      <c r="F221" s="4">
        <v>995.67425500000002</v>
      </c>
      <c r="G221" s="5">
        <v>17956.599609000001</v>
      </c>
    </row>
    <row r="222" spans="1:7" x14ac:dyDescent="0.2">
      <c r="A222" s="3">
        <v>44887</v>
      </c>
      <c r="B222" s="4">
        <v>1595</v>
      </c>
      <c r="C222" s="4">
        <v>3103.8500979999999</v>
      </c>
      <c r="D222" s="4">
        <v>3249.1333009999998</v>
      </c>
      <c r="E222" s="5">
        <v>19613.5</v>
      </c>
      <c r="F222" s="4">
        <v>1002.572388</v>
      </c>
      <c r="G222" s="5">
        <v>17894.849609000001</v>
      </c>
    </row>
    <row r="223" spans="1:7" x14ac:dyDescent="0.2">
      <c r="A223" s="3">
        <v>44888</v>
      </c>
      <c r="B223" s="4">
        <v>1599.150024</v>
      </c>
      <c r="C223" s="4">
        <v>3100.8000489999999</v>
      </c>
      <c r="D223" s="4">
        <v>3242.6154790000001</v>
      </c>
      <c r="E223" s="5">
        <v>19565.099609000001</v>
      </c>
      <c r="F223" s="4">
        <v>1010.066162</v>
      </c>
      <c r="G223" s="5">
        <v>18053.300781000002</v>
      </c>
    </row>
    <row r="224" spans="1:7" x14ac:dyDescent="0.2">
      <c r="A224" s="3">
        <v>44889</v>
      </c>
      <c r="B224" s="4">
        <v>1625.150024</v>
      </c>
      <c r="C224" s="4">
        <v>3115.3000489999999</v>
      </c>
      <c r="D224" s="4">
        <v>3313.038818</v>
      </c>
      <c r="E224" s="5">
        <v>19735.449218999998</v>
      </c>
      <c r="F224" s="4">
        <v>1027.3861079999999</v>
      </c>
      <c r="G224" s="5">
        <v>18165.349609000001</v>
      </c>
    </row>
    <row r="225" spans="1:7" x14ac:dyDescent="0.2">
      <c r="A225" s="3">
        <v>44890</v>
      </c>
      <c r="B225" s="4">
        <v>1617.650024</v>
      </c>
      <c r="C225" s="4">
        <v>3108.1499020000001</v>
      </c>
      <c r="D225" s="4">
        <v>3322.3500979999999</v>
      </c>
      <c r="E225" s="5">
        <v>19529.349609000001</v>
      </c>
      <c r="F225" s="4">
        <v>1026.1453859999999</v>
      </c>
      <c r="G225" s="5">
        <v>18107.849609000001</v>
      </c>
    </row>
    <row r="226" spans="1:7" x14ac:dyDescent="0.2">
      <c r="A226" s="3">
        <v>44893</v>
      </c>
      <c r="B226" s="4">
        <v>1600.25</v>
      </c>
      <c r="C226" s="4">
        <v>3151.1999510000001</v>
      </c>
      <c r="D226" s="4">
        <v>3327.8391109999998</v>
      </c>
      <c r="E226" s="5">
        <v>19815.449218999998</v>
      </c>
      <c r="F226" s="4">
        <v>1027.0386960000001</v>
      </c>
      <c r="G226" s="5">
        <v>18027.650390999999</v>
      </c>
    </row>
    <row r="227" spans="1:7" x14ac:dyDescent="0.2">
      <c r="A227" s="3">
        <v>44894</v>
      </c>
      <c r="B227" s="4">
        <v>1597.849976</v>
      </c>
      <c r="C227" s="4">
        <v>3135.0500489999999</v>
      </c>
      <c r="D227" s="4">
        <v>3329.897461</v>
      </c>
      <c r="E227" s="5">
        <v>20121.199218999998</v>
      </c>
      <c r="F227" s="4">
        <v>1042.0261230000001</v>
      </c>
      <c r="G227" s="5">
        <v>18118.550781000002</v>
      </c>
    </row>
    <row r="228" spans="1:7" x14ac:dyDescent="0.2">
      <c r="A228" s="3">
        <v>44895</v>
      </c>
      <c r="B228" s="4">
        <v>1608.4499510000001</v>
      </c>
      <c r="C228" s="4">
        <v>3175.1499020000001</v>
      </c>
      <c r="D228" s="4">
        <v>3323.477539</v>
      </c>
      <c r="E228" s="5">
        <v>20183.849609000001</v>
      </c>
      <c r="F228" s="4">
        <v>1038.2545170000001</v>
      </c>
      <c r="G228" s="5">
        <v>18118.300781000002</v>
      </c>
    </row>
    <row r="229" spans="1:7" x14ac:dyDescent="0.2">
      <c r="A229" s="3">
        <v>44896</v>
      </c>
      <c r="B229" s="4">
        <v>1619.5</v>
      </c>
      <c r="C229" s="4">
        <v>3179.3500979999999</v>
      </c>
      <c r="D229" s="4">
        <v>3406.642578</v>
      </c>
      <c r="E229" s="5">
        <v>20049.5</v>
      </c>
      <c r="F229" s="4">
        <v>1038.6514890000001</v>
      </c>
      <c r="G229" s="5">
        <v>17891.949218999998</v>
      </c>
    </row>
    <row r="230" spans="1:7" x14ac:dyDescent="0.2">
      <c r="A230" s="3">
        <v>44897</v>
      </c>
      <c r="B230" s="4">
        <v>1607.099976</v>
      </c>
      <c r="C230" s="4">
        <v>3143.4499510000001</v>
      </c>
      <c r="D230" s="4">
        <v>3370.867432</v>
      </c>
      <c r="E230" s="5">
        <v>19751.199218999998</v>
      </c>
      <c r="F230" s="4">
        <v>1032.249634</v>
      </c>
      <c r="G230" s="5">
        <v>17604.349609000001</v>
      </c>
    </row>
    <row r="231" spans="1:7" x14ac:dyDescent="0.2">
      <c r="A231" s="3">
        <v>44900</v>
      </c>
      <c r="B231" s="4">
        <v>1612.9499510000001</v>
      </c>
      <c r="C231" s="4">
        <v>3156.8999020000001</v>
      </c>
      <c r="D231" s="4">
        <v>3357.8803710000002</v>
      </c>
      <c r="E231" s="5">
        <v>19752.199218999998</v>
      </c>
      <c r="F231" s="4">
        <v>1031.654053</v>
      </c>
      <c r="G231" s="5">
        <v>17648.949218999998</v>
      </c>
    </row>
    <row r="232" spans="1:7" x14ac:dyDescent="0.2">
      <c r="A232" s="3">
        <v>44901</v>
      </c>
      <c r="B232" s="4">
        <v>1611.150024</v>
      </c>
      <c r="C232" s="4">
        <v>3161.6999510000001</v>
      </c>
      <c r="D232" s="4">
        <v>3318.1357419999999</v>
      </c>
      <c r="E232" s="5">
        <v>19911.099609000001</v>
      </c>
      <c r="F232" s="4">
        <v>1025.8476559999999</v>
      </c>
      <c r="G232" s="5">
        <v>17662.150390999999</v>
      </c>
    </row>
    <row r="233" spans="1:7" x14ac:dyDescent="0.2">
      <c r="A233" s="3">
        <v>44902</v>
      </c>
      <c r="B233" s="4">
        <v>1610.4499510000001</v>
      </c>
      <c r="C233" s="4">
        <v>3226.5</v>
      </c>
      <c r="D233" s="4">
        <v>3313.4799800000001</v>
      </c>
      <c r="E233" s="5">
        <v>19910.849609000001</v>
      </c>
      <c r="F233" s="4">
        <v>1010.165405</v>
      </c>
      <c r="G233" s="5">
        <v>17616.300781000002</v>
      </c>
    </row>
    <row r="234" spans="1:7" x14ac:dyDescent="0.2">
      <c r="A234" s="3">
        <v>44903</v>
      </c>
      <c r="B234" s="4">
        <v>1619.5</v>
      </c>
      <c r="C234" s="4">
        <v>3221.4499510000001</v>
      </c>
      <c r="D234" s="4">
        <v>3284.0266109999998</v>
      </c>
      <c r="E234" s="5">
        <v>19805.349609000001</v>
      </c>
      <c r="F234" s="4">
        <v>973.49078399999996</v>
      </c>
      <c r="G234" s="5">
        <v>17610.400390999999</v>
      </c>
    </row>
    <row r="235" spans="1:7" x14ac:dyDescent="0.2">
      <c r="A235" s="3">
        <v>44904</v>
      </c>
      <c r="B235" s="4">
        <v>1631.0500489999999</v>
      </c>
      <c r="C235" s="4">
        <v>3226.9499510000001</v>
      </c>
      <c r="D235" s="4">
        <v>3227.3740229999999</v>
      </c>
      <c r="E235" s="5">
        <v>20241.75</v>
      </c>
      <c r="F235" s="4">
        <v>985.45092799999998</v>
      </c>
      <c r="G235" s="5">
        <v>17854.050781000002</v>
      </c>
    </row>
    <row r="236" spans="1:7" x14ac:dyDescent="0.2">
      <c r="A236" s="3">
        <v>44907</v>
      </c>
      <c r="B236" s="4">
        <v>1643.75</v>
      </c>
      <c r="C236" s="4">
        <v>3166.3500979999999</v>
      </c>
      <c r="D236" s="4">
        <v>3221.1992190000001</v>
      </c>
      <c r="E236" s="5">
        <v>20487.349609000001</v>
      </c>
      <c r="F236" s="4">
        <v>980.04162599999995</v>
      </c>
      <c r="G236" s="5">
        <v>17764.599609000001</v>
      </c>
    </row>
    <row r="237" spans="1:7" x14ac:dyDescent="0.2">
      <c r="A237" s="3">
        <v>44908</v>
      </c>
      <c r="B237" s="4">
        <v>1648.3000489999999</v>
      </c>
      <c r="C237" s="4">
        <v>3178.5</v>
      </c>
      <c r="D237" s="4">
        <v>3265.9428710000002</v>
      </c>
      <c r="E237" s="5">
        <v>20388.300781000002</v>
      </c>
      <c r="F237" s="4">
        <v>987.23761000000002</v>
      </c>
      <c r="G237" s="5">
        <v>17721.5</v>
      </c>
    </row>
    <row r="238" spans="1:7" x14ac:dyDescent="0.2">
      <c r="A238" s="3">
        <v>44909</v>
      </c>
      <c r="B238" s="4">
        <v>1662.25</v>
      </c>
      <c r="C238" s="4">
        <v>3145.9499510000001</v>
      </c>
      <c r="D238" s="4">
        <v>3298.5327149999998</v>
      </c>
      <c r="E238" s="5">
        <v>20063.5</v>
      </c>
      <c r="F238" s="4">
        <v>992.79583700000001</v>
      </c>
      <c r="G238" s="5">
        <v>17871.699218999998</v>
      </c>
    </row>
    <row r="239" spans="1:7" x14ac:dyDescent="0.2">
      <c r="A239" s="3">
        <v>44910</v>
      </c>
      <c r="B239" s="4">
        <v>1631.8000489999999</v>
      </c>
      <c r="C239" s="4">
        <v>3130.6000979999999</v>
      </c>
      <c r="D239" s="4">
        <v>3239.4790039999998</v>
      </c>
      <c r="E239" s="5">
        <v>19737.849609000001</v>
      </c>
      <c r="F239" s="4">
        <v>994.73132299999997</v>
      </c>
      <c r="G239" s="5">
        <v>17893.449218999998</v>
      </c>
    </row>
    <row r="240" spans="1:7" x14ac:dyDescent="0.2">
      <c r="A240" s="3">
        <v>44911</v>
      </c>
      <c r="B240" s="4">
        <v>1639.650024</v>
      </c>
      <c r="C240" s="4">
        <v>3055.8999020000001</v>
      </c>
      <c r="D240" s="4">
        <v>3175.9165039999998</v>
      </c>
      <c r="E240" s="5">
        <v>19738.699218999998</v>
      </c>
      <c r="F240" s="4">
        <v>986.24505599999998</v>
      </c>
      <c r="G240" s="5">
        <v>17856.5</v>
      </c>
    </row>
    <row r="241" spans="1:7" x14ac:dyDescent="0.2">
      <c r="A241" s="3">
        <v>44914</v>
      </c>
      <c r="B241" s="4">
        <v>1644.75</v>
      </c>
      <c r="C241" s="4">
        <v>3080.9499510000001</v>
      </c>
      <c r="D241" s="4">
        <v>3138.4750979999999</v>
      </c>
      <c r="E241" s="5">
        <v>20081.650390999999</v>
      </c>
      <c r="F241" s="4">
        <v>980.58752400000003</v>
      </c>
      <c r="G241" s="5">
        <v>17770.900390999999</v>
      </c>
    </row>
    <row r="242" spans="1:7" x14ac:dyDescent="0.2">
      <c r="A242" s="3">
        <v>44915</v>
      </c>
      <c r="B242" s="4">
        <v>1633.400024</v>
      </c>
      <c r="C242" s="4">
        <v>3082.1499020000001</v>
      </c>
      <c r="D242" s="4">
        <v>3179.5429690000001</v>
      </c>
      <c r="E242" s="5">
        <v>20135.550781000002</v>
      </c>
      <c r="F242" s="4">
        <v>980.98449700000003</v>
      </c>
      <c r="G242" s="5">
        <v>17929.849609000001</v>
      </c>
    </row>
    <row r="243" spans="1:7" x14ac:dyDescent="0.2">
      <c r="A243" s="3">
        <v>44916</v>
      </c>
      <c r="B243" s="4">
        <v>1617.599976</v>
      </c>
      <c r="C243" s="4">
        <v>3069.6499020000001</v>
      </c>
      <c r="D243" s="4">
        <v>3203.6547850000002</v>
      </c>
      <c r="E243" s="5">
        <v>20314.199218999998</v>
      </c>
      <c r="F243" s="4">
        <v>998.10595699999999</v>
      </c>
      <c r="G243" s="5">
        <v>18015.849609000001</v>
      </c>
    </row>
    <row r="244" spans="1:7" x14ac:dyDescent="0.2">
      <c r="A244" s="3">
        <v>44917</v>
      </c>
      <c r="B244" s="4">
        <v>1612.0500489999999</v>
      </c>
      <c r="C244" s="4">
        <v>3088.5500489999999</v>
      </c>
      <c r="D244" s="4">
        <v>3194.9802249999998</v>
      </c>
      <c r="E244" s="5">
        <v>20306.599609000001</v>
      </c>
      <c r="F244" s="4">
        <v>1003.118347</v>
      </c>
      <c r="G244" s="5">
        <v>18035.849609000001</v>
      </c>
    </row>
    <row r="245" spans="1:7" x14ac:dyDescent="0.2">
      <c r="A245" s="3">
        <v>44918</v>
      </c>
      <c r="B245" s="4">
        <v>1597.650024</v>
      </c>
      <c r="C245" s="4">
        <v>3057.8999020000001</v>
      </c>
      <c r="D245" s="4">
        <v>3164.2529300000001</v>
      </c>
      <c r="E245" s="5">
        <v>20132.75</v>
      </c>
      <c r="F245" s="4">
        <v>994.08612100000005</v>
      </c>
      <c r="G245" s="5">
        <v>17944.199218999998</v>
      </c>
    </row>
    <row r="246" spans="1:7" x14ac:dyDescent="0.2">
      <c r="A246" s="3">
        <v>44921</v>
      </c>
      <c r="B246" s="4">
        <v>1629.4499510000001</v>
      </c>
      <c r="C246" s="4">
        <v>3056.0500489999999</v>
      </c>
      <c r="D246" s="4">
        <v>3188.3151859999998</v>
      </c>
      <c r="E246" s="5">
        <v>19897.5</v>
      </c>
      <c r="F246" s="4">
        <v>992.59729000000004</v>
      </c>
      <c r="G246" s="5">
        <v>17844.599609000001</v>
      </c>
    </row>
    <row r="247" spans="1:7" x14ac:dyDescent="0.2">
      <c r="A247" s="3">
        <v>44922</v>
      </c>
      <c r="B247" s="4">
        <v>1631.099976</v>
      </c>
      <c r="C247" s="4">
        <v>3112.6000979999999</v>
      </c>
      <c r="D247" s="4">
        <v>3194.7844239999999</v>
      </c>
      <c r="E247" s="5">
        <v>19776</v>
      </c>
      <c r="F247" s="4">
        <v>992.696594</v>
      </c>
      <c r="G247" s="5">
        <v>17826.699218999998</v>
      </c>
    </row>
    <row r="248" spans="1:7" x14ac:dyDescent="0.2">
      <c r="A248" s="3">
        <v>44923</v>
      </c>
      <c r="B248" s="4">
        <v>1629.8000489999999</v>
      </c>
      <c r="C248" s="4">
        <v>3123.6999510000001</v>
      </c>
      <c r="D248" s="4">
        <v>3192.4321289999998</v>
      </c>
      <c r="E248" s="5">
        <v>19843.599609000001</v>
      </c>
      <c r="F248" s="4">
        <v>987.58496100000002</v>
      </c>
      <c r="G248" s="5">
        <v>17554.300781000002</v>
      </c>
    </row>
    <row r="249" spans="1:7" x14ac:dyDescent="0.2">
      <c r="A249" s="3">
        <v>44924</v>
      </c>
      <c r="B249" s="4">
        <v>1641.3000489999999</v>
      </c>
      <c r="C249" s="4">
        <v>3115.1499020000001</v>
      </c>
      <c r="D249" s="4">
        <v>3203.850586</v>
      </c>
      <c r="E249" s="5">
        <v>19808</v>
      </c>
      <c r="F249" s="4">
        <v>993.09356700000001</v>
      </c>
      <c r="G249" s="5">
        <v>17511.25</v>
      </c>
    </row>
    <row r="250" spans="1:7" x14ac:dyDescent="0.2">
      <c r="A250" s="3">
        <v>44925</v>
      </c>
      <c r="B250" s="4">
        <v>1628.150024</v>
      </c>
      <c r="C250" s="4">
        <v>3087.8999020000001</v>
      </c>
      <c r="D250" s="4">
        <v>3192.0397950000001</v>
      </c>
      <c r="E250" s="5">
        <v>19606</v>
      </c>
      <c r="F250" s="4">
        <v>993.93725600000005</v>
      </c>
      <c r="G250" s="5">
        <v>17465.800781000002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8213-D196-544A-8B54-AEE356B56277}">
  <dimension ref="A1:AB250"/>
  <sheetViews>
    <sheetView zoomScale="89" zoomScaleNormal="257" workbookViewId="0">
      <selection activeCell="I16" sqref="I16"/>
    </sheetView>
  </sheetViews>
  <sheetFormatPr baseColWidth="10" defaultColWidth="11" defaultRowHeight="16" x14ac:dyDescent="0.2"/>
  <cols>
    <col min="5" max="5" width="10.83203125" customWidth="1"/>
    <col min="24" max="24" width="10.83203125" customWidth="1"/>
    <col min="25" max="27" width="8.6640625" style="12" bestFit="1" customWidth="1"/>
    <col min="28" max="28" width="8.6640625" bestFit="1" customWidth="1"/>
  </cols>
  <sheetData>
    <row r="1" spans="1:28" x14ac:dyDescent="0.2">
      <c r="Y1" s="10"/>
      <c r="Z1" s="10"/>
      <c r="AA1" s="10"/>
      <c r="AB1" s="10"/>
    </row>
    <row r="2" spans="1:28" x14ac:dyDescent="0.2">
      <c r="A2" s="7" t="s">
        <v>1</v>
      </c>
      <c r="B2" s="8" t="s">
        <v>2</v>
      </c>
      <c r="C2" s="8" t="s">
        <v>8</v>
      </c>
      <c r="D2" s="8" t="s">
        <v>9</v>
      </c>
      <c r="L2" s="8" t="s">
        <v>10</v>
      </c>
      <c r="M2" s="8" t="s">
        <v>11</v>
      </c>
      <c r="Y2" s="10"/>
      <c r="Z2" s="10"/>
      <c r="AA2" s="10"/>
      <c r="AB2" s="10"/>
    </row>
    <row r="3" spans="1:28" x14ac:dyDescent="0.2">
      <c r="A3" s="3">
        <v>44564</v>
      </c>
      <c r="B3" s="4"/>
      <c r="C3" s="5"/>
      <c r="D3" s="5"/>
      <c r="L3" s="5">
        <v>10</v>
      </c>
      <c r="M3" s="5">
        <f>2/(L3+1)</f>
        <v>0.18181818181818182</v>
      </c>
      <c r="Y3" s="10"/>
      <c r="Z3" s="10"/>
      <c r="AA3" s="10"/>
      <c r="AB3" s="10"/>
    </row>
    <row r="4" spans="1:28" x14ac:dyDescent="0.2">
      <c r="A4" s="3">
        <v>44565</v>
      </c>
      <c r="B4" s="4">
        <v>1510.981812</v>
      </c>
      <c r="C4" s="5"/>
      <c r="D4" s="5"/>
      <c r="Y4" s="10"/>
      <c r="Z4" s="10"/>
      <c r="AA4" s="10"/>
      <c r="AB4" s="10"/>
    </row>
    <row r="5" spans="1:28" x14ac:dyDescent="0.2">
      <c r="A5" s="3">
        <v>44566</v>
      </c>
      <c r="B5" s="4">
        <v>1546.8645019999999</v>
      </c>
      <c r="C5" s="5"/>
      <c r="D5" s="5"/>
      <c r="Y5" s="10"/>
      <c r="Z5" s="10"/>
      <c r="AA5" s="10"/>
      <c r="AB5" s="10"/>
    </row>
    <row r="6" spans="1:28" x14ac:dyDescent="0.2">
      <c r="A6" s="3">
        <v>44567</v>
      </c>
      <c r="B6" s="4">
        <v>1522.053101</v>
      </c>
      <c r="C6" s="5"/>
      <c r="D6" s="5"/>
      <c r="Y6" s="10"/>
      <c r="Z6" s="10"/>
      <c r="AA6" s="10"/>
      <c r="AB6" s="10"/>
    </row>
    <row r="7" spans="1:28" x14ac:dyDescent="0.2">
      <c r="A7" s="3">
        <v>44568</v>
      </c>
      <c r="B7" s="4">
        <v>1532.729004</v>
      </c>
      <c r="C7" s="5"/>
      <c r="D7" s="5"/>
      <c r="Y7" s="10"/>
      <c r="Z7" s="10"/>
      <c r="AA7" s="10"/>
      <c r="AB7" s="10"/>
    </row>
    <row r="8" spans="1:28" x14ac:dyDescent="0.2">
      <c r="A8" s="3">
        <v>44571</v>
      </c>
      <c r="B8" s="4">
        <v>1541.2301030000001</v>
      </c>
      <c r="C8" s="5"/>
      <c r="D8" s="5"/>
      <c r="Y8" s="10"/>
      <c r="Z8" s="10"/>
      <c r="AA8" s="10"/>
      <c r="AB8" s="10"/>
    </row>
    <row r="9" spans="1:28" x14ac:dyDescent="0.2">
      <c r="A9" s="3">
        <v>44572</v>
      </c>
      <c r="B9" s="4">
        <v>1547.9025879999999</v>
      </c>
      <c r="C9" s="5"/>
      <c r="D9" s="5"/>
      <c r="Y9" s="10"/>
      <c r="Z9" s="10"/>
      <c r="AA9" s="10"/>
      <c r="AB9" s="10"/>
    </row>
    <row r="10" spans="1:28" x14ac:dyDescent="0.2">
      <c r="A10" s="3">
        <v>44573</v>
      </c>
      <c r="B10" s="4">
        <v>1538.758789</v>
      </c>
      <c r="C10" s="5"/>
      <c r="D10" s="5"/>
      <c r="Y10" s="10"/>
      <c r="Z10" s="10"/>
      <c r="AA10" s="10"/>
      <c r="AB10" s="10"/>
    </row>
    <row r="11" spans="1:28" x14ac:dyDescent="0.2">
      <c r="A11" s="3">
        <v>44574</v>
      </c>
      <c r="B11" s="4">
        <v>1510.4381100000001</v>
      </c>
      <c r="C11" s="5"/>
      <c r="D11" s="5"/>
      <c r="Y11" s="10"/>
      <c r="Z11" s="10"/>
      <c r="AA11" s="10"/>
      <c r="AB11" s="10"/>
    </row>
    <row r="12" spans="1:28" x14ac:dyDescent="0.2">
      <c r="A12" s="3">
        <v>44575</v>
      </c>
      <c r="B12" s="4">
        <v>1527.390991</v>
      </c>
      <c r="C12" s="5"/>
      <c r="D12" s="5"/>
      <c r="Y12" s="10"/>
      <c r="Z12" s="10"/>
      <c r="AA12" s="10"/>
      <c r="AB12" s="10"/>
    </row>
    <row r="13" spans="1:28" x14ac:dyDescent="0.2">
      <c r="A13" s="3">
        <v>44578</v>
      </c>
      <c r="B13" s="4">
        <v>1504.012817</v>
      </c>
      <c r="C13" s="4">
        <f>AVERAGE(B4:B13)</f>
        <v>1528.2361816999999</v>
      </c>
      <c r="D13" s="4">
        <f>AVERAGE(C4:C13)</f>
        <v>1528.2361816999999</v>
      </c>
      <c r="Y13" s="10"/>
      <c r="Z13" s="10"/>
      <c r="AA13" s="10"/>
      <c r="AB13" s="10"/>
    </row>
    <row r="14" spans="1:28" x14ac:dyDescent="0.2">
      <c r="A14" s="3">
        <v>44579</v>
      </c>
      <c r="B14" s="4">
        <v>1511.673706</v>
      </c>
      <c r="C14" s="4">
        <f>AVERAGE(B5:B14)</f>
        <v>1528.3053711</v>
      </c>
      <c r="D14" s="5">
        <f t="shared" ref="D14:D77" si="0">(B14*$M$3)+(D13*(1-$M$3))</f>
        <v>1525.2248224818179</v>
      </c>
      <c r="Y14" s="10"/>
      <c r="Z14" s="10"/>
      <c r="AA14" s="10"/>
      <c r="AB14" s="10"/>
    </row>
    <row r="15" spans="1:28" x14ac:dyDescent="0.2">
      <c r="A15" s="3">
        <v>44580</v>
      </c>
      <c r="B15" s="4">
        <v>1500.997803</v>
      </c>
      <c r="C15" s="4">
        <f t="shared" ref="C15:C78" si="1">AVERAGE(B6:B15)</f>
        <v>1523.7187011999999</v>
      </c>
      <c r="D15" s="5">
        <f t="shared" si="0"/>
        <v>1520.8199098487601</v>
      </c>
      <c r="Y15" s="10"/>
      <c r="Z15" s="10"/>
      <c r="AA15" s="10"/>
      <c r="AB15" s="10"/>
    </row>
    <row r="16" spans="1:28" x14ac:dyDescent="0.2">
      <c r="A16" s="3">
        <v>44581</v>
      </c>
      <c r="B16" s="4">
        <v>1491.6564940000001</v>
      </c>
      <c r="C16" s="4">
        <f t="shared" si="1"/>
        <v>1520.6790404999999</v>
      </c>
      <c r="D16" s="5">
        <f t="shared" si="0"/>
        <v>1515.5174706035309</v>
      </c>
      <c r="Y16" s="10"/>
      <c r="Z16" s="10"/>
      <c r="AA16" s="10"/>
      <c r="AB16" s="10"/>
    </row>
    <row r="17" spans="1:28" x14ac:dyDescent="0.2">
      <c r="A17" s="3">
        <v>44582</v>
      </c>
      <c r="B17" s="4">
        <v>1504.1116939999999</v>
      </c>
      <c r="C17" s="4">
        <f t="shared" si="1"/>
        <v>1517.8173095</v>
      </c>
      <c r="D17" s="5">
        <f t="shared" si="0"/>
        <v>1513.4436930392524</v>
      </c>
      <c r="Y17" s="10"/>
      <c r="Z17" s="10"/>
      <c r="AA17" s="10"/>
      <c r="AB17" s="10"/>
    </row>
    <row r="18" spans="1:28" x14ac:dyDescent="0.2">
      <c r="A18" s="3">
        <v>44585</v>
      </c>
      <c r="B18" s="4">
        <v>1469.5633539999999</v>
      </c>
      <c r="C18" s="4">
        <f t="shared" si="1"/>
        <v>1510.6506346000001</v>
      </c>
      <c r="D18" s="5">
        <f t="shared" si="0"/>
        <v>1505.4654495775701</v>
      </c>
      <c r="Y18" s="10"/>
      <c r="Z18" s="10"/>
      <c r="AA18" s="10"/>
      <c r="AB18" s="10"/>
    </row>
    <row r="19" spans="1:28" x14ac:dyDescent="0.2">
      <c r="A19" s="3">
        <v>44586</v>
      </c>
      <c r="B19" s="4">
        <v>1470.9472659999999</v>
      </c>
      <c r="C19" s="4">
        <f t="shared" si="1"/>
        <v>1502.9551023999998</v>
      </c>
      <c r="D19" s="5">
        <f t="shared" si="0"/>
        <v>1499.18941619983</v>
      </c>
      <c r="Y19" s="10"/>
      <c r="Z19" s="10"/>
      <c r="AA19" s="10"/>
      <c r="AB19" s="10"/>
    </row>
    <row r="20" spans="1:28" x14ac:dyDescent="0.2">
      <c r="A20" s="3">
        <v>44588</v>
      </c>
      <c r="B20" s="4">
        <v>1457.997803</v>
      </c>
      <c r="C20" s="4">
        <f t="shared" si="1"/>
        <v>1494.8790038</v>
      </c>
      <c r="D20" s="5">
        <f t="shared" si="0"/>
        <v>1491.7000319816789</v>
      </c>
      <c r="Y20" s="10"/>
      <c r="Z20" s="10"/>
      <c r="AA20" s="10"/>
      <c r="AB20" s="10"/>
    </row>
    <row r="21" spans="1:28" x14ac:dyDescent="0.2">
      <c r="A21" s="3">
        <v>44589</v>
      </c>
      <c r="B21" s="4">
        <v>1446.432251</v>
      </c>
      <c r="C21" s="4">
        <f t="shared" si="1"/>
        <v>1488.4784179000001</v>
      </c>
      <c r="D21" s="5">
        <f t="shared" si="0"/>
        <v>1483.4695263486462</v>
      </c>
      <c r="Y21" s="10"/>
      <c r="Z21" s="10"/>
      <c r="AA21" s="10"/>
      <c r="AB21" s="10"/>
    </row>
    <row r="22" spans="1:28" x14ac:dyDescent="0.2">
      <c r="A22" s="3">
        <v>44592</v>
      </c>
      <c r="B22" s="4">
        <v>1468.624268</v>
      </c>
      <c r="C22" s="4">
        <f t="shared" si="1"/>
        <v>1482.6017456</v>
      </c>
      <c r="D22" s="5">
        <f t="shared" si="0"/>
        <v>1480.7703884670741</v>
      </c>
      <c r="Y22" s="10"/>
      <c r="Z22" s="10"/>
      <c r="AA22" s="10"/>
      <c r="AB22" s="10"/>
    </row>
    <row r="23" spans="1:28" x14ac:dyDescent="0.2">
      <c r="A23" s="3">
        <v>44593</v>
      </c>
      <c r="B23" s="4">
        <v>1479.7944339999999</v>
      </c>
      <c r="C23" s="4">
        <f t="shared" si="1"/>
        <v>1480.1799072999997</v>
      </c>
      <c r="D23" s="5">
        <f t="shared" si="0"/>
        <v>1480.5929422003333</v>
      </c>
      <c r="Y23" s="10"/>
      <c r="Z23" s="10"/>
      <c r="AA23" s="10"/>
      <c r="AB23" s="10"/>
    </row>
    <row r="24" spans="1:28" x14ac:dyDescent="0.2">
      <c r="A24" s="3">
        <v>44594</v>
      </c>
      <c r="B24" s="4">
        <v>1513.601318</v>
      </c>
      <c r="C24" s="4">
        <f t="shared" si="1"/>
        <v>1480.3726684999997</v>
      </c>
      <c r="D24" s="5">
        <f t="shared" si="0"/>
        <v>1486.5944650729998</v>
      </c>
      <c r="Y24" s="10"/>
      <c r="Z24" s="10"/>
      <c r="AA24" s="10"/>
      <c r="AB24" s="10"/>
    </row>
    <row r="25" spans="1:28" x14ac:dyDescent="0.2">
      <c r="A25" s="3">
        <v>44595</v>
      </c>
      <c r="B25" s="4">
        <v>1497.9334719999999</v>
      </c>
      <c r="C25" s="4">
        <f t="shared" si="1"/>
        <v>1480.0662354000001</v>
      </c>
      <c r="D25" s="5">
        <f t="shared" si="0"/>
        <v>1488.6561026960906</v>
      </c>
      <c r="Y25" s="10"/>
      <c r="Z25" s="10"/>
      <c r="AA25" s="10"/>
      <c r="AB25" s="10"/>
    </row>
    <row r="26" spans="1:28" x14ac:dyDescent="0.2">
      <c r="A26" s="3">
        <v>44596</v>
      </c>
      <c r="B26" s="4">
        <v>1506.4841309999999</v>
      </c>
      <c r="C26" s="4">
        <f t="shared" si="1"/>
        <v>1481.5489990999999</v>
      </c>
      <c r="D26" s="5">
        <f t="shared" si="0"/>
        <v>1491.8975623877104</v>
      </c>
      <c r="Y26" s="10"/>
      <c r="Z26" s="10"/>
      <c r="AA26" s="10"/>
      <c r="AB26" s="10"/>
    </row>
    <row r="27" spans="1:28" x14ac:dyDescent="0.2">
      <c r="A27" s="3">
        <v>44599</v>
      </c>
      <c r="B27" s="4">
        <v>1451.276001</v>
      </c>
      <c r="C27" s="4">
        <f t="shared" si="1"/>
        <v>1476.2654298000002</v>
      </c>
      <c r="D27" s="5">
        <f t="shared" si="0"/>
        <v>1484.5118239535814</v>
      </c>
      <c r="Y27" s="10"/>
      <c r="Z27" s="10"/>
      <c r="AA27" s="10"/>
      <c r="AB27" s="10"/>
    </row>
    <row r="28" spans="1:28" x14ac:dyDescent="0.2">
      <c r="A28" s="3">
        <v>44600</v>
      </c>
      <c r="B28" s="4">
        <v>1445.0483400000001</v>
      </c>
      <c r="C28" s="4">
        <f t="shared" si="1"/>
        <v>1473.8139283999999</v>
      </c>
      <c r="D28" s="5">
        <f t="shared" si="0"/>
        <v>1477.3366450529302</v>
      </c>
      <c r="Y28" s="10"/>
      <c r="Z28" s="10"/>
      <c r="AA28" s="10"/>
      <c r="AB28" s="10"/>
    </row>
    <row r="29" spans="1:28" x14ac:dyDescent="0.2">
      <c r="A29" s="3">
        <v>44601</v>
      </c>
      <c r="B29" s="4">
        <v>1480.3874510000001</v>
      </c>
      <c r="C29" s="4">
        <f t="shared" si="1"/>
        <v>1474.7579468999998</v>
      </c>
      <c r="D29" s="5">
        <f t="shared" si="0"/>
        <v>1477.8913370433065</v>
      </c>
      <c r="Y29" s="10"/>
      <c r="Z29" s="10"/>
      <c r="AA29" s="10"/>
      <c r="AB29" s="10"/>
    </row>
    <row r="30" spans="1:28" x14ac:dyDescent="0.2">
      <c r="A30" s="3">
        <v>44602</v>
      </c>
      <c r="B30" s="4">
        <v>1507.5714109999999</v>
      </c>
      <c r="C30" s="4">
        <f t="shared" si="1"/>
        <v>1479.7153076999998</v>
      </c>
      <c r="D30" s="5">
        <f t="shared" si="0"/>
        <v>1483.2877141263416</v>
      </c>
      <c r="Y30" s="10"/>
      <c r="Z30" s="10"/>
      <c r="AA30" s="10"/>
      <c r="AB30" s="10"/>
    </row>
    <row r="31" spans="1:28" x14ac:dyDescent="0.2">
      <c r="A31" s="3">
        <v>44603</v>
      </c>
      <c r="B31" s="4">
        <v>1501.393188</v>
      </c>
      <c r="C31" s="4">
        <f t="shared" si="1"/>
        <v>1485.2114014000001</v>
      </c>
      <c r="D31" s="5">
        <f t="shared" si="0"/>
        <v>1486.5796184670066</v>
      </c>
      <c r="Y31" s="10"/>
      <c r="Z31" s="10"/>
      <c r="AA31" s="10"/>
      <c r="AB31" s="10"/>
    </row>
    <row r="32" spans="1:28" x14ac:dyDescent="0.2">
      <c r="A32" s="3">
        <v>44606</v>
      </c>
      <c r="B32" s="4">
        <v>1456.762207</v>
      </c>
      <c r="C32" s="4">
        <f t="shared" si="1"/>
        <v>1484.0251953000002</v>
      </c>
      <c r="D32" s="5">
        <f t="shared" si="0"/>
        <v>1481.1582709275508</v>
      </c>
      <c r="Y32" s="10"/>
      <c r="Z32" s="10"/>
      <c r="AA32" s="10"/>
      <c r="AB32" s="10"/>
    </row>
    <row r="33" spans="1:28" x14ac:dyDescent="0.2">
      <c r="A33" s="3">
        <v>44607</v>
      </c>
      <c r="B33" s="4">
        <v>1500.3553469999999</v>
      </c>
      <c r="C33" s="4">
        <f t="shared" si="1"/>
        <v>1486.0812866000001</v>
      </c>
      <c r="D33" s="5">
        <f t="shared" si="0"/>
        <v>1484.6486483952688</v>
      </c>
      <c r="Y33" s="10"/>
      <c r="Z33" s="10"/>
      <c r="AA33" s="10"/>
      <c r="AB33" s="10"/>
    </row>
    <row r="34" spans="1:28" x14ac:dyDescent="0.2">
      <c r="A34" s="3">
        <v>44608</v>
      </c>
      <c r="B34" s="4">
        <v>1498.328857</v>
      </c>
      <c r="C34" s="4">
        <f t="shared" si="1"/>
        <v>1484.5540405000002</v>
      </c>
      <c r="D34" s="5">
        <f t="shared" si="0"/>
        <v>1487.1359590506743</v>
      </c>
      <c r="Y34" s="10"/>
      <c r="Z34" s="10"/>
      <c r="AA34" s="10"/>
      <c r="AB34" s="10"/>
    </row>
    <row r="35" spans="1:28" x14ac:dyDescent="0.2">
      <c r="A35" s="3">
        <v>44609</v>
      </c>
      <c r="B35" s="4">
        <v>1489.1851810000001</v>
      </c>
      <c r="C35" s="4">
        <f t="shared" si="1"/>
        <v>1483.6792114</v>
      </c>
      <c r="D35" s="5">
        <f t="shared" si="0"/>
        <v>1487.5085448596424</v>
      </c>
      <c r="Y35" s="10"/>
      <c r="Z35" s="10"/>
      <c r="AA35" s="10"/>
      <c r="AB35" s="10"/>
    </row>
    <row r="36" spans="1:28" x14ac:dyDescent="0.2">
      <c r="A36" s="3">
        <v>44610</v>
      </c>
      <c r="B36" s="4">
        <v>1494.9678960000001</v>
      </c>
      <c r="C36" s="4">
        <f t="shared" si="1"/>
        <v>1482.5275879000003</v>
      </c>
      <c r="D36" s="5">
        <f t="shared" si="0"/>
        <v>1488.8647905215255</v>
      </c>
      <c r="Y36" s="10"/>
      <c r="Z36" s="10"/>
      <c r="AA36" s="10"/>
      <c r="AB36" s="10"/>
    </row>
    <row r="37" spans="1:28" x14ac:dyDescent="0.2">
      <c r="A37" s="3">
        <v>44613</v>
      </c>
      <c r="B37" s="4">
        <v>1504.6058350000001</v>
      </c>
      <c r="C37" s="4">
        <f t="shared" si="1"/>
        <v>1487.8605713000002</v>
      </c>
      <c r="D37" s="5">
        <f t="shared" si="0"/>
        <v>1491.7267986085208</v>
      </c>
      <c r="Y37" s="10"/>
      <c r="Z37" s="10"/>
      <c r="AA37" s="10"/>
      <c r="AB37" s="10"/>
    </row>
    <row r="38" spans="1:28" x14ac:dyDescent="0.2">
      <c r="A38" s="3">
        <v>44614</v>
      </c>
      <c r="B38" s="4">
        <v>1493.336914</v>
      </c>
      <c r="C38" s="4">
        <f t="shared" si="1"/>
        <v>1492.6894287</v>
      </c>
      <c r="D38" s="5">
        <f t="shared" si="0"/>
        <v>1492.019546861517</v>
      </c>
      <c r="Y38" s="10"/>
      <c r="Z38" s="10"/>
      <c r="AA38" s="10"/>
      <c r="AB38" s="10"/>
    </row>
    <row r="39" spans="1:28" x14ac:dyDescent="0.2">
      <c r="A39" s="3">
        <v>44615</v>
      </c>
      <c r="B39" s="4">
        <v>1483.649658</v>
      </c>
      <c r="C39" s="4">
        <f t="shared" si="1"/>
        <v>1493.0156494</v>
      </c>
      <c r="D39" s="5">
        <f t="shared" si="0"/>
        <v>1490.4977488866957</v>
      </c>
      <c r="Y39" s="10"/>
      <c r="Z39" s="10"/>
      <c r="AA39" s="10"/>
      <c r="AB39" s="10"/>
    </row>
    <row r="40" spans="1:28" x14ac:dyDescent="0.2">
      <c r="A40" s="3">
        <v>44616</v>
      </c>
      <c r="B40" s="4">
        <v>1403.0863039999999</v>
      </c>
      <c r="C40" s="4">
        <f t="shared" si="1"/>
        <v>1482.5671386999998</v>
      </c>
      <c r="D40" s="5">
        <f t="shared" si="0"/>
        <v>1474.6047589072964</v>
      </c>
      <c r="Y40" s="10"/>
      <c r="Z40" s="10"/>
      <c r="AA40" s="10"/>
      <c r="AB40" s="10"/>
    </row>
    <row r="41" spans="1:28" x14ac:dyDescent="0.2">
      <c r="A41" s="3">
        <v>44617</v>
      </c>
      <c r="B41" s="4">
        <v>1439.3645019999999</v>
      </c>
      <c r="C41" s="4">
        <f t="shared" si="1"/>
        <v>1476.3642701000001</v>
      </c>
      <c r="D41" s="5">
        <f t="shared" si="0"/>
        <v>1468.197439469606</v>
      </c>
      <c r="Y41" s="10"/>
      <c r="Z41" s="10"/>
      <c r="AA41" s="10"/>
      <c r="AB41" s="10"/>
    </row>
    <row r="42" spans="1:28" x14ac:dyDescent="0.2">
      <c r="A42" s="3">
        <v>44620</v>
      </c>
      <c r="B42" s="4">
        <v>1409.857544</v>
      </c>
      <c r="C42" s="4">
        <f t="shared" si="1"/>
        <v>1471.6738038000001</v>
      </c>
      <c r="D42" s="5">
        <f t="shared" si="0"/>
        <v>1457.5901857478593</v>
      </c>
      <c r="Y42" s="10"/>
      <c r="Z42" s="10"/>
      <c r="AA42" s="10"/>
      <c r="AB42" s="10"/>
    </row>
    <row r="43" spans="1:28" x14ac:dyDescent="0.2">
      <c r="A43" s="3">
        <v>44622</v>
      </c>
      <c r="B43" s="4">
        <v>1358.4552000000001</v>
      </c>
      <c r="C43" s="4">
        <f t="shared" si="1"/>
        <v>1457.4837891000002</v>
      </c>
      <c r="D43" s="5">
        <f t="shared" si="0"/>
        <v>1439.5656428846121</v>
      </c>
      <c r="Y43" s="10"/>
      <c r="Z43" s="10"/>
      <c r="AA43" s="10"/>
      <c r="AB43" s="10"/>
    </row>
    <row r="44" spans="1:28" x14ac:dyDescent="0.2">
      <c r="A44" s="3">
        <v>44623</v>
      </c>
      <c r="B44" s="4">
        <v>1355.2425539999999</v>
      </c>
      <c r="C44" s="4">
        <f t="shared" si="1"/>
        <v>1443.1751588000002</v>
      </c>
      <c r="D44" s="5">
        <f t="shared" si="0"/>
        <v>1424.2341721783189</v>
      </c>
      <c r="Y44" s="10"/>
      <c r="Z44" s="10"/>
      <c r="AA44" s="10"/>
      <c r="AB44" s="10"/>
    </row>
    <row r="45" spans="1:28" x14ac:dyDescent="0.2">
      <c r="A45" s="3">
        <v>44624</v>
      </c>
      <c r="B45" s="4">
        <v>1350.794312</v>
      </c>
      <c r="C45" s="4">
        <f t="shared" si="1"/>
        <v>1429.3360719000002</v>
      </c>
      <c r="D45" s="5">
        <f t="shared" si="0"/>
        <v>1410.8814703277153</v>
      </c>
      <c r="Y45" s="10"/>
      <c r="Z45" s="10"/>
      <c r="AA45" s="10"/>
      <c r="AB45" s="10"/>
    </row>
    <row r="46" spans="1:28" x14ac:dyDescent="0.2">
      <c r="A46" s="3">
        <v>44627</v>
      </c>
      <c r="B46" s="4">
        <v>1309.5736079999999</v>
      </c>
      <c r="C46" s="4">
        <f t="shared" si="1"/>
        <v>1410.7966431000002</v>
      </c>
      <c r="D46" s="5">
        <f t="shared" si="0"/>
        <v>1392.4618589954034</v>
      </c>
      <c r="Y46" s="10"/>
      <c r="Z46" s="10"/>
      <c r="AA46" s="10"/>
      <c r="AB46" s="10"/>
    </row>
    <row r="47" spans="1:28" x14ac:dyDescent="0.2">
      <c r="A47" s="3">
        <v>44628</v>
      </c>
      <c r="B47" s="4">
        <v>1312.5391850000001</v>
      </c>
      <c r="C47" s="4">
        <f t="shared" si="1"/>
        <v>1391.5899781000003</v>
      </c>
      <c r="D47" s="5">
        <f t="shared" si="0"/>
        <v>1377.9304637235118</v>
      </c>
      <c r="Y47" s="10"/>
      <c r="Z47" s="10"/>
      <c r="AA47" s="10"/>
      <c r="AB47" s="10"/>
    </row>
    <row r="48" spans="1:28" x14ac:dyDescent="0.2">
      <c r="A48" s="3">
        <v>44629</v>
      </c>
      <c r="B48" s="4">
        <v>1355.3908690000001</v>
      </c>
      <c r="C48" s="4">
        <f t="shared" si="1"/>
        <v>1377.7953736000002</v>
      </c>
      <c r="D48" s="5">
        <f t="shared" si="0"/>
        <v>1373.8323555919642</v>
      </c>
      <c r="Y48" s="10"/>
      <c r="Z48" s="10"/>
      <c r="AA48" s="10"/>
      <c r="AB48" s="10"/>
    </row>
    <row r="49" spans="1:28" x14ac:dyDescent="0.2">
      <c r="A49" s="3">
        <v>44630</v>
      </c>
      <c r="B49" s="4">
        <v>1376.693115</v>
      </c>
      <c r="C49" s="4">
        <f t="shared" si="1"/>
        <v>1367.0997193000001</v>
      </c>
      <c r="D49" s="5">
        <f t="shared" si="0"/>
        <v>1374.3524936661524</v>
      </c>
      <c r="Y49" s="10"/>
      <c r="Z49" s="10"/>
      <c r="AA49" s="10"/>
      <c r="AB49" s="10"/>
    </row>
    <row r="50" spans="1:28" x14ac:dyDescent="0.2">
      <c r="A50" s="3">
        <v>44631</v>
      </c>
      <c r="B50" s="4">
        <v>1380.7460940000001</v>
      </c>
      <c r="C50" s="4">
        <f t="shared" si="1"/>
        <v>1364.8656983000001</v>
      </c>
      <c r="D50" s="5">
        <f t="shared" si="0"/>
        <v>1375.5149664541248</v>
      </c>
      <c r="Y50" s="10"/>
      <c r="Z50" s="10"/>
      <c r="AA50" s="10"/>
      <c r="AB50" s="10"/>
    </row>
    <row r="51" spans="1:28" x14ac:dyDescent="0.2">
      <c r="A51" s="3">
        <v>44634</v>
      </c>
      <c r="B51" s="4">
        <v>1425.9702150000001</v>
      </c>
      <c r="C51" s="4">
        <f t="shared" si="1"/>
        <v>1363.5262696</v>
      </c>
      <c r="D51" s="5">
        <f t="shared" si="0"/>
        <v>1384.6886480079202</v>
      </c>
      <c r="Y51" s="10"/>
      <c r="Z51" s="10"/>
      <c r="AA51" s="10"/>
      <c r="AB51" s="10"/>
    </row>
    <row r="52" spans="1:28" x14ac:dyDescent="0.2">
      <c r="A52" s="3">
        <v>44635</v>
      </c>
      <c r="B52" s="4">
        <v>1407.633423</v>
      </c>
      <c r="C52" s="4">
        <f t="shared" si="1"/>
        <v>1363.3038574999998</v>
      </c>
      <c r="D52" s="5">
        <f t="shared" si="0"/>
        <v>1388.8604252792072</v>
      </c>
      <c r="Y52" s="10"/>
      <c r="Z52" s="10"/>
      <c r="AA52" s="10"/>
      <c r="AB52" s="10"/>
    </row>
    <row r="53" spans="1:28" x14ac:dyDescent="0.2">
      <c r="A53" s="3">
        <v>44636</v>
      </c>
      <c r="B53" s="4">
        <v>1431.5058590000001</v>
      </c>
      <c r="C53" s="4">
        <f t="shared" si="1"/>
        <v>1370.6089234000001</v>
      </c>
      <c r="D53" s="5">
        <f t="shared" si="0"/>
        <v>1396.6141405011695</v>
      </c>
      <c r="Y53" s="10"/>
      <c r="Z53" s="10"/>
      <c r="AA53" s="10"/>
      <c r="AB53" s="10"/>
    </row>
    <row r="54" spans="1:28" x14ac:dyDescent="0.2">
      <c r="A54" s="3">
        <v>44637</v>
      </c>
      <c r="B54" s="4">
        <v>1463.039307</v>
      </c>
      <c r="C54" s="4">
        <f t="shared" si="1"/>
        <v>1381.3885987000001</v>
      </c>
      <c r="D54" s="5">
        <f t="shared" si="0"/>
        <v>1408.6914435009569</v>
      </c>
      <c r="Y54" s="10"/>
      <c r="Z54" s="10"/>
      <c r="AA54" s="10"/>
      <c r="AB54" s="10"/>
    </row>
    <row r="55" spans="1:28" x14ac:dyDescent="0.2">
      <c r="A55" s="3">
        <v>44641</v>
      </c>
      <c r="B55" s="4">
        <v>1469.415039</v>
      </c>
      <c r="C55" s="4">
        <f t="shared" si="1"/>
        <v>1393.2506713999999</v>
      </c>
      <c r="D55" s="5">
        <f t="shared" si="0"/>
        <v>1419.7320972280556</v>
      </c>
      <c r="Y55" s="10"/>
      <c r="Z55" s="10"/>
      <c r="AA55" s="10"/>
      <c r="AB55" s="10"/>
    </row>
    <row r="56" spans="1:28" x14ac:dyDescent="0.2">
      <c r="A56" s="3">
        <v>44642</v>
      </c>
      <c r="B56" s="4">
        <v>1476.977173</v>
      </c>
      <c r="C56" s="4">
        <f t="shared" si="1"/>
        <v>1409.9910279000001</v>
      </c>
      <c r="D56" s="5">
        <f t="shared" si="0"/>
        <v>1430.1402928229545</v>
      </c>
      <c r="Y56" s="10"/>
      <c r="Z56" s="10"/>
      <c r="AA56" s="10"/>
      <c r="AB56" s="10"/>
    </row>
    <row r="57" spans="1:28" x14ac:dyDescent="0.2">
      <c r="A57" s="3">
        <v>44643</v>
      </c>
      <c r="B57" s="4">
        <v>1462.248413</v>
      </c>
      <c r="C57" s="4">
        <f t="shared" si="1"/>
        <v>1424.9619506999998</v>
      </c>
      <c r="D57" s="5">
        <f t="shared" si="0"/>
        <v>1435.9781328551446</v>
      </c>
      <c r="Y57" s="10"/>
      <c r="Z57" s="10"/>
      <c r="AA57" s="10"/>
      <c r="AB57" s="10"/>
    </row>
    <row r="58" spans="1:28" x14ac:dyDescent="0.2">
      <c r="A58" s="3">
        <v>44644</v>
      </c>
      <c r="B58" s="4">
        <v>1426.069092</v>
      </c>
      <c r="C58" s="4">
        <f t="shared" si="1"/>
        <v>1432.0297729999998</v>
      </c>
      <c r="D58" s="5">
        <f t="shared" si="0"/>
        <v>1434.1764890632999</v>
      </c>
      <c r="Y58" s="10"/>
      <c r="Z58" s="10"/>
      <c r="AA58" s="10"/>
      <c r="AB58" s="10"/>
    </row>
    <row r="59" spans="1:28" x14ac:dyDescent="0.2">
      <c r="A59" s="3">
        <v>44645</v>
      </c>
      <c r="B59" s="4">
        <v>1414.4541019999999</v>
      </c>
      <c r="C59" s="4">
        <f t="shared" si="1"/>
        <v>1435.8058716999999</v>
      </c>
      <c r="D59" s="5">
        <f t="shared" si="0"/>
        <v>1430.5906005063362</v>
      </c>
      <c r="Y59" s="10"/>
      <c r="Z59" s="10"/>
      <c r="AA59" s="10"/>
      <c r="AB59" s="10"/>
    </row>
    <row r="60" spans="1:28" x14ac:dyDescent="0.2">
      <c r="A60" s="3">
        <v>44648</v>
      </c>
      <c r="B60" s="4">
        <v>1416.332275</v>
      </c>
      <c r="C60" s="4">
        <f t="shared" si="1"/>
        <v>1439.3644897999998</v>
      </c>
      <c r="D60" s="5">
        <f t="shared" si="0"/>
        <v>1427.9981776870022</v>
      </c>
      <c r="Y60" s="10"/>
      <c r="Z60" s="10"/>
      <c r="AA60" s="10"/>
      <c r="AB60" s="10"/>
    </row>
    <row r="61" spans="1:28" x14ac:dyDescent="0.2">
      <c r="A61" s="3">
        <v>44649</v>
      </c>
      <c r="B61" s="4">
        <v>1435.1138920000001</v>
      </c>
      <c r="C61" s="4">
        <f t="shared" si="1"/>
        <v>1440.2788575</v>
      </c>
      <c r="D61" s="5">
        <f t="shared" si="0"/>
        <v>1429.2919439257291</v>
      </c>
      <c r="Y61" s="10"/>
      <c r="Z61" s="10"/>
      <c r="AA61" s="10"/>
      <c r="AB61" s="10"/>
    </row>
    <row r="62" spans="1:28" x14ac:dyDescent="0.2">
      <c r="A62" s="3">
        <v>44650</v>
      </c>
      <c r="B62" s="4">
        <v>1459.9748540000001</v>
      </c>
      <c r="C62" s="4">
        <f t="shared" si="1"/>
        <v>1445.5130005999999</v>
      </c>
      <c r="D62" s="5">
        <f t="shared" si="0"/>
        <v>1434.8706548483237</v>
      </c>
      <c r="Y62" s="10"/>
      <c r="Z62" s="10"/>
      <c r="AA62" s="10"/>
      <c r="AB62" s="10"/>
    </row>
    <row r="63" spans="1:28" x14ac:dyDescent="0.2">
      <c r="A63" s="3">
        <v>44651</v>
      </c>
      <c r="B63" s="4">
        <v>1453.4506839999999</v>
      </c>
      <c r="C63" s="4">
        <f t="shared" si="1"/>
        <v>1447.7074831</v>
      </c>
      <c r="D63" s="5">
        <f t="shared" si="0"/>
        <v>1438.2488419668102</v>
      </c>
      <c r="Y63" s="10"/>
      <c r="Z63" s="10"/>
      <c r="AA63" s="10"/>
      <c r="AB63" s="10"/>
    </row>
    <row r="64" spans="1:28" x14ac:dyDescent="0.2">
      <c r="A64" s="3">
        <v>44652</v>
      </c>
      <c r="B64" s="4">
        <v>1488.690918</v>
      </c>
      <c r="C64" s="4">
        <f t="shared" si="1"/>
        <v>1450.2726441999998</v>
      </c>
      <c r="D64" s="5">
        <f t="shared" si="0"/>
        <v>1447.4201285182992</v>
      </c>
      <c r="Y64" s="10"/>
      <c r="Z64" s="10"/>
      <c r="AA64" s="10"/>
      <c r="AB64" s="10"/>
    </row>
    <row r="65" spans="1:28" x14ac:dyDescent="0.2">
      <c r="A65" s="3">
        <v>44655</v>
      </c>
      <c r="B65" s="4">
        <v>1637.7578129999999</v>
      </c>
      <c r="C65" s="4">
        <f t="shared" si="1"/>
        <v>1467.1069216000001</v>
      </c>
      <c r="D65" s="5">
        <f t="shared" si="0"/>
        <v>1482.0269802422447</v>
      </c>
      <c r="Y65" s="10"/>
      <c r="Z65" s="10"/>
      <c r="AA65" s="10"/>
      <c r="AB65" s="10"/>
    </row>
    <row r="66" spans="1:28" x14ac:dyDescent="0.2">
      <c r="A66" s="3">
        <v>44656</v>
      </c>
      <c r="B66" s="4">
        <v>1589.7657469999999</v>
      </c>
      <c r="C66" s="4">
        <f t="shared" si="1"/>
        <v>1478.385779</v>
      </c>
      <c r="D66" s="5">
        <f t="shared" si="0"/>
        <v>1501.6158469254729</v>
      </c>
      <c r="Y66" s="10"/>
      <c r="Z66" s="10"/>
      <c r="AA66" s="10"/>
      <c r="AB66" s="10"/>
    </row>
    <row r="67" spans="1:28" x14ac:dyDescent="0.2">
      <c r="A67" s="3">
        <v>44657</v>
      </c>
      <c r="B67" s="4">
        <v>1533.025513</v>
      </c>
      <c r="C67" s="4">
        <f t="shared" si="1"/>
        <v>1485.4634890000002</v>
      </c>
      <c r="D67" s="5">
        <f t="shared" si="0"/>
        <v>1507.3266953026596</v>
      </c>
      <c r="Y67" s="10"/>
      <c r="Z67" s="10"/>
      <c r="AA67" s="10"/>
      <c r="AB67" s="10"/>
    </row>
    <row r="68" spans="1:28" x14ac:dyDescent="0.2">
      <c r="A68" s="3">
        <v>44658</v>
      </c>
      <c r="B68" s="4">
        <v>1499.3173830000001</v>
      </c>
      <c r="C68" s="4">
        <f t="shared" si="1"/>
        <v>1492.7883181</v>
      </c>
      <c r="D68" s="5">
        <f t="shared" si="0"/>
        <v>1505.8704567021759</v>
      </c>
      <c r="Y68" s="10"/>
      <c r="Z68" s="10"/>
      <c r="AA68" s="10"/>
      <c r="AB68" s="10"/>
    </row>
    <row r="69" spans="1:28" x14ac:dyDescent="0.2">
      <c r="A69" s="3">
        <v>44659</v>
      </c>
      <c r="B69" s="4">
        <v>1497.241577</v>
      </c>
      <c r="C69" s="4">
        <f t="shared" si="1"/>
        <v>1501.0670656</v>
      </c>
      <c r="D69" s="5">
        <f t="shared" si="0"/>
        <v>1504.3015694835985</v>
      </c>
      <c r="Y69" s="10"/>
      <c r="Z69" s="10"/>
      <c r="AA69" s="10"/>
      <c r="AB69" s="10"/>
    </row>
    <row r="70" spans="1:28" x14ac:dyDescent="0.2">
      <c r="A70" s="3">
        <v>44662</v>
      </c>
      <c r="B70" s="4">
        <v>1478.9542240000001</v>
      </c>
      <c r="C70" s="4">
        <f t="shared" si="1"/>
        <v>1507.3292605000001</v>
      </c>
      <c r="D70" s="5">
        <f t="shared" si="0"/>
        <v>1499.6929612138533</v>
      </c>
      <c r="Y70" s="10"/>
      <c r="Z70" s="10"/>
      <c r="AA70" s="10"/>
      <c r="AB70" s="10"/>
    </row>
    <row r="71" spans="1:28" x14ac:dyDescent="0.2">
      <c r="A71" s="3">
        <v>44663</v>
      </c>
      <c r="B71" s="4">
        <v>1476.334595</v>
      </c>
      <c r="C71" s="4">
        <f t="shared" si="1"/>
        <v>1511.4513308000001</v>
      </c>
      <c r="D71" s="5">
        <f t="shared" si="0"/>
        <v>1495.4459855386071</v>
      </c>
      <c r="Y71" s="10"/>
      <c r="Z71" s="10"/>
      <c r="AA71" s="10"/>
      <c r="AB71" s="10"/>
    </row>
    <row r="72" spans="1:28" x14ac:dyDescent="0.2">
      <c r="A72" s="3">
        <v>44664</v>
      </c>
      <c r="B72" s="4">
        <v>1448.1126710000001</v>
      </c>
      <c r="C72" s="4">
        <f t="shared" si="1"/>
        <v>1510.2651125000002</v>
      </c>
      <c r="D72" s="5">
        <f t="shared" si="0"/>
        <v>1486.8399283497695</v>
      </c>
      <c r="Y72" s="10"/>
      <c r="Z72" s="10"/>
      <c r="AA72" s="10"/>
      <c r="AB72" s="10"/>
    </row>
    <row r="73" spans="1:28" x14ac:dyDescent="0.2">
      <c r="A73" s="3">
        <v>44669</v>
      </c>
      <c r="B73" s="4">
        <v>1379.411499</v>
      </c>
      <c r="C73" s="4">
        <f t="shared" si="1"/>
        <v>1502.8611940000003</v>
      </c>
      <c r="D73" s="5">
        <f t="shared" si="0"/>
        <v>1467.3074866498114</v>
      </c>
      <c r="Y73" s="10"/>
      <c r="Z73" s="10"/>
      <c r="AA73" s="10"/>
      <c r="AB73" s="10"/>
    </row>
    <row r="74" spans="1:28" x14ac:dyDescent="0.2">
      <c r="A74" s="3">
        <v>44670</v>
      </c>
      <c r="B74" s="4">
        <v>1326.7735600000001</v>
      </c>
      <c r="C74" s="4">
        <f t="shared" si="1"/>
        <v>1486.6694582</v>
      </c>
      <c r="D74" s="5">
        <f t="shared" si="0"/>
        <v>1441.7558636225729</v>
      </c>
      <c r="Y74" s="10"/>
      <c r="Z74" s="10"/>
      <c r="AA74" s="10"/>
      <c r="AB74" s="10"/>
    </row>
    <row r="75" spans="1:28" x14ac:dyDescent="0.2">
      <c r="A75" s="3">
        <v>44671</v>
      </c>
      <c r="B75" s="4">
        <v>1338.7344969999999</v>
      </c>
      <c r="C75" s="4">
        <f t="shared" si="1"/>
        <v>1456.7671266</v>
      </c>
      <c r="D75" s="5">
        <f t="shared" si="0"/>
        <v>1423.0247060548322</v>
      </c>
      <c r="Y75" s="10"/>
      <c r="Z75" s="10"/>
      <c r="AA75" s="10"/>
      <c r="AB75" s="10"/>
    </row>
    <row r="76" spans="1:28" x14ac:dyDescent="0.2">
      <c r="A76" s="3">
        <v>44672</v>
      </c>
      <c r="B76" s="4">
        <v>1358.554077</v>
      </c>
      <c r="C76" s="4">
        <f t="shared" si="1"/>
        <v>1433.6459596</v>
      </c>
      <c r="D76" s="5">
        <f t="shared" si="0"/>
        <v>1411.3027734994082</v>
      </c>
      <c r="Y76" s="10"/>
      <c r="Z76" s="10"/>
      <c r="AA76" s="10"/>
      <c r="AB76" s="10"/>
    </row>
    <row r="77" spans="1:28" x14ac:dyDescent="0.2">
      <c r="A77" s="3">
        <v>44673</v>
      </c>
      <c r="B77" s="4">
        <v>1340.0195309999999</v>
      </c>
      <c r="C77" s="4">
        <f t="shared" si="1"/>
        <v>1414.3453614</v>
      </c>
      <c r="D77" s="5">
        <f t="shared" si="0"/>
        <v>1398.3421839540613</v>
      </c>
      <c r="Y77" s="10"/>
      <c r="Z77" s="10"/>
      <c r="AA77" s="10"/>
      <c r="AB77" s="10"/>
    </row>
    <row r="78" spans="1:28" x14ac:dyDescent="0.2">
      <c r="A78" s="3">
        <v>44676</v>
      </c>
      <c r="B78" s="4">
        <v>1350.052856</v>
      </c>
      <c r="C78" s="4">
        <f t="shared" si="1"/>
        <v>1399.4189087</v>
      </c>
      <c r="D78" s="5">
        <f t="shared" ref="D78:D141" si="2">(B78*$M$3)+(D77*(1-$M$3))</f>
        <v>1389.5623061442318</v>
      </c>
      <c r="Y78" s="10"/>
      <c r="Z78" s="10"/>
      <c r="AA78" s="10"/>
      <c r="AB78" s="10"/>
    </row>
    <row r="79" spans="1:28" x14ac:dyDescent="0.2">
      <c r="A79" s="3">
        <v>44677</v>
      </c>
      <c r="B79" s="4">
        <v>1356.280518</v>
      </c>
      <c r="C79" s="4">
        <f t="shared" ref="C79:C142" si="3">AVERAGE(B70:B79)</f>
        <v>1385.3228027999999</v>
      </c>
      <c r="D79" s="5">
        <f t="shared" si="2"/>
        <v>1383.5110719361894</v>
      </c>
      <c r="Y79" s="10"/>
      <c r="Z79" s="10"/>
      <c r="AA79" s="10"/>
      <c r="AB79" s="10"/>
    </row>
    <row r="80" spans="1:28" x14ac:dyDescent="0.2">
      <c r="A80" s="3">
        <v>44678</v>
      </c>
      <c r="B80" s="4">
        <v>1356.77478</v>
      </c>
      <c r="C80" s="4">
        <f t="shared" si="3"/>
        <v>1373.1048584</v>
      </c>
      <c r="D80" s="5">
        <f t="shared" si="2"/>
        <v>1378.6499279477912</v>
      </c>
      <c r="Y80" s="10"/>
      <c r="Z80" s="10"/>
      <c r="AA80" s="10"/>
      <c r="AB80" s="10"/>
    </row>
    <row r="81" spans="1:28" x14ac:dyDescent="0.2">
      <c r="A81" s="3">
        <v>44679</v>
      </c>
      <c r="B81" s="4">
        <v>1355.588501</v>
      </c>
      <c r="C81" s="4">
        <f t="shared" si="3"/>
        <v>1361.0302489999999</v>
      </c>
      <c r="D81" s="5">
        <f t="shared" si="2"/>
        <v>1374.4569412300109</v>
      </c>
      <c r="Y81" s="10"/>
      <c r="Z81" s="10"/>
      <c r="AA81" s="10"/>
      <c r="AB81" s="10"/>
    </row>
    <row r="82" spans="1:28" x14ac:dyDescent="0.2">
      <c r="A82" s="3">
        <v>44680</v>
      </c>
      <c r="B82" s="4">
        <v>1368.686279</v>
      </c>
      <c r="C82" s="4">
        <f t="shared" si="3"/>
        <v>1353.0876098000001</v>
      </c>
      <c r="D82" s="5">
        <f t="shared" si="2"/>
        <v>1373.4077299154633</v>
      </c>
      <c r="Y82" s="10"/>
      <c r="Z82" s="10"/>
      <c r="AA82" s="10"/>
      <c r="AB82" s="10"/>
    </row>
    <row r="83" spans="1:28" x14ac:dyDescent="0.2">
      <c r="A83" s="3">
        <v>44683</v>
      </c>
      <c r="B83" s="4">
        <v>1387.56665</v>
      </c>
      <c r="C83" s="4">
        <f t="shared" si="3"/>
        <v>1353.9031249</v>
      </c>
      <c r="D83" s="5">
        <f t="shared" si="2"/>
        <v>1375.9820790217427</v>
      </c>
      <c r="Y83" s="10"/>
      <c r="Z83" s="10"/>
      <c r="AA83" s="10"/>
      <c r="AB83" s="10"/>
    </row>
    <row r="84" spans="1:28" x14ac:dyDescent="0.2">
      <c r="A84" s="3">
        <v>44685</v>
      </c>
      <c r="B84" s="4">
        <v>1340.4149170000001</v>
      </c>
      <c r="C84" s="4">
        <f t="shared" si="3"/>
        <v>1355.2672606000001</v>
      </c>
      <c r="D84" s="5">
        <f t="shared" si="2"/>
        <v>1369.5153222905167</v>
      </c>
      <c r="Y84" s="10"/>
      <c r="Z84" s="10"/>
      <c r="AA84" s="10"/>
      <c r="AB84" s="10"/>
    </row>
    <row r="85" spans="1:28" x14ac:dyDescent="0.2">
      <c r="A85" s="3">
        <v>44686</v>
      </c>
      <c r="B85" s="4">
        <v>1337.400024</v>
      </c>
      <c r="C85" s="4">
        <f t="shared" si="3"/>
        <v>1355.1338133000002</v>
      </c>
      <c r="D85" s="5">
        <f t="shared" si="2"/>
        <v>1363.6761771467861</v>
      </c>
      <c r="Y85" s="10"/>
      <c r="Z85" s="10"/>
      <c r="AA85" s="10"/>
      <c r="AB85" s="10"/>
    </row>
    <row r="86" spans="1:28" x14ac:dyDescent="0.2">
      <c r="A86" s="3">
        <v>44687</v>
      </c>
      <c r="B86" s="4">
        <v>1302.4562989999999</v>
      </c>
      <c r="C86" s="4">
        <f t="shared" si="3"/>
        <v>1349.5240355000001</v>
      </c>
      <c r="D86" s="5">
        <f t="shared" si="2"/>
        <v>1352.5452902110069</v>
      </c>
      <c r="Y86" s="10"/>
      <c r="Z86" s="10"/>
      <c r="AA86" s="10"/>
      <c r="AB86" s="10"/>
    </row>
    <row r="87" spans="1:28" x14ac:dyDescent="0.2">
      <c r="A87" s="3">
        <v>44690</v>
      </c>
      <c r="B87" s="4">
        <v>1304.6804199999999</v>
      </c>
      <c r="C87" s="4">
        <f t="shared" si="3"/>
        <v>1345.9901244</v>
      </c>
      <c r="D87" s="5">
        <f t="shared" si="2"/>
        <v>1343.8425865362783</v>
      </c>
      <c r="Y87" s="10"/>
      <c r="Z87" s="10"/>
      <c r="AA87" s="10"/>
      <c r="AB87" s="10"/>
    </row>
    <row r="88" spans="1:28" x14ac:dyDescent="0.2">
      <c r="A88" s="3">
        <v>44691</v>
      </c>
      <c r="B88" s="4">
        <v>1325.636841</v>
      </c>
      <c r="C88" s="4">
        <f t="shared" si="3"/>
        <v>1343.5485229000001</v>
      </c>
      <c r="D88" s="5">
        <f t="shared" si="2"/>
        <v>1340.5324509842276</v>
      </c>
      <c r="Y88" s="10"/>
      <c r="Z88" s="10"/>
      <c r="AA88" s="10"/>
      <c r="AB88" s="10"/>
    </row>
    <row r="89" spans="1:28" x14ac:dyDescent="0.2">
      <c r="A89" s="3">
        <v>44692</v>
      </c>
      <c r="B89" s="4">
        <v>1333.099976</v>
      </c>
      <c r="C89" s="4">
        <f t="shared" si="3"/>
        <v>1341.2304687000001</v>
      </c>
      <c r="D89" s="5">
        <f t="shared" si="2"/>
        <v>1339.1810918961862</v>
      </c>
      <c r="Y89" s="10"/>
      <c r="Z89" s="10"/>
      <c r="AA89" s="10"/>
      <c r="AB89" s="10"/>
    </row>
    <row r="90" spans="1:28" x14ac:dyDescent="0.2">
      <c r="A90" s="3">
        <v>44693</v>
      </c>
      <c r="B90" s="4">
        <v>1303.0500489999999</v>
      </c>
      <c r="C90" s="4">
        <f t="shared" si="3"/>
        <v>1335.8579955999999</v>
      </c>
      <c r="D90" s="5">
        <f t="shared" si="2"/>
        <v>1332.6118113696068</v>
      </c>
      <c r="Y90" s="10"/>
      <c r="Z90" s="10"/>
      <c r="AA90" s="10"/>
      <c r="AB90" s="10"/>
    </row>
    <row r="91" spans="1:28" x14ac:dyDescent="0.2">
      <c r="A91" s="3">
        <v>44694</v>
      </c>
      <c r="B91" s="4">
        <v>1291.349976</v>
      </c>
      <c r="C91" s="4">
        <f t="shared" si="3"/>
        <v>1329.4341430999998</v>
      </c>
      <c r="D91" s="5">
        <f t="shared" si="2"/>
        <v>1325.1096594842238</v>
      </c>
      <c r="Y91" s="10"/>
      <c r="Z91" s="10"/>
      <c r="AA91" s="10"/>
      <c r="AB91" s="10"/>
    </row>
    <row r="92" spans="1:28" x14ac:dyDescent="0.2">
      <c r="A92" s="3">
        <v>44697</v>
      </c>
      <c r="B92" s="4">
        <v>1305.099976</v>
      </c>
      <c r="C92" s="4">
        <f t="shared" si="3"/>
        <v>1323.0755127999996</v>
      </c>
      <c r="D92" s="5">
        <f t="shared" si="2"/>
        <v>1321.4715352143648</v>
      </c>
      <c r="Y92" s="10"/>
      <c r="Z92" s="10"/>
      <c r="AA92" s="10"/>
      <c r="AB92" s="10"/>
    </row>
    <row r="93" spans="1:28" x14ac:dyDescent="0.2">
      <c r="A93" s="3">
        <v>44698</v>
      </c>
      <c r="B93" s="4">
        <v>1314</v>
      </c>
      <c r="C93" s="4">
        <f t="shared" si="3"/>
        <v>1315.7188477999998</v>
      </c>
      <c r="D93" s="5">
        <f t="shared" si="2"/>
        <v>1320.1130742662986</v>
      </c>
      <c r="Y93" s="10"/>
      <c r="Z93" s="10"/>
      <c r="AA93" s="10"/>
      <c r="AB93" s="10"/>
    </row>
    <row r="94" spans="1:28" x14ac:dyDescent="0.2">
      <c r="A94" s="3">
        <v>44699</v>
      </c>
      <c r="B94" s="4">
        <v>1313.900024</v>
      </c>
      <c r="C94" s="4">
        <f t="shared" si="3"/>
        <v>1313.0673585</v>
      </c>
      <c r="D94" s="5">
        <f t="shared" si="2"/>
        <v>1318.983428763335</v>
      </c>
      <c r="Y94" s="10"/>
      <c r="Z94" s="10"/>
      <c r="AA94" s="10"/>
      <c r="AB94" s="10"/>
    </row>
    <row r="95" spans="1:28" x14ac:dyDescent="0.2">
      <c r="A95" s="3">
        <v>44700</v>
      </c>
      <c r="B95" s="4">
        <v>1287.0500489999999</v>
      </c>
      <c r="C95" s="4">
        <f t="shared" si="3"/>
        <v>1308.032361</v>
      </c>
      <c r="D95" s="5">
        <f t="shared" si="2"/>
        <v>1313.1773597154559</v>
      </c>
      <c r="Y95" s="10"/>
      <c r="Z95" s="10"/>
      <c r="AA95" s="10"/>
      <c r="AB95" s="10"/>
    </row>
    <row r="96" spans="1:28" x14ac:dyDescent="0.2">
      <c r="A96" s="3">
        <v>44701</v>
      </c>
      <c r="B96" s="4">
        <v>1320.9499510000001</v>
      </c>
      <c r="C96" s="4">
        <f t="shared" si="3"/>
        <v>1309.8817262</v>
      </c>
      <c r="D96" s="5">
        <f t="shared" si="2"/>
        <v>1314.5905581308275</v>
      </c>
      <c r="Y96" s="10"/>
      <c r="Z96" s="10"/>
      <c r="AA96" s="10"/>
      <c r="AB96" s="10"/>
    </row>
    <row r="97" spans="1:28" x14ac:dyDescent="0.2">
      <c r="A97" s="3">
        <v>44704</v>
      </c>
      <c r="B97" s="4">
        <v>1304</v>
      </c>
      <c r="C97" s="4">
        <f t="shared" si="3"/>
        <v>1309.8136841999999</v>
      </c>
      <c r="D97" s="5">
        <f t="shared" si="2"/>
        <v>1312.6650021070404</v>
      </c>
      <c r="Y97" s="10"/>
      <c r="Z97" s="10"/>
      <c r="AA97" s="10"/>
      <c r="AB97" s="10"/>
    </row>
    <row r="98" spans="1:28" x14ac:dyDescent="0.2">
      <c r="A98" s="3">
        <v>44705</v>
      </c>
      <c r="B98" s="4">
        <v>1318.9499510000001</v>
      </c>
      <c r="C98" s="4">
        <f t="shared" si="3"/>
        <v>1309.1449952</v>
      </c>
      <c r="D98" s="5">
        <f t="shared" si="2"/>
        <v>1313.8077200875784</v>
      </c>
      <c r="Y98" s="10"/>
      <c r="Z98" s="10"/>
      <c r="AA98" s="10"/>
      <c r="AB98" s="10"/>
    </row>
    <row r="99" spans="1:28" x14ac:dyDescent="0.2">
      <c r="A99" s="3">
        <v>44706</v>
      </c>
      <c r="B99" s="4">
        <v>1328.8000489999999</v>
      </c>
      <c r="C99" s="4">
        <f t="shared" si="3"/>
        <v>1308.7150025000001</v>
      </c>
      <c r="D99" s="5">
        <f t="shared" si="2"/>
        <v>1316.5335980716552</v>
      </c>
      <c r="Y99" s="10"/>
      <c r="Z99" s="10"/>
      <c r="AA99" s="10"/>
      <c r="AB99" s="10"/>
    </row>
    <row r="100" spans="1:28" x14ac:dyDescent="0.2">
      <c r="A100" s="3">
        <v>44707</v>
      </c>
      <c r="B100" s="4">
        <v>1366.6999510000001</v>
      </c>
      <c r="C100" s="4">
        <f t="shared" si="3"/>
        <v>1315.0799927</v>
      </c>
      <c r="D100" s="5">
        <f t="shared" si="2"/>
        <v>1325.654753149536</v>
      </c>
      <c r="Y100" s="10"/>
      <c r="Z100" s="10"/>
      <c r="AA100" s="10"/>
      <c r="AB100" s="10"/>
    </row>
    <row r="101" spans="1:28" x14ac:dyDescent="0.2">
      <c r="A101" s="3">
        <v>44708</v>
      </c>
      <c r="B101" s="4">
        <v>1392.0500489999999</v>
      </c>
      <c r="C101" s="4">
        <f t="shared" si="3"/>
        <v>1325.15</v>
      </c>
      <c r="D101" s="5">
        <f t="shared" si="2"/>
        <v>1337.7266251223475</v>
      </c>
      <c r="Y101" s="10"/>
      <c r="Z101" s="10"/>
      <c r="AA101" s="10"/>
      <c r="AB101" s="10"/>
    </row>
    <row r="102" spans="1:28" x14ac:dyDescent="0.2">
      <c r="A102" s="3">
        <v>44711</v>
      </c>
      <c r="B102" s="4">
        <v>1401.5500489999999</v>
      </c>
      <c r="C102" s="4">
        <f t="shared" si="3"/>
        <v>1334.7950073</v>
      </c>
      <c r="D102" s="5">
        <f t="shared" si="2"/>
        <v>1349.3308840091931</v>
      </c>
      <c r="Y102" s="10"/>
      <c r="Z102" s="10"/>
      <c r="AA102" s="10"/>
      <c r="AB102" s="10"/>
    </row>
    <row r="103" spans="1:28" x14ac:dyDescent="0.2">
      <c r="A103" s="3">
        <v>44712</v>
      </c>
      <c r="B103" s="4">
        <v>1388.9499510000001</v>
      </c>
      <c r="C103" s="4">
        <f t="shared" si="3"/>
        <v>1342.2900024</v>
      </c>
      <c r="D103" s="5">
        <f t="shared" si="2"/>
        <v>1356.5343507347943</v>
      </c>
      <c r="Y103" s="10"/>
      <c r="Z103" s="10"/>
      <c r="AA103" s="10"/>
      <c r="AB103" s="10"/>
    </row>
    <row r="104" spans="1:28" x14ac:dyDescent="0.2">
      <c r="A104" s="3">
        <v>44713</v>
      </c>
      <c r="B104" s="4">
        <v>1394.849976</v>
      </c>
      <c r="C104" s="4">
        <f t="shared" si="3"/>
        <v>1350.3849975999999</v>
      </c>
      <c r="D104" s="5">
        <f t="shared" si="2"/>
        <v>1363.5008280557408</v>
      </c>
      <c r="Y104" s="10"/>
      <c r="Z104" s="10"/>
      <c r="AA104" s="10"/>
      <c r="AB104" s="10"/>
    </row>
    <row r="105" spans="1:28" x14ac:dyDescent="0.2">
      <c r="A105" s="3">
        <v>44714</v>
      </c>
      <c r="B105" s="4">
        <v>1385.099976</v>
      </c>
      <c r="C105" s="4">
        <f t="shared" si="3"/>
        <v>1360.1899902999999</v>
      </c>
      <c r="D105" s="5">
        <f t="shared" si="2"/>
        <v>1367.427945863788</v>
      </c>
      <c r="Y105" s="10"/>
      <c r="Z105" s="10"/>
      <c r="AA105" s="10"/>
      <c r="AB105" s="10"/>
    </row>
    <row r="106" spans="1:28" x14ac:dyDescent="0.2">
      <c r="A106" s="3">
        <v>44715</v>
      </c>
      <c r="B106" s="4">
        <v>1380.3000489999999</v>
      </c>
      <c r="C106" s="4">
        <f t="shared" si="3"/>
        <v>1366.1250000999999</v>
      </c>
      <c r="D106" s="5">
        <f t="shared" si="2"/>
        <v>1369.76832825219</v>
      </c>
      <c r="Y106" s="10"/>
      <c r="Z106" s="10"/>
      <c r="AA106" s="10"/>
      <c r="AB106" s="10"/>
    </row>
    <row r="107" spans="1:28" x14ac:dyDescent="0.2">
      <c r="A107" s="3">
        <v>44718</v>
      </c>
      <c r="B107" s="4">
        <v>1378.4499510000001</v>
      </c>
      <c r="C107" s="4">
        <f t="shared" si="3"/>
        <v>1373.5699952</v>
      </c>
      <c r="D107" s="5">
        <f t="shared" si="2"/>
        <v>1371.346805115428</v>
      </c>
      <c r="Y107" s="10"/>
      <c r="Z107" s="10"/>
      <c r="AA107" s="10"/>
      <c r="AB107" s="10"/>
    </row>
    <row r="108" spans="1:28" x14ac:dyDescent="0.2">
      <c r="A108" s="3">
        <v>44719</v>
      </c>
      <c r="B108" s="4">
        <v>1362.599976</v>
      </c>
      <c r="C108" s="4">
        <f t="shared" si="3"/>
        <v>1377.9349976999997</v>
      </c>
      <c r="D108" s="5">
        <f t="shared" si="2"/>
        <v>1369.7564725489863</v>
      </c>
      <c r="Y108" s="10"/>
      <c r="Z108" s="10"/>
      <c r="AA108" s="10"/>
      <c r="AB108" s="10"/>
    </row>
    <row r="109" spans="1:28" x14ac:dyDescent="0.2">
      <c r="A109" s="3">
        <v>44720</v>
      </c>
      <c r="B109" s="4">
        <v>1367.400024</v>
      </c>
      <c r="C109" s="4">
        <f t="shared" si="3"/>
        <v>1381.7949951999999</v>
      </c>
      <c r="D109" s="5">
        <f t="shared" si="2"/>
        <v>1369.3280273582614</v>
      </c>
      <c r="Y109" s="10"/>
      <c r="Z109" s="10"/>
      <c r="AA109" s="10"/>
      <c r="AB109" s="10"/>
    </row>
    <row r="110" spans="1:28" x14ac:dyDescent="0.2">
      <c r="A110" s="3">
        <v>44721</v>
      </c>
      <c r="B110" s="4">
        <v>1377.6999510000001</v>
      </c>
      <c r="C110" s="4">
        <f t="shared" si="3"/>
        <v>1382.8949951999998</v>
      </c>
      <c r="D110" s="5">
        <f t="shared" si="2"/>
        <v>1370.8501952931229</v>
      </c>
      <c r="Y110" s="10"/>
      <c r="Z110" s="10"/>
      <c r="AA110" s="10"/>
      <c r="AB110" s="10"/>
    </row>
    <row r="111" spans="1:28" x14ac:dyDescent="0.2">
      <c r="A111" s="3">
        <v>44722</v>
      </c>
      <c r="B111" s="4">
        <v>1351.099976</v>
      </c>
      <c r="C111" s="4">
        <f t="shared" si="3"/>
        <v>1378.7999878999999</v>
      </c>
      <c r="D111" s="5">
        <f t="shared" si="2"/>
        <v>1367.2592463307369</v>
      </c>
      <c r="Y111" s="10"/>
      <c r="Z111" s="10"/>
      <c r="AA111" s="10"/>
      <c r="AB111" s="10"/>
    </row>
    <row r="112" spans="1:28" x14ac:dyDescent="0.2">
      <c r="A112" s="3">
        <v>44725</v>
      </c>
      <c r="B112" s="4">
        <v>1326.599976</v>
      </c>
      <c r="C112" s="4">
        <f t="shared" si="3"/>
        <v>1371.3049805999999</v>
      </c>
      <c r="D112" s="5">
        <f t="shared" si="2"/>
        <v>1359.8666517251484</v>
      </c>
      <c r="Y112" s="10"/>
      <c r="Z112" s="10"/>
      <c r="AA112" s="10"/>
      <c r="AB112" s="10"/>
    </row>
    <row r="113" spans="1:28" x14ac:dyDescent="0.2">
      <c r="A113" s="3">
        <v>44726</v>
      </c>
      <c r="B113" s="4">
        <v>1312</v>
      </c>
      <c r="C113" s="4">
        <f t="shared" si="3"/>
        <v>1363.6099855</v>
      </c>
      <c r="D113" s="5">
        <f t="shared" si="2"/>
        <v>1351.1636241387575</v>
      </c>
      <c r="Y113" s="10"/>
      <c r="Z113" s="10"/>
      <c r="AA113" s="10"/>
      <c r="AB113" s="10"/>
    </row>
    <row r="114" spans="1:28" x14ac:dyDescent="0.2">
      <c r="A114" s="3">
        <v>44727</v>
      </c>
      <c r="B114" s="4">
        <v>1307.4499510000001</v>
      </c>
      <c r="C114" s="4">
        <f t="shared" si="3"/>
        <v>1354.869983</v>
      </c>
      <c r="D114" s="5">
        <f t="shared" si="2"/>
        <v>1343.2156835680744</v>
      </c>
      <c r="Y114" s="10"/>
      <c r="Z114" s="10"/>
      <c r="AA114" s="10"/>
      <c r="AB114" s="10"/>
    </row>
    <row r="115" spans="1:28" x14ac:dyDescent="0.2">
      <c r="A115" s="3">
        <v>44728</v>
      </c>
      <c r="B115" s="4">
        <v>1281.3000489999999</v>
      </c>
      <c r="C115" s="4">
        <f t="shared" si="3"/>
        <v>1344.4899903</v>
      </c>
      <c r="D115" s="5">
        <f t="shared" si="2"/>
        <v>1331.9582954647881</v>
      </c>
      <c r="Y115" s="10"/>
      <c r="Z115" s="10"/>
      <c r="AA115" s="10"/>
      <c r="AB115" s="10"/>
    </row>
    <row r="116" spans="1:28" x14ac:dyDescent="0.2">
      <c r="A116" s="3">
        <v>44729</v>
      </c>
      <c r="B116" s="4">
        <v>1289.75</v>
      </c>
      <c r="C116" s="4">
        <f t="shared" si="3"/>
        <v>1335.4349854</v>
      </c>
      <c r="D116" s="5">
        <f t="shared" si="2"/>
        <v>1324.2840599257356</v>
      </c>
      <c r="Y116" s="10"/>
      <c r="Z116" s="10"/>
      <c r="AA116" s="10"/>
      <c r="AB116" s="10"/>
    </row>
    <row r="117" spans="1:28" x14ac:dyDescent="0.2">
      <c r="A117" s="3">
        <v>44732</v>
      </c>
      <c r="B117" s="4">
        <v>1322.150024</v>
      </c>
      <c r="C117" s="4">
        <f t="shared" si="3"/>
        <v>1329.8049927</v>
      </c>
      <c r="D117" s="5">
        <f t="shared" si="2"/>
        <v>1323.8960533937836</v>
      </c>
      <c r="Y117" s="10"/>
      <c r="Z117" s="10"/>
      <c r="AA117" s="10"/>
      <c r="AB117" s="10"/>
    </row>
    <row r="118" spans="1:28" x14ac:dyDescent="0.2">
      <c r="A118" s="3">
        <v>44733</v>
      </c>
      <c r="B118" s="4">
        <v>1336.5500489999999</v>
      </c>
      <c r="C118" s="4">
        <f t="shared" si="3"/>
        <v>1327.2</v>
      </c>
      <c r="D118" s="5">
        <f t="shared" si="2"/>
        <v>1326.196779867641</v>
      </c>
      <c r="Y118" s="10"/>
      <c r="Z118" s="10"/>
      <c r="AA118" s="10"/>
      <c r="AB118" s="10"/>
    </row>
    <row r="119" spans="1:28" x14ac:dyDescent="0.2">
      <c r="A119" s="3">
        <v>44734</v>
      </c>
      <c r="B119" s="4">
        <v>1330.25</v>
      </c>
      <c r="C119" s="4">
        <f t="shared" si="3"/>
        <v>1323.4849976</v>
      </c>
      <c r="D119" s="5">
        <f t="shared" si="2"/>
        <v>1326.9337289826153</v>
      </c>
      <c r="Y119" s="10"/>
      <c r="Z119" s="10"/>
      <c r="AA119" s="10"/>
      <c r="AB119" s="10"/>
    </row>
    <row r="120" spans="1:28" x14ac:dyDescent="0.2">
      <c r="A120" s="3">
        <v>44735</v>
      </c>
      <c r="B120" s="4">
        <v>1335.150024</v>
      </c>
      <c r="C120" s="4">
        <f t="shared" si="3"/>
        <v>1319.2300049</v>
      </c>
      <c r="D120" s="5">
        <f t="shared" si="2"/>
        <v>1328.4276008039581</v>
      </c>
      <c r="Y120" s="10"/>
      <c r="Z120" s="10"/>
      <c r="AA120" s="10"/>
      <c r="AB120" s="10"/>
    </row>
    <row r="121" spans="1:28" x14ac:dyDescent="0.2">
      <c r="A121" s="3">
        <v>44736</v>
      </c>
      <c r="B121" s="4">
        <v>1353.8000489999999</v>
      </c>
      <c r="C121" s="4">
        <f t="shared" si="3"/>
        <v>1319.5000121999999</v>
      </c>
      <c r="D121" s="5">
        <f t="shared" si="2"/>
        <v>1333.0407732032384</v>
      </c>
      <c r="Y121" s="10"/>
      <c r="Z121" s="10"/>
      <c r="AA121" s="10"/>
      <c r="AB121" s="10"/>
    </row>
    <row r="122" spans="1:28" x14ac:dyDescent="0.2">
      <c r="A122" s="3">
        <v>44739</v>
      </c>
      <c r="B122" s="4">
        <v>1356.25</v>
      </c>
      <c r="C122" s="4">
        <f t="shared" si="3"/>
        <v>1322.4650145999999</v>
      </c>
      <c r="D122" s="5">
        <f t="shared" si="2"/>
        <v>1337.2606326208313</v>
      </c>
      <c r="Y122" s="10"/>
      <c r="Z122" s="10"/>
      <c r="AA122" s="10"/>
      <c r="AB122" s="10"/>
    </row>
    <row r="123" spans="1:28" x14ac:dyDescent="0.2">
      <c r="A123" s="3">
        <v>44740</v>
      </c>
      <c r="B123" s="4">
        <v>1345.900024</v>
      </c>
      <c r="C123" s="4">
        <f t="shared" si="3"/>
        <v>1325.8550170000001</v>
      </c>
      <c r="D123" s="5">
        <f t="shared" si="2"/>
        <v>1338.8314310534074</v>
      </c>
      <c r="Y123" s="10"/>
      <c r="Z123" s="10"/>
      <c r="AA123" s="10"/>
      <c r="AB123" s="10"/>
    </row>
    <row r="124" spans="1:28" x14ac:dyDescent="0.2">
      <c r="A124" s="3">
        <v>44741</v>
      </c>
      <c r="B124" s="4">
        <v>1343.9499510000001</v>
      </c>
      <c r="C124" s="4">
        <f t="shared" si="3"/>
        <v>1329.505017</v>
      </c>
      <c r="D124" s="5">
        <f t="shared" si="2"/>
        <v>1339.7620710436968</v>
      </c>
      <c r="Y124" s="10"/>
      <c r="Z124" s="10"/>
      <c r="AA124" s="10"/>
      <c r="AB124" s="10"/>
    </row>
    <row r="125" spans="1:28" x14ac:dyDescent="0.2">
      <c r="A125" s="3">
        <v>44742</v>
      </c>
      <c r="B125" s="4">
        <v>1348</v>
      </c>
      <c r="C125" s="4">
        <f t="shared" si="3"/>
        <v>1336.1750121</v>
      </c>
      <c r="D125" s="5">
        <f t="shared" si="2"/>
        <v>1341.2598763084791</v>
      </c>
      <c r="Y125" s="10"/>
      <c r="Z125" s="10"/>
      <c r="AA125" s="10"/>
      <c r="AB125" s="10"/>
    </row>
    <row r="126" spans="1:28" x14ac:dyDescent="0.2">
      <c r="A126" s="3">
        <v>44743</v>
      </c>
      <c r="B126" s="4">
        <v>1353.75</v>
      </c>
      <c r="C126" s="4">
        <f t="shared" si="3"/>
        <v>1342.5750121000001</v>
      </c>
      <c r="D126" s="5">
        <f t="shared" si="2"/>
        <v>1343.5308078887556</v>
      </c>
      <c r="Y126" s="10"/>
      <c r="Z126" s="10"/>
      <c r="AA126" s="10"/>
      <c r="AB126" s="10"/>
    </row>
    <row r="127" spans="1:28" x14ac:dyDescent="0.2">
      <c r="A127" s="3">
        <v>44746</v>
      </c>
      <c r="B127" s="4">
        <v>1355.650024</v>
      </c>
      <c r="C127" s="4">
        <f t="shared" si="3"/>
        <v>1345.9250121</v>
      </c>
      <c r="D127" s="5">
        <f t="shared" si="2"/>
        <v>1345.7343017271637</v>
      </c>
      <c r="Y127" s="10"/>
      <c r="Z127" s="10"/>
      <c r="AA127" s="10"/>
      <c r="AB127" s="10"/>
    </row>
    <row r="128" spans="1:28" x14ac:dyDescent="0.2">
      <c r="A128" s="3">
        <v>44747</v>
      </c>
      <c r="B128" s="4">
        <v>1352.599976</v>
      </c>
      <c r="C128" s="4">
        <f t="shared" si="3"/>
        <v>1347.5300048000001</v>
      </c>
      <c r="D128" s="5">
        <f t="shared" si="2"/>
        <v>1346.9826061404067</v>
      </c>
      <c r="Y128" s="10"/>
      <c r="Z128" s="10"/>
      <c r="AA128" s="10"/>
      <c r="AB128" s="10"/>
    </row>
    <row r="129" spans="1:28" x14ac:dyDescent="0.2">
      <c r="A129" s="3">
        <v>44748</v>
      </c>
      <c r="B129" s="4">
        <v>1371.25</v>
      </c>
      <c r="C129" s="4">
        <f t="shared" si="3"/>
        <v>1351.6300048000001</v>
      </c>
      <c r="D129" s="5">
        <f t="shared" si="2"/>
        <v>1351.3948595694235</v>
      </c>
      <c r="Y129" s="10"/>
      <c r="Z129" s="10"/>
      <c r="AA129" s="10"/>
      <c r="AB129" s="10"/>
    </row>
    <row r="130" spans="1:28" x14ac:dyDescent="0.2">
      <c r="A130" s="3">
        <v>44749</v>
      </c>
      <c r="B130" s="4">
        <v>1395.8000489999999</v>
      </c>
      <c r="C130" s="4">
        <f t="shared" si="3"/>
        <v>1357.6950073</v>
      </c>
      <c r="D130" s="5">
        <f t="shared" si="2"/>
        <v>1359.4685303749827</v>
      </c>
      <c r="Y130" s="10"/>
      <c r="Z130" s="10"/>
      <c r="AA130" s="10"/>
      <c r="AB130" s="10"/>
    </row>
    <row r="131" spans="1:28" x14ac:dyDescent="0.2">
      <c r="A131" s="3">
        <v>44750</v>
      </c>
      <c r="B131" s="4">
        <v>1397.099976</v>
      </c>
      <c r="C131" s="4">
        <f t="shared" si="3"/>
        <v>1362.0249999999999</v>
      </c>
      <c r="D131" s="5">
        <f t="shared" si="2"/>
        <v>1366.310611397713</v>
      </c>
      <c r="Y131" s="10"/>
      <c r="Z131" s="10"/>
      <c r="AA131" s="10"/>
      <c r="AB131" s="10"/>
    </row>
    <row r="132" spans="1:28" x14ac:dyDescent="0.2">
      <c r="A132" s="3">
        <v>44753</v>
      </c>
      <c r="B132" s="4">
        <v>1406.150024</v>
      </c>
      <c r="C132" s="4">
        <f t="shared" si="3"/>
        <v>1367.0150024</v>
      </c>
      <c r="D132" s="5">
        <f t="shared" si="2"/>
        <v>1373.5541409617651</v>
      </c>
      <c r="Y132" s="10"/>
      <c r="Z132" s="10"/>
      <c r="AA132" s="10"/>
      <c r="AB132" s="10"/>
    </row>
    <row r="133" spans="1:28" x14ac:dyDescent="0.2">
      <c r="A133" s="3">
        <v>44754</v>
      </c>
      <c r="B133" s="4">
        <v>1391.8000489999999</v>
      </c>
      <c r="C133" s="4">
        <f t="shared" si="3"/>
        <v>1371.6050049</v>
      </c>
      <c r="D133" s="5">
        <f t="shared" si="2"/>
        <v>1376.8715787868987</v>
      </c>
      <c r="Y133" s="10"/>
      <c r="Z133" s="10"/>
      <c r="AA133" s="10"/>
      <c r="AB133" s="10"/>
    </row>
    <row r="134" spans="1:28" x14ac:dyDescent="0.2">
      <c r="A134" s="3">
        <v>44755</v>
      </c>
      <c r="B134" s="4">
        <v>1357.849976</v>
      </c>
      <c r="C134" s="4">
        <f t="shared" si="3"/>
        <v>1372.9950073999998</v>
      </c>
      <c r="D134" s="5">
        <f t="shared" si="2"/>
        <v>1373.4131055529172</v>
      </c>
      <c r="Y134" s="10"/>
      <c r="Z134" s="10"/>
      <c r="AA134" s="10"/>
      <c r="AB134" s="10"/>
    </row>
    <row r="135" spans="1:28" x14ac:dyDescent="0.2">
      <c r="A135" s="3">
        <v>44756</v>
      </c>
      <c r="B135" s="4">
        <v>1351.0500489999999</v>
      </c>
      <c r="C135" s="4">
        <f t="shared" si="3"/>
        <v>1373.3000122999997</v>
      </c>
      <c r="D135" s="5">
        <f t="shared" si="2"/>
        <v>1369.3470952705686</v>
      </c>
      <c r="Y135" s="10"/>
      <c r="Z135" s="10"/>
      <c r="AA135" s="10"/>
      <c r="AB135" s="10"/>
    </row>
    <row r="136" spans="1:28" x14ac:dyDescent="0.2">
      <c r="A136" s="3">
        <v>44757</v>
      </c>
      <c r="B136" s="4">
        <v>1362.0500489999999</v>
      </c>
      <c r="C136" s="4">
        <f t="shared" si="3"/>
        <v>1374.1300171999997</v>
      </c>
      <c r="D136" s="5">
        <f t="shared" si="2"/>
        <v>1368.0203595850107</v>
      </c>
      <c r="Y136" s="10"/>
      <c r="Z136" s="10"/>
      <c r="AA136" s="10"/>
      <c r="AB136" s="10"/>
    </row>
    <row r="137" spans="1:28" x14ac:dyDescent="0.2">
      <c r="A137" s="3">
        <v>44760</v>
      </c>
      <c r="B137" s="4">
        <v>1347.5500489999999</v>
      </c>
      <c r="C137" s="4">
        <f t="shared" si="3"/>
        <v>1373.3200196999999</v>
      </c>
      <c r="D137" s="5">
        <f t="shared" si="2"/>
        <v>1364.2984849331904</v>
      </c>
      <c r="Y137" s="10"/>
      <c r="Z137" s="10"/>
      <c r="AA137" s="10"/>
      <c r="AB137" s="10"/>
    </row>
    <row r="138" spans="1:28" x14ac:dyDescent="0.2">
      <c r="A138" s="3">
        <v>44761</v>
      </c>
      <c r="B138" s="4">
        <v>1348.0500489999999</v>
      </c>
      <c r="C138" s="4">
        <f t="shared" si="3"/>
        <v>1372.8650269999996</v>
      </c>
      <c r="D138" s="5">
        <f t="shared" si="2"/>
        <v>1361.3442238544285</v>
      </c>
      <c r="Y138" s="10"/>
      <c r="Z138" s="10"/>
      <c r="AA138" s="10"/>
      <c r="AB138" s="10"/>
    </row>
    <row r="139" spans="1:28" x14ac:dyDescent="0.2">
      <c r="A139" s="3">
        <v>44762</v>
      </c>
      <c r="B139" s="4">
        <v>1365.0500489999999</v>
      </c>
      <c r="C139" s="4">
        <f t="shared" si="3"/>
        <v>1372.2450318999995</v>
      </c>
      <c r="D139" s="5">
        <f t="shared" si="2"/>
        <v>1362.0180102445324</v>
      </c>
      <c r="Y139" s="10"/>
      <c r="Z139" s="10"/>
      <c r="AA139" s="10"/>
      <c r="AB139" s="10"/>
    </row>
    <row r="140" spans="1:28" x14ac:dyDescent="0.2">
      <c r="A140" s="3">
        <v>44763</v>
      </c>
      <c r="B140" s="4">
        <v>1360.75</v>
      </c>
      <c r="C140" s="4">
        <f t="shared" si="3"/>
        <v>1368.7400269999996</v>
      </c>
      <c r="D140" s="5">
        <f t="shared" si="2"/>
        <v>1361.7874629273447</v>
      </c>
      <c r="Y140" s="10"/>
      <c r="Z140" s="10"/>
      <c r="AA140" s="10"/>
      <c r="AB140" s="10"/>
    </row>
    <row r="141" spans="1:28" x14ac:dyDescent="0.2">
      <c r="A141" s="3">
        <v>44764</v>
      </c>
      <c r="B141" s="4">
        <v>1392.5</v>
      </c>
      <c r="C141" s="4">
        <f t="shared" si="3"/>
        <v>1368.2800293999996</v>
      </c>
      <c r="D141" s="5">
        <f t="shared" si="2"/>
        <v>1367.3715605769185</v>
      </c>
      <c r="Y141" s="10"/>
      <c r="Z141" s="10"/>
      <c r="AA141" s="10"/>
      <c r="AB141" s="10"/>
    </row>
    <row r="142" spans="1:28" x14ac:dyDescent="0.2">
      <c r="A142" s="3">
        <v>44767</v>
      </c>
      <c r="B142" s="4">
        <v>1396.599976</v>
      </c>
      <c r="C142" s="4">
        <f t="shared" si="3"/>
        <v>1367.3250245999998</v>
      </c>
      <c r="D142" s="5">
        <f t="shared" ref="D142:D205" si="4">(B142*$M$3)+(D141*(1-$M$3))</f>
        <v>1372.6858179265696</v>
      </c>
      <c r="Y142" s="10"/>
      <c r="Z142" s="10"/>
      <c r="AA142" s="10"/>
      <c r="AB142" s="10"/>
    </row>
    <row r="143" spans="1:28" x14ac:dyDescent="0.2">
      <c r="A143" s="3">
        <v>44768</v>
      </c>
      <c r="B143" s="4">
        <v>1393.75</v>
      </c>
      <c r="C143" s="4">
        <f t="shared" ref="C143:C206" si="5">AVERAGE(B134:B143)</f>
        <v>1367.5200196999999</v>
      </c>
      <c r="D143" s="5">
        <f t="shared" si="4"/>
        <v>1376.5156692126479</v>
      </c>
      <c r="Y143" s="10"/>
      <c r="Z143" s="10"/>
      <c r="AA143" s="10"/>
      <c r="AB143" s="10"/>
    </row>
    <row r="144" spans="1:28" x14ac:dyDescent="0.2">
      <c r="A144" s="3">
        <v>44769</v>
      </c>
      <c r="B144" s="4">
        <v>1404.400024</v>
      </c>
      <c r="C144" s="4">
        <f t="shared" si="5"/>
        <v>1372.1750244999998</v>
      </c>
      <c r="D144" s="5">
        <f t="shared" si="4"/>
        <v>1381.5855519012573</v>
      </c>
      <c r="Y144" s="10"/>
      <c r="Z144" s="10"/>
      <c r="AA144" s="10"/>
      <c r="AB144" s="10"/>
    </row>
    <row r="145" spans="1:28" x14ac:dyDescent="0.2">
      <c r="A145" s="3">
        <v>44770</v>
      </c>
      <c r="B145" s="4">
        <v>1416.849976</v>
      </c>
      <c r="C145" s="4">
        <f t="shared" si="5"/>
        <v>1378.7550171999999</v>
      </c>
      <c r="D145" s="5">
        <f t="shared" si="4"/>
        <v>1387.9972653737559</v>
      </c>
      <c r="Y145" s="10"/>
      <c r="Z145" s="10"/>
      <c r="AA145" s="10"/>
      <c r="AB145" s="10"/>
    </row>
    <row r="146" spans="1:28" x14ac:dyDescent="0.2">
      <c r="A146" s="3">
        <v>44771</v>
      </c>
      <c r="B146" s="4">
        <v>1434.1999510000001</v>
      </c>
      <c r="C146" s="4">
        <f t="shared" si="5"/>
        <v>1385.9700074</v>
      </c>
      <c r="D146" s="5">
        <f t="shared" si="4"/>
        <v>1396.3977536694365</v>
      </c>
      <c r="Y146" s="10"/>
      <c r="Z146" s="10"/>
      <c r="AA146" s="10"/>
      <c r="AB146" s="10"/>
    </row>
    <row r="147" spans="1:28" x14ac:dyDescent="0.2">
      <c r="A147" s="3">
        <v>44774</v>
      </c>
      <c r="B147" s="4">
        <v>1446.150024</v>
      </c>
      <c r="C147" s="4">
        <f t="shared" si="5"/>
        <v>1395.8300049000002</v>
      </c>
      <c r="D147" s="5">
        <f t="shared" si="4"/>
        <v>1405.4436210022664</v>
      </c>
      <c r="Y147" s="10"/>
      <c r="Z147" s="10"/>
      <c r="AA147" s="10"/>
      <c r="AB147" s="10"/>
    </row>
    <row r="148" spans="1:28" x14ac:dyDescent="0.2">
      <c r="A148" s="3">
        <v>44775</v>
      </c>
      <c r="B148" s="4">
        <v>1430.25</v>
      </c>
      <c r="C148" s="4">
        <f t="shared" si="5"/>
        <v>1404.05</v>
      </c>
      <c r="D148" s="5">
        <f t="shared" si="4"/>
        <v>1409.9538717291268</v>
      </c>
      <c r="Y148" s="10"/>
      <c r="Z148" s="10"/>
      <c r="AA148" s="10"/>
      <c r="AB148" s="10"/>
    </row>
    <row r="149" spans="1:28" x14ac:dyDescent="0.2">
      <c r="A149" s="3">
        <v>44776</v>
      </c>
      <c r="B149" s="4">
        <v>1433.599976</v>
      </c>
      <c r="C149" s="4">
        <f t="shared" si="5"/>
        <v>1410.9049927000001</v>
      </c>
      <c r="D149" s="5">
        <f t="shared" si="4"/>
        <v>1414.2531634147401</v>
      </c>
      <c r="Y149" s="10"/>
      <c r="Z149" s="10"/>
      <c r="AA149" s="10"/>
      <c r="AB149" s="10"/>
    </row>
    <row r="150" spans="1:28" x14ac:dyDescent="0.2">
      <c r="A150" s="3">
        <v>44777</v>
      </c>
      <c r="B150" s="4">
        <v>1431.900024</v>
      </c>
      <c r="C150" s="4">
        <f t="shared" si="5"/>
        <v>1418.0199951</v>
      </c>
      <c r="D150" s="5">
        <f t="shared" si="4"/>
        <v>1417.4616835211509</v>
      </c>
      <c r="Y150" s="10"/>
      <c r="Z150" s="10"/>
      <c r="AA150" s="10"/>
      <c r="AB150" s="10"/>
    </row>
    <row r="151" spans="1:28" x14ac:dyDescent="0.2">
      <c r="A151" s="3">
        <v>44778</v>
      </c>
      <c r="B151" s="4">
        <v>1427.0500489999999</v>
      </c>
      <c r="C151" s="4">
        <f t="shared" si="5"/>
        <v>1421.4749999999999</v>
      </c>
      <c r="D151" s="5">
        <f t="shared" si="4"/>
        <v>1419.2050226991234</v>
      </c>
      <c r="Y151" s="10"/>
      <c r="Z151" s="10"/>
      <c r="AA151" s="10"/>
      <c r="AB151" s="10"/>
    </row>
    <row r="152" spans="1:28" x14ac:dyDescent="0.2">
      <c r="A152" s="3">
        <v>44781</v>
      </c>
      <c r="B152" s="4">
        <v>1462.0500489999999</v>
      </c>
      <c r="C152" s="4">
        <f t="shared" si="5"/>
        <v>1428.0200073000001</v>
      </c>
      <c r="D152" s="5">
        <f t="shared" si="4"/>
        <v>1426.9950274811008</v>
      </c>
      <c r="Y152" s="10"/>
      <c r="Z152" s="10"/>
      <c r="AA152" s="10"/>
      <c r="AB152" s="10"/>
    </row>
    <row r="153" spans="1:28" x14ac:dyDescent="0.2">
      <c r="A153" s="3">
        <v>44783</v>
      </c>
      <c r="B153" s="4">
        <v>1466.3000489999999</v>
      </c>
      <c r="C153" s="4">
        <f t="shared" si="5"/>
        <v>1435.2750122</v>
      </c>
      <c r="D153" s="5">
        <f t="shared" si="4"/>
        <v>1434.1413950299916</v>
      </c>
      <c r="Y153" s="10"/>
      <c r="Z153" s="10"/>
      <c r="AA153" s="10"/>
      <c r="AB153" s="10"/>
    </row>
    <row r="154" spans="1:28" x14ac:dyDescent="0.2">
      <c r="A154" s="3">
        <v>44784</v>
      </c>
      <c r="B154" s="4">
        <v>1485.6999510000001</v>
      </c>
      <c r="C154" s="4">
        <f t="shared" si="5"/>
        <v>1443.4050049</v>
      </c>
      <c r="D154" s="5">
        <f t="shared" si="4"/>
        <v>1443.5156779336294</v>
      </c>
      <c r="Y154" s="10"/>
      <c r="Z154" s="10"/>
      <c r="AA154" s="10"/>
      <c r="AB154" s="10"/>
    </row>
    <row r="155" spans="1:28" x14ac:dyDescent="0.2">
      <c r="A155" s="3">
        <v>44785</v>
      </c>
      <c r="B155" s="4">
        <v>1485.150024</v>
      </c>
      <c r="C155" s="4">
        <f t="shared" si="5"/>
        <v>1450.2350097000001</v>
      </c>
      <c r="D155" s="5">
        <f t="shared" si="4"/>
        <v>1451.0855590366059</v>
      </c>
      <c r="Y155" s="10"/>
      <c r="Z155" s="10"/>
      <c r="AA155" s="10"/>
      <c r="AB155" s="10"/>
    </row>
    <row r="156" spans="1:28" x14ac:dyDescent="0.2">
      <c r="A156" s="3">
        <v>44789</v>
      </c>
      <c r="B156" s="4">
        <v>1502.150024</v>
      </c>
      <c r="C156" s="4">
        <f t="shared" si="5"/>
        <v>1457.030017</v>
      </c>
      <c r="D156" s="5">
        <f t="shared" si="4"/>
        <v>1460.3700072117683</v>
      </c>
      <c r="Y156" s="10"/>
      <c r="Z156" s="10"/>
      <c r="AA156" s="10"/>
      <c r="AB156" s="10"/>
    </row>
    <row r="157" spans="1:28" x14ac:dyDescent="0.2">
      <c r="A157" s="3">
        <v>44790</v>
      </c>
      <c r="B157" s="4">
        <v>1509.900024</v>
      </c>
      <c r="C157" s="4">
        <f t="shared" si="5"/>
        <v>1463.405017</v>
      </c>
      <c r="D157" s="5">
        <f t="shared" si="4"/>
        <v>1469.3754648096285</v>
      </c>
      <c r="Y157" s="10"/>
      <c r="Z157" s="10"/>
      <c r="AA157" s="10"/>
      <c r="AB157" s="10"/>
    </row>
    <row r="158" spans="1:28" x14ac:dyDescent="0.2">
      <c r="A158" s="3">
        <v>44791</v>
      </c>
      <c r="B158" s="4">
        <v>1511.6999510000001</v>
      </c>
      <c r="C158" s="4">
        <f t="shared" si="5"/>
        <v>1471.5500121</v>
      </c>
      <c r="D158" s="5">
        <f t="shared" si="4"/>
        <v>1477.0708259351504</v>
      </c>
      <c r="Y158" s="10"/>
      <c r="Z158" s="10"/>
      <c r="AA158" s="10"/>
      <c r="AB158" s="10"/>
    </row>
    <row r="159" spans="1:28" x14ac:dyDescent="0.2">
      <c r="A159" s="3">
        <v>44792</v>
      </c>
      <c r="B159" s="4">
        <v>1493.0500489999999</v>
      </c>
      <c r="C159" s="4">
        <f t="shared" si="5"/>
        <v>1477.4950194</v>
      </c>
      <c r="D159" s="5">
        <f t="shared" si="4"/>
        <v>1479.9761392196685</v>
      </c>
      <c r="Y159" s="10"/>
      <c r="Z159" s="10"/>
      <c r="AA159" s="10"/>
      <c r="AB159" s="10"/>
    </row>
    <row r="160" spans="1:28" x14ac:dyDescent="0.2">
      <c r="A160" s="3">
        <v>44795</v>
      </c>
      <c r="B160" s="4">
        <v>1470.349976</v>
      </c>
      <c r="C160" s="4">
        <f t="shared" si="5"/>
        <v>1481.3400146000001</v>
      </c>
      <c r="D160" s="5">
        <f t="shared" si="4"/>
        <v>1478.2259277251833</v>
      </c>
      <c r="Y160" s="10"/>
      <c r="Z160" s="10"/>
      <c r="AA160" s="10"/>
      <c r="AB160" s="10"/>
    </row>
    <row r="161" spans="1:28" x14ac:dyDescent="0.2">
      <c r="A161" s="3">
        <v>44796</v>
      </c>
      <c r="B161" s="4">
        <v>1465.8000489999999</v>
      </c>
      <c r="C161" s="4">
        <f t="shared" si="5"/>
        <v>1485.2150145999999</v>
      </c>
      <c r="D161" s="5">
        <f t="shared" si="4"/>
        <v>1475.9666770478771</v>
      </c>
      <c r="Y161" s="10"/>
      <c r="Z161" s="10"/>
      <c r="AA161" s="10"/>
      <c r="AB161" s="10"/>
    </row>
    <row r="162" spans="1:28" x14ac:dyDescent="0.2">
      <c r="A162" s="3">
        <v>44797</v>
      </c>
      <c r="B162" s="4">
        <v>1472.849976</v>
      </c>
      <c r="C162" s="4">
        <f t="shared" si="5"/>
        <v>1486.2950073</v>
      </c>
      <c r="D162" s="5">
        <f t="shared" si="4"/>
        <v>1475.400004130081</v>
      </c>
      <c r="Y162" s="10"/>
      <c r="Z162" s="10"/>
      <c r="AA162" s="10"/>
      <c r="AB162" s="10"/>
    </row>
    <row r="163" spans="1:28" x14ac:dyDescent="0.2">
      <c r="A163" s="3">
        <v>44798</v>
      </c>
      <c r="B163" s="4">
        <v>1464.849976</v>
      </c>
      <c r="C163" s="4">
        <f t="shared" si="5"/>
        <v>1486.1499999999999</v>
      </c>
      <c r="D163" s="5">
        <f t="shared" si="4"/>
        <v>1473.4818171973391</v>
      </c>
      <c r="Y163" s="10"/>
      <c r="Z163" s="10"/>
      <c r="AA163" s="10"/>
      <c r="AB163" s="10"/>
    </row>
    <row r="164" spans="1:28" x14ac:dyDescent="0.2">
      <c r="A164" s="3">
        <v>44799</v>
      </c>
      <c r="B164" s="4">
        <v>1465.099976</v>
      </c>
      <c r="C164" s="4">
        <f t="shared" si="5"/>
        <v>1484.0900024999996</v>
      </c>
      <c r="D164" s="5">
        <f t="shared" si="4"/>
        <v>1471.9578460705502</v>
      </c>
      <c r="Y164" s="10"/>
      <c r="Z164" s="10"/>
      <c r="AA164" s="10"/>
      <c r="AB164" s="10"/>
    </row>
    <row r="165" spans="1:28" x14ac:dyDescent="0.2">
      <c r="A165" s="3">
        <v>44802</v>
      </c>
      <c r="B165" s="4">
        <v>1439.400024</v>
      </c>
      <c r="C165" s="4">
        <f t="shared" si="5"/>
        <v>1479.5150024999998</v>
      </c>
      <c r="D165" s="5">
        <f t="shared" si="4"/>
        <v>1466.038242057723</v>
      </c>
      <c r="Y165" s="10"/>
      <c r="Z165" s="10"/>
      <c r="AA165" s="10"/>
      <c r="AB165" s="10"/>
    </row>
    <row r="166" spans="1:28" x14ac:dyDescent="0.2">
      <c r="A166" s="3">
        <v>44803</v>
      </c>
      <c r="B166" s="4">
        <v>1486.099976</v>
      </c>
      <c r="C166" s="4">
        <f t="shared" si="5"/>
        <v>1477.9099976999998</v>
      </c>
      <c r="D166" s="5">
        <f t="shared" si="4"/>
        <v>1469.6858300472277</v>
      </c>
      <c r="Y166" s="10"/>
      <c r="Z166" s="10"/>
      <c r="AA166" s="10"/>
      <c r="AB166" s="10"/>
    </row>
    <row r="167" spans="1:28" x14ac:dyDescent="0.2">
      <c r="A167" s="3">
        <v>44805</v>
      </c>
      <c r="B167" s="4">
        <v>1472.150024</v>
      </c>
      <c r="C167" s="4">
        <f t="shared" si="5"/>
        <v>1474.1349976999998</v>
      </c>
      <c r="D167" s="5">
        <f t="shared" si="4"/>
        <v>1470.133865311368</v>
      </c>
      <c r="Y167" s="10"/>
      <c r="Z167" s="10"/>
      <c r="AA167" s="10"/>
      <c r="AB167" s="10"/>
    </row>
    <row r="168" spans="1:28" x14ac:dyDescent="0.2">
      <c r="A168" s="3">
        <v>44806</v>
      </c>
      <c r="B168" s="4">
        <v>1485.5</v>
      </c>
      <c r="C168" s="4">
        <f t="shared" si="5"/>
        <v>1471.5150025999999</v>
      </c>
      <c r="D168" s="5">
        <f t="shared" si="4"/>
        <v>1472.9277079820286</v>
      </c>
      <c r="Y168" s="10"/>
      <c r="Z168" s="10"/>
      <c r="AA168" s="10"/>
      <c r="AB168" s="10"/>
    </row>
    <row r="169" spans="1:28" x14ac:dyDescent="0.2">
      <c r="A169" s="3">
        <v>44809</v>
      </c>
      <c r="B169" s="4">
        <v>1495.0500489999999</v>
      </c>
      <c r="C169" s="4">
        <f t="shared" si="5"/>
        <v>1471.7150025999999</v>
      </c>
      <c r="D169" s="5">
        <f t="shared" si="4"/>
        <v>1476.9499518034777</v>
      </c>
      <c r="Y169" s="10"/>
      <c r="Z169" s="10"/>
      <c r="AA169" s="10"/>
      <c r="AB169" s="10"/>
    </row>
    <row r="170" spans="1:28" x14ac:dyDescent="0.2">
      <c r="A170" s="3">
        <v>44810</v>
      </c>
      <c r="B170" s="4">
        <v>1489.349976</v>
      </c>
      <c r="C170" s="4">
        <f t="shared" si="5"/>
        <v>1473.6150026</v>
      </c>
      <c r="D170" s="5">
        <f t="shared" si="4"/>
        <v>1479.2045016573907</v>
      </c>
      <c r="Y170" s="10"/>
      <c r="Z170" s="10"/>
      <c r="AA170" s="10"/>
      <c r="AB170" s="10"/>
    </row>
    <row r="171" spans="1:28" x14ac:dyDescent="0.2">
      <c r="A171" s="3">
        <v>44811</v>
      </c>
      <c r="B171" s="4">
        <v>1482.3000489999999</v>
      </c>
      <c r="C171" s="4">
        <f t="shared" si="5"/>
        <v>1475.2650025999999</v>
      </c>
      <c r="D171" s="5">
        <f t="shared" si="4"/>
        <v>1479.7673284469558</v>
      </c>
      <c r="Y171" s="10"/>
      <c r="Z171" s="10"/>
      <c r="AA171" s="10"/>
      <c r="AB171" s="10"/>
    </row>
    <row r="172" spans="1:28" x14ac:dyDescent="0.2">
      <c r="A172" s="3">
        <v>44812</v>
      </c>
      <c r="B172" s="4">
        <v>1497.599976</v>
      </c>
      <c r="C172" s="4">
        <f t="shared" si="5"/>
        <v>1477.7400025999998</v>
      </c>
      <c r="D172" s="5">
        <f t="shared" si="4"/>
        <v>1483.0096280020548</v>
      </c>
      <c r="Y172" s="10"/>
      <c r="Z172" s="10"/>
      <c r="AA172" s="10"/>
      <c r="AB172" s="10"/>
    </row>
    <row r="173" spans="1:28" x14ac:dyDescent="0.2">
      <c r="A173" s="3">
        <v>44813</v>
      </c>
      <c r="B173" s="4">
        <v>1498.599976</v>
      </c>
      <c r="C173" s="4">
        <f t="shared" si="5"/>
        <v>1481.1150025999998</v>
      </c>
      <c r="D173" s="5">
        <f t="shared" si="4"/>
        <v>1485.8442367289538</v>
      </c>
      <c r="Y173" s="10"/>
      <c r="Z173" s="10"/>
      <c r="AA173" s="10"/>
      <c r="AB173" s="10"/>
    </row>
    <row r="174" spans="1:28" x14ac:dyDescent="0.2">
      <c r="A174" s="3">
        <v>44816</v>
      </c>
      <c r="B174" s="4">
        <v>1493.5500489999999</v>
      </c>
      <c r="C174" s="4">
        <f t="shared" si="5"/>
        <v>1483.9600098999997</v>
      </c>
      <c r="D174" s="5">
        <f t="shared" si="4"/>
        <v>1487.2452935055076</v>
      </c>
      <c r="Y174" s="10"/>
      <c r="Z174" s="10"/>
      <c r="AA174" s="10"/>
      <c r="AB174" s="10"/>
    </row>
    <row r="175" spans="1:28" x14ac:dyDescent="0.2">
      <c r="A175" s="3">
        <v>44817</v>
      </c>
      <c r="B175" s="4">
        <v>1513.099976</v>
      </c>
      <c r="C175" s="4">
        <f t="shared" si="5"/>
        <v>1491.3300050999997</v>
      </c>
      <c r="D175" s="5">
        <f t="shared" si="4"/>
        <v>1491.9461448681425</v>
      </c>
      <c r="Y175" s="10"/>
      <c r="Z175" s="10"/>
      <c r="AA175" s="10"/>
      <c r="AB175" s="10"/>
    </row>
    <row r="176" spans="1:28" x14ac:dyDescent="0.2">
      <c r="A176" s="3">
        <v>44818</v>
      </c>
      <c r="B176" s="4">
        <v>1528.650024</v>
      </c>
      <c r="C176" s="4">
        <f t="shared" si="5"/>
        <v>1495.5850098999997</v>
      </c>
      <c r="D176" s="5">
        <f t="shared" si="4"/>
        <v>1498.619577437571</v>
      </c>
      <c r="Y176" s="10"/>
      <c r="Z176" s="10"/>
      <c r="AA176" s="10"/>
      <c r="AB176" s="10"/>
    </row>
    <row r="177" spans="1:28" x14ac:dyDescent="0.2">
      <c r="A177" s="3">
        <v>44819</v>
      </c>
      <c r="B177" s="4">
        <v>1520.6999510000001</v>
      </c>
      <c r="C177" s="4">
        <f t="shared" si="5"/>
        <v>1500.4400025999998</v>
      </c>
      <c r="D177" s="5">
        <f t="shared" si="4"/>
        <v>1502.634190812558</v>
      </c>
      <c r="Y177" s="10"/>
      <c r="Z177" s="10"/>
      <c r="AA177" s="10"/>
      <c r="AB177" s="10"/>
    </row>
    <row r="178" spans="1:28" x14ac:dyDescent="0.2">
      <c r="A178" s="3">
        <v>44820</v>
      </c>
      <c r="B178" s="4">
        <v>1492.75</v>
      </c>
      <c r="C178" s="4">
        <f t="shared" si="5"/>
        <v>1501.1650026</v>
      </c>
      <c r="D178" s="5">
        <f t="shared" si="4"/>
        <v>1500.8370652102747</v>
      </c>
      <c r="Y178" s="10"/>
      <c r="Z178" s="10"/>
      <c r="AA178" s="10"/>
      <c r="AB178" s="10"/>
    </row>
    <row r="179" spans="1:28" x14ac:dyDescent="0.2">
      <c r="A179" s="3">
        <v>44823</v>
      </c>
      <c r="B179" s="4">
        <v>1502.599976</v>
      </c>
      <c r="C179" s="4">
        <f t="shared" si="5"/>
        <v>1501.9199953</v>
      </c>
      <c r="D179" s="5">
        <f t="shared" si="4"/>
        <v>1501.15759444477</v>
      </c>
      <c r="Y179" s="10"/>
      <c r="Z179" s="10"/>
      <c r="AA179" s="10"/>
      <c r="AB179" s="10"/>
    </row>
    <row r="180" spans="1:28" x14ac:dyDescent="0.2">
      <c r="A180" s="3">
        <v>44824</v>
      </c>
      <c r="B180" s="4">
        <v>1520.6999510000001</v>
      </c>
      <c r="C180" s="4">
        <f t="shared" si="5"/>
        <v>1505.0549928</v>
      </c>
      <c r="D180" s="5">
        <f t="shared" si="4"/>
        <v>1504.7107501820844</v>
      </c>
      <c r="Y180" s="10"/>
      <c r="Z180" s="10"/>
      <c r="AA180" s="10"/>
      <c r="AB180" s="10"/>
    </row>
    <row r="181" spans="1:28" x14ac:dyDescent="0.2">
      <c r="A181" s="3">
        <v>44825</v>
      </c>
      <c r="B181" s="4">
        <v>1518.349976</v>
      </c>
      <c r="C181" s="4">
        <f t="shared" si="5"/>
        <v>1508.6599854999999</v>
      </c>
      <c r="D181" s="5">
        <f t="shared" si="4"/>
        <v>1507.1906094217052</v>
      </c>
      <c r="Y181" s="10"/>
      <c r="Z181" s="10"/>
      <c r="AA181" s="10"/>
      <c r="AB181" s="10"/>
    </row>
    <row r="182" spans="1:28" x14ac:dyDescent="0.2">
      <c r="A182" s="3">
        <v>44826</v>
      </c>
      <c r="B182" s="4">
        <v>1486</v>
      </c>
      <c r="C182" s="4">
        <f t="shared" si="5"/>
        <v>1507.4999879000002</v>
      </c>
      <c r="D182" s="5">
        <f t="shared" si="4"/>
        <v>1503.3377713450316</v>
      </c>
      <c r="Y182" s="10"/>
      <c r="Z182" s="10"/>
      <c r="AA182" s="10"/>
      <c r="AB182" s="10"/>
    </row>
    <row r="183" spans="1:28" x14ac:dyDescent="0.2">
      <c r="A183" s="3">
        <v>44827</v>
      </c>
      <c r="B183" s="4">
        <v>1446.150024</v>
      </c>
      <c r="C183" s="4">
        <f t="shared" si="5"/>
        <v>1502.2549927</v>
      </c>
      <c r="D183" s="5">
        <f t="shared" si="4"/>
        <v>1492.9399991004802</v>
      </c>
      <c r="Y183" s="10"/>
      <c r="Z183" s="10"/>
      <c r="AA183" s="10"/>
      <c r="AB183" s="10"/>
    </row>
    <row r="184" spans="1:28" x14ac:dyDescent="0.2">
      <c r="A184" s="3">
        <v>44830</v>
      </c>
      <c r="B184" s="4">
        <v>1426.650024</v>
      </c>
      <c r="C184" s="4">
        <f t="shared" si="5"/>
        <v>1495.5649902</v>
      </c>
      <c r="D184" s="5">
        <f t="shared" si="4"/>
        <v>1480.8872763549382</v>
      </c>
      <c r="Y184" s="10"/>
      <c r="Z184" s="10"/>
      <c r="AA184" s="10"/>
      <c r="AB184" s="10"/>
    </row>
    <row r="185" spans="1:28" x14ac:dyDescent="0.2">
      <c r="A185" s="3">
        <v>44831</v>
      </c>
      <c r="B185" s="4">
        <v>1413.849976</v>
      </c>
      <c r="C185" s="4">
        <f t="shared" si="5"/>
        <v>1485.6399902000001</v>
      </c>
      <c r="D185" s="5">
        <f t="shared" si="4"/>
        <v>1468.6986762904039</v>
      </c>
      <c r="Y185" s="10"/>
      <c r="Z185" s="10"/>
      <c r="AA185" s="10"/>
      <c r="AB185" s="10"/>
    </row>
    <row r="186" spans="1:28" x14ac:dyDescent="0.2">
      <c r="A186" s="3">
        <v>44832</v>
      </c>
      <c r="B186" s="4">
        <v>1389.5500489999999</v>
      </c>
      <c r="C186" s="4">
        <f t="shared" si="5"/>
        <v>1471.7299926999999</v>
      </c>
      <c r="D186" s="5">
        <f t="shared" si="4"/>
        <v>1454.3080167830576</v>
      </c>
      <c r="Y186" s="10"/>
      <c r="Z186" s="10"/>
      <c r="AA186" s="10"/>
      <c r="AB186" s="10"/>
    </row>
    <row r="187" spans="1:28" x14ac:dyDescent="0.2">
      <c r="A187" s="3">
        <v>44833</v>
      </c>
      <c r="B187" s="4">
        <v>1382.349976</v>
      </c>
      <c r="C187" s="4">
        <f t="shared" si="5"/>
        <v>1457.8949951999998</v>
      </c>
      <c r="D187" s="5">
        <f t="shared" si="4"/>
        <v>1441.2247366406834</v>
      </c>
      <c r="Y187" s="10"/>
      <c r="Z187" s="10"/>
      <c r="AA187" s="10"/>
      <c r="AB187" s="10"/>
    </row>
    <row r="188" spans="1:28" x14ac:dyDescent="0.2">
      <c r="A188" s="3">
        <v>44834</v>
      </c>
      <c r="B188" s="4">
        <v>1421.349976</v>
      </c>
      <c r="C188" s="4">
        <f t="shared" si="5"/>
        <v>1450.7549927999999</v>
      </c>
      <c r="D188" s="5">
        <f t="shared" si="4"/>
        <v>1437.6111437969228</v>
      </c>
      <c r="Y188" s="10"/>
      <c r="Z188" s="10"/>
      <c r="AA188" s="10"/>
      <c r="AB188" s="10"/>
    </row>
    <row r="189" spans="1:28" x14ac:dyDescent="0.2">
      <c r="A189" s="3">
        <v>44837</v>
      </c>
      <c r="B189" s="4">
        <v>1413.1999510000001</v>
      </c>
      <c r="C189" s="4">
        <f t="shared" si="5"/>
        <v>1441.8149902999999</v>
      </c>
      <c r="D189" s="5">
        <f t="shared" si="4"/>
        <v>1433.1727451065731</v>
      </c>
      <c r="Y189" s="10"/>
      <c r="Z189" s="10"/>
      <c r="AA189" s="10"/>
      <c r="AB189" s="10"/>
    </row>
    <row r="190" spans="1:28" x14ac:dyDescent="0.2">
      <c r="A190" s="3">
        <v>44838</v>
      </c>
      <c r="B190" s="4">
        <v>1453</v>
      </c>
      <c r="C190" s="4">
        <f t="shared" si="5"/>
        <v>1435.0449951999999</v>
      </c>
      <c r="D190" s="5">
        <f t="shared" si="4"/>
        <v>1436.7777005417415</v>
      </c>
      <c r="Y190" s="10"/>
      <c r="Z190" s="10"/>
      <c r="AA190" s="10"/>
      <c r="AB190" s="10"/>
    </row>
    <row r="191" spans="1:28" x14ac:dyDescent="0.2">
      <c r="A191" s="3">
        <v>44840</v>
      </c>
      <c r="B191" s="4">
        <v>1437</v>
      </c>
      <c r="C191" s="4">
        <f t="shared" si="5"/>
        <v>1426.9099976</v>
      </c>
      <c r="D191" s="5">
        <f t="shared" si="4"/>
        <v>1436.8181186250611</v>
      </c>
      <c r="Y191" s="10"/>
      <c r="Z191" s="10"/>
      <c r="AA191" s="10"/>
      <c r="AB191" s="10"/>
    </row>
    <row r="192" spans="1:28" x14ac:dyDescent="0.2">
      <c r="A192" s="3">
        <v>44841</v>
      </c>
      <c r="B192" s="4">
        <v>1430.8000489999999</v>
      </c>
      <c r="C192" s="4">
        <f t="shared" si="5"/>
        <v>1421.3900024999998</v>
      </c>
      <c r="D192" s="5">
        <f t="shared" si="4"/>
        <v>1435.7239241477771</v>
      </c>
      <c r="Y192" s="10"/>
      <c r="Z192" s="10"/>
      <c r="AA192" s="10"/>
      <c r="AB192" s="10"/>
    </row>
    <row r="193" spans="1:28" x14ac:dyDescent="0.2">
      <c r="A193" s="3">
        <v>44844</v>
      </c>
      <c r="B193" s="4">
        <v>1415</v>
      </c>
      <c r="C193" s="4">
        <f t="shared" si="5"/>
        <v>1418.2750000999999</v>
      </c>
      <c r="D193" s="5">
        <f t="shared" si="4"/>
        <v>1431.9559379390903</v>
      </c>
      <c r="Y193" s="10"/>
      <c r="Z193" s="10"/>
      <c r="AA193" s="10"/>
      <c r="AB193" s="10"/>
    </row>
    <row r="194" spans="1:28" x14ac:dyDescent="0.2">
      <c r="A194" s="3">
        <v>44845</v>
      </c>
      <c r="B194" s="4">
        <v>1400.650024</v>
      </c>
      <c r="C194" s="4">
        <f t="shared" si="5"/>
        <v>1415.6750001</v>
      </c>
      <c r="D194" s="5">
        <f t="shared" si="4"/>
        <v>1426.2639535865283</v>
      </c>
      <c r="Y194" s="10"/>
      <c r="Z194" s="10"/>
      <c r="AA194" s="10"/>
      <c r="AB194" s="10"/>
    </row>
    <row r="195" spans="1:28" x14ac:dyDescent="0.2">
      <c r="A195" s="3">
        <v>44846</v>
      </c>
      <c r="B195" s="4">
        <v>1409.8000489999999</v>
      </c>
      <c r="C195" s="4">
        <f t="shared" si="5"/>
        <v>1415.2700073999999</v>
      </c>
      <c r="D195" s="5">
        <f t="shared" si="4"/>
        <v>1423.2705163889777</v>
      </c>
      <c r="Y195" s="10"/>
      <c r="Z195" s="10"/>
      <c r="AA195" s="10"/>
      <c r="AB195" s="10"/>
    </row>
    <row r="196" spans="1:28" x14ac:dyDescent="0.2">
      <c r="A196" s="3">
        <v>44847</v>
      </c>
      <c r="B196" s="4">
        <v>1393.599976</v>
      </c>
      <c r="C196" s="4">
        <f t="shared" si="5"/>
        <v>1415.6750000999998</v>
      </c>
      <c r="D196" s="5">
        <f t="shared" si="4"/>
        <v>1417.8758726818908</v>
      </c>
      <c r="Y196" s="10"/>
      <c r="Z196" s="10"/>
      <c r="AA196" s="10"/>
      <c r="AB196" s="10"/>
    </row>
    <row r="197" spans="1:28" x14ac:dyDescent="0.2">
      <c r="A197" s="3">
        <v>44848</v>
      </c>
      <c r="B197" s="4">
        <v>1439</v>
      </c>
      <c r="C197" s="4">
        <f t="shared" si="5"/>
        <v>1421.3400024999999</v>
      </c>
      <c r="D197" s="5">
        <f t="shared" si="4"/>
        <v>1421.7166231033652</v>
      </c>
      <c r="Y197" s="10"/>
      <c r="Z197" s="10"/>
      <c r="AA197" s="10"/>
      <c r="AB197" s="10"/>
    </row>
    <row r="198" spans="1:28" x14ac:dyDescent="0.2">
      <c r="A198" s="3">
        <v>44851</v>
      </c>
      <c r="B198" s="4">
        <v>1446.5500489999999</v>
      </c>
      <c r="C198" s="4">
        <f t="shared" si="5"/>
        <v>1423.8600097999999</v>
      </c>
      <c r="D198" s="5">
        <f t="shared" si="4"/>
        <v>1426.2317914482078</v>
      </c>
      <c r="Y198" s="10"/>
      <c r="Z198" s="10"/>
      <c r="AA198" s="10"/>
      <c r="AB198" s="10"/>
    </row>
    <row r="199" spans="1:28" x14ac:dyDescent="0.2">
      <c r="A199" s="3">
        <v>44852</v>
      </c>
      <c r="B199" s="4">
        <v>1443.849976</v>
      </c>
      <c r="C199" s="4">
        <f t="shared" si="5"/>
        <v>1426.9250122999997</v>
      </c>
      <c r="D199" s="5">
        <f t="shared" si="4"/>
        <v>1429.4350977303516</v>
      </c>
      <c r="Y199" s="10"/>
      <c r="Z199" s="10"/>
      <c r="AA199" s="10"/>
      <c r="AB199" s="10"/>
    </row>
    <row r="200" spans="1:28" x14ac:dyDescent="0.2">
      <c r="A200" s="3">
        <v>44853</v>
      </c>
      <c r="B200" s="4">
        <v>1458.650024</v>
      </c>
      <c r="C200" s="4">
        <f t="shared" si="5"/>
        <v>1427.4900146999998</v>
      </c>
      <c r="D200" s="5">
        <f t="shared" si="4"/>
        <v>1434.7469025066512</v>
      </c>
      <c r="Y200" s="10"/>
      <c r="Z200" s="10"/>
      <c r="AA200" s="10"/>
      <c r="AB200" s="10"/>
    </row>
    <row r="201" spans="1:28" x14ac:dyDescent="0.2">
      <c r="A201" s="3">
        <v>44854</v>
      </c>
      <c r="B201" s="4">
        <v>1448.8000489999999</v>
      </c>
      <c r="C201" s="4">
        <f t="shared" si="5"/>
        <v>1428.6700195999997</v>
      </c>
      <c r="D201" s="5">
        <f t="shared" si="4"/>
        <v>1437.3020200508963</v>
      </c>
      <c r="Y201" s="10"/>
      <c r="Z201" s="10"/>
      <c r="AA201" s="10"/>
      <c r="AB201" s="10"/>
    </row>
    <row r="202" spans="1:28" x14ac:dyDescent="0.2">
      <c r="A202" s="3">
        <v>44855</v>
      </c>
      <c r="B202" s="4">
        <v>1438.599976</v>
      </c>
      <c r="C202" s="4">
        <f t="shared" si="5"/>
        <v>1429.4500122999998</v>
      </c>
      <c r="D202" s="5">
        <f t="shared" si="4"/>
        <v>1437.5380120416426</v>
      </c>
      <c r="Y202" s="10"/>
      <c r="Z202" s="10"/>
      <c r="AA202" s="10"/>
      <c r="AB202" s="10"/>
    </row>
    <row r="203" spans="1:28" x14ac:dyDescent="0.2">
      <c r="A203" s="3">
        <v>44858</v>
      </c>
      <c r="B203" s="4">
        <v>1461.0500489999999</v>
      </c>
      <c r="C203" s="4">
        <f t="shared" si="5"/>
        <v>1434.0550171999998</v>
      </c>
      <c r="D203" s="5">
        <f t="shared" si="4"/>
        <v>1441.8129278522529</v>
      </c>
      <c r="Y203" s="10"/>
      <c r="Z203" s="10"/>
      <c r="AA203" s="10"/>
      <c r="AB203" s="10"/>
    </row>
    <row r="204" spans="1:28" x14ac:dyDescent="0.2">
      <c r="A204" s="3">
        <v>44859</v>
      </c>
      <c r="B204" s="4">
        <v>1450.900024</v>
      </c>
      <c r="C204" s="4">
        <f t="shared" si="5"/>
        <v>1439.0800171999999</v>
      </c>
      <c r="D204" s="5">
        <f t="shared" si="4"/>
        <v>1443.4651271518433</v>
      </c>
      <c r="Y204" s="10"/>
      <c r="Z204" s="10"/>
      <c r="AA204" s="10"/>
      <c r="AB204" s="10"/>
    </row>
    <row r="205" spans="1:28" x14ac:dyDescent="0.2">
      <c r="A205" s="3">
        <v>44861</v>
      </c>
      <c r="B205" s="4">
        <v>1454.400024</v>
      </c>
      <c r="C205" s="4">
        <f t="shared" si="5"/>
        <v>1443.5400147</v>
      </c>
      <c r="D205" s="5">
        <f t="shared" si="4"/>
        <v>1445.4532902151445</v>
      </c>
      <c r="Y205" s="10"/>
      <c r="Z205" s="10"/>
      <c r="AA205" s="10"/>
      <c r="AB205" s="10"/>
    </row>
    <row r="206" spans="1:28" x14ac:dyDescent="0.2">
      <c r="A206" s="3">
        <v>44862</v>
      </c>
      <c r="B206" s="4">
        <v>1458.6999510000001</v>
      </c>
      <c r="C206" s="4">
        <f t="shared" si="5"/>
        <v>1450.0500121999999</v>
      </c>
      <c r="D206" s="5">
        <f t="shared" ref="D206:D250" si="6">(B206*$M$3)+(D205*(1-$M$3))</f>
        <v>1447.8617739942092</v>
      </c>
      <c r="Y206" s="10"/>
      <c r="Z206" s="10"/>
      <c r="AA206" s="10"/>
      <c r="AB206" s="10"/>
    </row>
    <row r="207" spans="1:28" x14ac:dyDescent="0.2">
      <c r="A207" s="3">
        <v>44865</v>
      </c>
      <c r="B207" s="4">
        <v>1496.6999510000001</v>
      </c>
      <c r="C207" s="4">
        <f t="shared" ref="C207:C250" si="7">AVERAGE(B198:B207)</f>
        <v>1455.8200073</v>
      </c>
      <c r="D207" s="5">
        <f t="shared" si="6"/>
        <v>1456.7414425407164</v>
      </c>
      <c r="Y207" s="10"/>
      <c r="Z207" s="10"/>
      <c r="AA207" s="10"/>
      <c r="AB207" s="10"/>
    </row>
    <row r="208" spans="1:28" x14ac:dyDescent="0.2">
      <c r="A208" s="3">
        <v>44866</v>
      </c>
      <c r="B208" s="4">
        <v>1513.25</v>
      </c>
      <c r="C208" s="4">
        <f t="shared" si="7"/>
        <v>1462.4900024000001</v>
      </c>
      <c r="D208" s="5">
        <f t="shared" si="6"/>
        <v>1467.0157257151313</v>
      </c>
      <c r="Y208" s="10"/>
      <c r="Z208" s="10"/>
      <c r="AA208" s="10"/>
      <c r="AB208" s="10"/>
    </row>
    <row r="209" spans="1:28" x14ac:dyDescent="0.2">
      <c r="A209" s="3">
        <v>44867</v>
      </c>
      <c r="B209" s="4">
        <v>1514.1999510000001</v>
      </c>
      <c r="C209" s="4">
        <f t="shared" si="7"/>
        <v>1469.5249999000002</v>
      </c>
      <c r="D209" s="5">
        <f t="shared" si="6"/>
        <v>1475.5946757669255</v>
      </c>
      <c r="Y209" s="10"/>
      <c r="Z209" s="10"/>
      <c r="AA209" s="10"/>
      <c r="AB209" s="10"/>
    </row>
    <row r="210" spans="1:28" x14ac:dyDescent="0.2">
      <c r="A210" s="3">
        <v>44868</v>
      </c>
      <c r="B210" s="4">
        <v>1507.5500489999999</v>
      </c>
      <c r="C210" s="4">
        <f t="shared" si="7"/>
        <v>1474.4150024000003</v>
      </c>
      <c r="D210" s="5">
        <f t="shared" si="6"/>
        <v>1481.4047436274845</v>
      </c>
      <c r="Y210" s="10"/>
      <c r="Z210" s="10"/>
      <c r="AA210" s="10"/>
      <c r="AB210" s="10"/>
    </row>
    <row r="211" spans="1:28" x14ac:dyDescent="0.2">
      <c r="A211" s="3">
        <v>44869</v>
      </c>
      <c r="B211" s="4">
        <v>1497.150024</v>
      </c>
      <c r="C211" s="4">
        <f t="shared" si="7"/>
        <v>1479.2499999000001</v>
      </c>
      <c r="D211" s="5">
        <f t="shared" si="6"/>
        <v>1484.2675218770328</v>
      </c>
      <c r="Y211" s="10"/>
      <c r="Z211" s="10"/>
      <c r="AA211" s="10"/>
      <c r="AB211" s="10"/>
    </row>
    <row r="212" spans="1:28" x14ac:dyDescent="0.2">
      <c r="A212" s="3">
        <v>44872</v>
      </c>
      <c r="B212" s="4">
        <v>1508.8000489999999</v>
      </c>
      <c r="C212" s="4">
        <f t="shared" si="7"/>
        <v>1486.2700072000002</v>
      </c>
      <c r="D212" s="5">
        <f t="shared" si="6"/>
        <v>1488.7279813539358</v>
      </c>
      <c r="Y212" s="10"/>
      <c r="Z212" s="10"/>
      <c r="AA212" s="10"/>
      <c r="AB212" s="10"/>
    </row>
    <row r="213" spans="1:28" x14ac:dyDescent="0.2">
      <c r="A213" s="3">
        <v>44874</v>
      </c>
      <c r="B213" s="4">
        <v>1508.349976</v>
      </c>
      <c r="C213" s="4">
        <f t="shared" si="7"/>
        <v>1490.9999998999999</v>
      </c>
      <c r="D213" s="5">
        <f t="shared" si="6"/>
        <v>1492.2956167441291</v>
      </c>
      <c r="Y213" s="10"/>
      <c r="Z213" s="10"/>
      <c r="AA213" s="10"/>
      <c r="AB213" s="10"/>
    </row>
    <row r="214" spans="1:28" x14ac:dyDescent="0.2">
      <c r="A214" s="3">
        <v>44875</v>
      </c>
      <c r="B214" s="4">
        <v>1524.75</v>
      </c>
      <c r="C214" s="4">
        <f t="shared" si="7"/>
        <v>1498.3849974999998</v>
      </c>
      <c r="D214" s="5">
        <f t="shared" si="6"/>
        <v>1498.1964136997419</v>
      </c>
      <c r="Y214" s="10"/>
      <c r="Z214" s="10"/>
      <c r="AA214" s="10"/>
      <c r="AB214" s="10"/>
    </row>
    <row r="215" spans="1:28" x14ac:dyDescent="0.2">
      <c r="A215" s="3">
        <v>44876</v>
      </c>
      <c r="B215" s="4">
        <v>1611.150024</v>
      </c>
      <c r="C215" s="4">
        <f t="shared" si="7"/>
        <v>1514.0599975</v>
      </c>
      <c r="D215" s="5">
        <f t="shared" si="6"/>
        <v>1518.7334337543343</v>
      </c>
      <c r="Y215" s="10"/>
      <c r="Z215" s="10"/>
      <c r="AA215" s="10"/>
      <c r="AB215" s="10"/>
    </row>
    <row r="216" spans="1:28" x14ac:dyDescent="0.2">
      <c r="A216" s="3">
        <v>44879</v>
      </c>
      <c r="B216" s="4">
        <v>1615.0500489999999</v>
      </c>
      <c r="C216" s="4">
        <f t="shared" si="7"/>
        <v>1529.6950073</v>
      </c>
      <c r="D216" s="5">
        <f t="shared" si="6"/>
        <v>1536.2455456171826</v>
      </c>
      <c r="Y216" s="10"/>
      <c r="Z216" s="10"/>
      <c r="AA216" s="10"/>
      <c r="AB216" s="10"/>
    </row>
    <row r="217" spans="1:28" x14ac:dyDescent="0.2">
      <c r="A217" s="3">
        <v>44880</v>
      </c>
      <c r="B217" s="4">
        <v>1619</v>
      </c>
      <c r="C217" s="4">
        <f t="shared" si="7"/>
        <v>1541.9250121999999</v>
      </c>
      <c r="D217" s="5">
        <f t="shared" si="6"/>
        <v>1551.2918100504221</v>
      </c>
      <c r="Y217" s="10"/>
      <c r="Z217" s="10"/>
      <c r="AA217" s="10"/>
      <c r="AB217" s="10"/>
    </row>
    <row r="218" spans="1:28" x14ac:dyDescent="0.2">
      <c r="A218" s="3">
        <v>44881</v>
      </c>
      <c r="B218" s="4">
        <v>1632.900024</v>
      </c>
      <c r="C218" s="4">
        <f t="shared" si="7"/>
        <v>1553.8900146000001</v>
      </c>
      <c r="D218" s="5">
        <f t="shared" si="6"/>
        <v>1566.1296671321634</v>
      </c>
      <c r="Y218" s="10"/>
      <c r="Z218" s="10"/>
      <c r="AA218" s="10"/>
      <c r="AB218" s="10"/>
    </row>
    <row r="219" spans="1:28" x14ac:dyDescent="0.2">
      <c r="A219" s="3">
        <v>44882</v>
      </c>
      <c r="B219" s="4">
        <v>1618.150024</v>
      </c>
      <c r="C219" s="4">
        <f t="shared" si="7"/>
        <v>1564.2850218999999</v>
      </c>
      <c r="D219" s="5">
        <f t="shared" si="6"/>
        <v>1575.5879138354062</v>
      </c>
      <c r="Y219" s="10"/>
      <c r="Z219" s="10"/>
      <c r="AA219" s="10"/>
      <c r="AB219" s="10"/>
    </row>
    <row r="220" spans="1:28" x14ac:dyDescent="0.2">
      <c r="A220" s="3">
        <v>44883</v>
      </c>
      <c r="B220" s="4">
        <v>1613.900024</v>
      </c>
      <c r="C220" s="4">
        <f t="shared" si="7"/>
        <v>1574.9200194</v>
      </c>
      <c r="D220" s="5">
        <f t="shared" si="6"/>
        <v>1582.5537520471503</v>
      </c>
      <c r="Y220" s="10"/>
      <c r="Z220" s="10"/>
      <c r="AA220" s="10"/>
      <c r="AB220" s="10"/>
    </row>
    <row r="221" spans="1:28" x14ac:dyDescent="0.2">
      <c r="A221" s="3">
        <v>44886</v>
      </c>
      <c r="B221" s="4">
        <v>1597.349976</v>
      </c>
      <c r="C221" s="4">
        <f t="shared" si="7"/>
        <v>1584.9400146</v>
      </c>
      <c r="D221" s="5">
        <f t="shared" si="6"/>
        <v>1585.243974584032</v>
      </c>
      <c r="Y221" s="10"/>
      <c r="Z221" s="10"/>
      <c r="AA221" s="10"/>
      <c r="AB221" s="10"/>
    </row>
    <row r="222" spans="1:28" x14ac:dyDescent="0.2">
      <c r="A222" s="3">
        <v>44887</v>
      </c>
      <c r="B222" s="4">
        <v>1595</v>
      </c>
      <c r="C222" s="4">
        <f t="shared" si="7"/>
        <v>1593.5600097000001</v>
      </c>
      <c r="D222" s="5">
        <f t="shared" si="6"/>
        <v>1587.0177973869352</v>
      </c>
      <c r="Y222" s="10"/>
      <c r="Z222" s="10"/>
      <c r="AA222" s="10"/>
      <c r="AB222" s="10"/>
    </row>
    <row r="223" spans="1:28" x14ac:dyDescent="0.2">
      <c r="A223" s="3">
        <v>44888</v>
      </c>
      <c r="B223" s="4">
        <v>1599.150024</v>
      </c>
      <c r="C223" s="4">
        <f t="shared" si="7"/>
        <v>1602.6400145000002</v>
      </c>
      <c r="D223" s="5">
        <f t="shared" si="6"/>
        <v>1589.2236567711288</v>
      </c>
      <c r="Y223" s="10"/>
      <c r="Z223" s="10"/>
      <c r="AA223" s="10"/>
      <c r="AB223" s="10"/>
    </row>
    <row r="224" spans="1:28" x14ac:dyDescent="0.2">
      <c r="A224" s="3">
        <v>44889</v>
      </c>
      <c r="B224" s="4">
        <v>1625.150024</v>
      </c>
      <c r="C224" s="4">
        <f t="shared" si="7"/>
        <v>1612.6800169000003</v>
      </c>
      <c r="D224" s="5">
        <f t="shared" si="6"/>
        <v>1595.7557235400145</v>
      </c>
      <c r="Y224" s="10"/>
      <c r="Z224" s="10"/>
      <c r="AA224" s="10"/>
      <c r="AB224" s="10"/>
    </row>
    <row r="225" spans="1:28" x14ac:dyDescent="0.2">
      <c r="A225" s="3">
        <v>44890</v>
      </c>
      <c r="B225" s="4">
        <v>1617.650024</v>
      </c>
      <c r="C225" s="4">
        <f t="shared" si="7"/>
        <v>1613.3300169000001</v>
      </c>
      <c r="D225" s="5">
        <f t="shared" si="6"/>
        <v>1599.7365054418299</v>
      </c>
      <c r="Y225" s="10"/>
      <c r="Z225" s="10"/>
      <c r="AA225" s="10"/>
      <c r="AB225" s="10"/>
    </row>
    <row r="226" spans="1:28" x14ac:dyDescent="0.2">
      <c r="A226" s="3">
        <v>44893</v>
      </c>
      <c r="B226" s="4">
        <v>1600.25</v>
      </c>
      <c r="C226" s="4">
        <f t="shared" si="7"/>
        <v>1611.8500120000001</v>
      </c>
      <c r="D226" s="5">
        <f t="shared" si="6"/>
        <v>1599.8298680887699</v>
      </c>
      <c r="Y226" s="10"/>
      <c r="Z226" s="10"/>
      <c r="AA226" s="10"/>
      <c r="AB226" s="10"/>
    </row>
    <row r="227" spans="1:28" x14ac:dyDescent="0.2">
      <c r="A227" s="3">
        <v>44894</v>
      </c>
      <c r="B227" s="4">
        <v>1597.849976</v>
      </c>
      <c r="C227" s="4">
        <f t="shared" si="7"/>
        <v>1609.7350096</v>
      </c>
      <c r="D227" s="5">
        <f t="shared" si="6"/>
        <v>1599.4698877089936</v>
      </c>
      <c r="Y227" s="10"/>
      <c r="Z227" s="10"/>
      <c r="AA227" s="10"/>
      <c r="AB227" s="10"/>
    </row>
    <row r="228" spans="1:28" x14ac:dyDescent="0.2">
      <c r="A228" s="3">
        <v>44895</v>
      </c>
      <c r="B228" s="4">
        <v>1608.4499510000001</v>
      </c>
      <c r="C228" s="4">
        <f t="shared" si="7"/>
        <v>1607.2900023000002</v>
      </c>
      <c r="D228" s="5">
        <f t="shared" si="6"/>
        <v>1601.1026264891766</v>
      </c>
      <c r="Y228" s="10"/>
      <c r="Z228" s="10"/>
      <c r="AA228" s="10"/>
      <c r="AB228" s="10"/>
    </row>
    <row r="229" spans="1:28" x14ac:dyDescent="0.2">
      <c r="A229" s="3">
        <v>44896</v>
      </c>
      <c r="B229" s="4">
        <v>1619.5</v>
      </c>
      <c r="C229" s="4">
        <f t="shared" si="7"/>
        <v>1607.4249999000001</v>
      </c>
      <c r="D229" s="5">
        <f t="shared" si="6"/>
        <v>1604.4476034911445</v>
      </c>
      <c r="Y229" s="10"/>
      <c r="Z229" s="10"/>
      <c r="AA229" s="10"/>
      <c r="AB229" s="10"/>
    </row>
    <row r="230" spans="1:28" x14ac:dyDescent="0.2">
      <c r="A230" s="3">
        <v>44897</v>
      </c>
      <c r="B230" s="4">
        <v>1607.099976</v>
      </c>
      <c r="C230" s="4">
        <f t="shared" si="7"/>
        <v>1606.7449951000001</v>
      </c>
      <c r="D230" s="5">
        <f t="shared" si="6"/>
        <v>1604.9298530382091</v>
      </c>
      <c r="Y230" s="10"/>
      <c r="Z230" s="10"/>
      <c r="AA230" s="10"/>
      <c r="AB230" s="10"/>
    </row>
    <row r="231" spans="1:28" x14ac:dyDescent="0.2">
      <c r="A231" s="3">
        <v>44900</v>
      </c>
      <c r="B231" s="4">
        <v>1612.9499510000001</v>
      </c>
      <c r="C231" s="4">
        <f t="shared" si="7"/>
        <v>1608.3049925999999</v>
      </c>
      <c r="D231" s="5">
        <f t="shared" si="6"/>
        <v>1606.3880526676255</v>
      </c>
      <c r="Y231" s="10"/>
      <c r="Z231" s="10"/>
      <c r="AA231" s="10"/>
      <c r="AB231" s="10"/>
    </row>
    <row r="232" spans="1:28" x14ac:dyDescent="0.2">
      <c r="A232" s="3">
        <v>44901</v>
      </c>
      <c r="B232" s="4">
        <v>1611.150024</v>
      </c>
      <c r="C232" s="4">
        <f t="shared" si="7"/>
        <v>1609.919995</v>
      </c>
      <c r="D232" s="5">
        <f t="shared" si="6"/>
        <v>1607.253865637148</v>
      </c>
      <c r="Y232" s="10"/>
      <c r="Z232" s="10"/>
      <c r="AA232" s="10"/>
      <c r="AB232" s="10"/>
    </row>
    <row r="233" spans="1:28" x14ac:dyDescent="0.2">
      <c r="A233" s="3">
        <v>44902</v>
      </c>
      <c r="B233" s="4">
        <v>1610.4499510000001</v>
      </c>
      <c r="C233" s="4">
        <f t="shared" si="7"/>
        <v>1611.0499877000002</v>
      </c>
      <c r="D233" s="5">
        <f t="shared" si="6"/>
        <v>1607.8349720667572</v>
      </c>
      <c r="Y233" s="10"/>
      <c r="Z233" s="10"/>
      <c r="AA233" s="10"/>
      <c r="AB233" s="10"/>
    </row>
    <row r="234" spans="1:28" x14ac:dyDescent="0.2">
      <c r="A234" s="3">
        <v>44903</v>
      </c>
      <c r="B234" s="4">
        <v>1619.5</v>
      </c>
      <c r="C234" s="4">
        <f t="shared" si="7"/>
        <v>1610.4849853000001</v>
      </c>
      <c r="D234" s="5">
        <f t="shared" si="6"/>
        <v>1609.9558862364377</v>
      </c>
      <c r="Y234" s="10"/>
      <c r="Z234" s="10"/>
      <c r="AA234" s="10"/>
      <c r="AB234" s="10"/>
    </row>
    <row r="235" spans="1:28" x14ac:dyDescent="0.2">
      <c r="A235" s="3">
        <v>44904</v>
      </c>
      <c r="B235" s="4">
        <v>1631.0500489999999</v>
      </c>
      <c r="C235" s="4">
        <f t="shared" si="7"/>
        <v>1611.8249878000001</v>
      </c>
      <c r="D235" s="5">
        <f t="shared" si="6"/>
        <v>1613.7911885570852</v>
      </c>
      <c r="Y235" s="10"/>
      <c r="Z235" s="10"/>
      <c r="AA235" s="10"/>
      <c r="AB235" s="10"/>
    </row>
    <row r="236" spans="1:28" x14ac:dyDescent="0.2">
      <c r="A236" s="3">
        <v>44907</v>
      </c>
      <c r="B236" s="4">
        <v>1643.75</v>
      </c>
      <c r="C236" s="4">
        <f t="shared" si="7"/>
        <v>1616.1749878000001</v>
      </c>
      <c r="D236" s="5">
        <f t="shared" si="6"/>
        <v>1619.2382451830695</v>
      </c>
      <c r="Y236" s="10"/>
      <c r="Z236" s="10"/>
      <c r="AA236" s="10"/>
      <c r="AB236" s="10"/>
    </row>
    <row r="237" spans="1:28" x14ac:dyDescent="0.2">
      <c r="A237" s="3">
        <v>44908</v>
      </c>
      <c r="B237" s="4">
        <v>1648.3000489999999</v>
      </c>
      <c r="C237" s="4">
        <f t="shared" si="7"/>
        <v>1621.2199951</v>
      </c>
      <c r="D237" s="5">
        <f t="shared" si="6"/>
        <v>1624.5222095134204</v>
      </c>
      <c r="Y237" s="10"/>
      <c r="Z237" s="10"/>
      <c r="AA237" s="10"/>
      <c r="AB237" s="10"/>
    </row>
    <row r="238" spans="1:28" x14ac:dyDescent="0.2">
      <c r="A238" s="3">
        <v>44909</v>
      </c>
      <c r="B238" s="4">
        <v>1662.25</v>
      </c>
      <c r="C238" s="4">
        <f t="shared" si="7"/>
        <v>1626.6</v>
      </c>
      <c r="D238" s="5">
        <f t="shared" si="6"/>
        <v>1631.3818077837075</v>
      </c>
      <c r="Y238" s="10"/>
      <c r="Z238" s="10"/>
      <c r="AA238" s="10"/>
      <c r="AB238" s="10"/>
    </row>
    <row r="239" spans="1:28" x14ac:dyDescent="0.2">
      <c r="A239" s="3">
        <v>44910</v>
      </c>
      <c r="B239" s="4">
        <v>1631.8000489999999</v>
      </c>
      <c r="C239" s="4">
        <f t="shared" si="7"/>
        <v>1627.8300048999999</v>
      </c>
      <c r="D239" s="5">
        <f t="shared" si="6"/>
        <v>1631.457851641215</v>
      </c>
      <c r="Y239" s="10"/>
      <c r="Z239" s="10"/>
      <c r="AA239" s="10"/>
      <c r="AB239" s="10"/>
    </row>
    <row r="240" spans="1:28" x14ac:dyDescent="0.2">
      <c r="A240" s="3">
        <v>44911</v>
      </c>
      <c r="B240" s="4">
        <v>1639.650024</v>
      </c>
      <c r="C240" s="4">
        <f t="shared" si="7"/>
        <v>1631.0850096999998</v>
      </c>
      <c r="D240" s="5">
        <f t="shared" si="6"/>
        <v>1632.9473375246303</v>
      </c>
      <c r="Y240" s="10"/>
      <c r="Z240" s="10"/>
      <c r="AA240" s="10"/>
      <c r="AB240" s="10"/>
    </row>
    <row r="241" spans="1:28" x14ac:dyDescent="0.2">
      <c r="A241" s="3">
        <v>44914</v>
      </c>
      <c r="B241" s="4">
        <v>1644.75</v>
      </c>
      <c r="C241" s="4">
        <f t="shared" si="7"/>
        <v>1634.2650146000001</v>
      </c>
      <c r="D241" s="5">
        <f t="shared" si="6"/>
        <v>1635.0932761565155</v>
      </c>
      <c r="Y241" s="10"/>
      <c r="Z241" s="10"/>
      <c r="AA241" s="10"/>
      <c r="AB241" s="10"/>
    </row>
    <row r="242" spans="1:28" x14ac:dyDescent="0.2">
      <c r="A242" s="3">
        <v>44915</v>
      </c>
      <c r="B242" s="4">
        <v>1633.400024</v>
      </c>
      <c r="C242" s="4">
        <f t="shared" si="7"/>
        <v>1636.4900146</v>
      </c>
      <c r="D242" s="5">
        <f t="shared" si="6"/>
        <v>1634.7854121280582</v>
      </c>
      <c r="Y242" s="10"/>
      <c r="Z242" s="10"/>
      <c r="AA242" s="10"/>
      <c r="AB242" s="10"/>
    </row>
    <row r="243" spans="1:28" x14ac:dyDescent="0.2">
      <c r="A243" s="3">
        <v>44916</v>
      </c>
      <c r="B243" s="4">
        <v>1617.599976</v>
      </c>
      <c r="C243" s="4">
        <f t="shared" si="7"/>
        <v>1637.2050170999998</v>
      </c>
      <c r="D243" s="5">
        <f t="shared" si="6"/>
        <v>1631.6607873775022</v>
      </c>
      <c r="Y243" s="10"/>
      <c r="Z243" s="10"/>
      <c r="AA243" s="10"/>
      <c r="AB243" s="10"/>
    </row>
    <row r="244" spans="1:28" x14ac:dyDescent="0.2">
      <c r="A244" s="3">
        <v>44917</v>
      </c>
      <c r="B244" s="4">
        <v>1612.0500489999999</v>
      </c>
      <c r="C244" s="4">
        <f t="shared" si="7"/>
        <v>1636.460022</v>
      </c>
      <c r="D244" s="5">
        <f t="shared" si="6"/>
        <v>1628.0951985815927</v>
      </c>
      <c r="Y244" s="10"/>
      <c r="Z244" s="10"/>
      <c r="AA244" s="10"/>
      <c r="AB244" s="10"/>
    </row>
    <row r="245" spans="1:28" x14ac:dyDescent="0.2">
      <c r="A245" s="3">
        <v>44918</v>
      </c>
      <c r="B245" s="4">
        <v>1597.650024</v>
      </c>
      <c r="C245" s="4">
        <f t="shared" si="7"/>
        <v>1633.1200194999999</v>
      </c>
      <c r="D245" s="5">
        <f t="shared" si="6"/>
        <v>1622.5597122940303</v>
      </c>
      <c r="Y245" s="10"/>
      <c r="Z245" s="10"/>
      <c r="AA245" s="10"/>
      <c r="AB245" s="10"/>
    </row>
    <row r="246" spans="1:28" x14ac:dyDescent="0.2">
      <c r="A246" s="3">
        <v>44921</v>
      </c>
      <c r="B246" s="4">
        <v>1629.4499510000001</v>
      </c>
      <c r="C246" s="4">
        <f t="shared" si="7"/>
        <v>1631.6900146</v>
      </c>
      <c r="D246" s="5">
        <f t="shared" si="6"/>
        <v>1623.8124829678429</v>
      </c>
      <c r="Y246" s="10"/>
      <c r="Z246" s="10"/>
      <c r="AA246" s="10"/>
      <c r="AB246" s="10"/>
    </row>
    <row r="247" spans="1:28" x14ac:dyDescent="0.2">
      <c r="A247" s="3">
        <v>44922</v>
      </c>
      <c r="B247" s="4">
        <v>1631.099976</v>
      </c>
      <c r="C247" s="4">
        <f t="shared" si="7"/>
        <v>1629.9700072999999</v>
      </c>
      <c r="D247" s="5">
        <f t="shared" si="6"/>
        <v>1625.1374817009623</v>
      </c>
      <c r="Y247" s="10"/>
      <c r="Z247" s="10"/>
      <c r="AA247" s="10"/>
      <c r="AB247" s="10"/>
    </row>
    <row r="248" spans="1:28" x14ac:dyDescent="0.2">
      <c r="A248" s="3">
        <v>44923</v>
      </c>
      <c r="B248" s="4">
        <v>1629.8000489999999</v>
      </c>
      <c r="C248" s="4">
        <f t="shared" si="7"/>
        <v>1626.7250122</v>
      </c>
      <c r="D248" s="5">
        <f t="shared" si="6"/>
        <v>1625.9852212098781</v>
      </c>
      <c r="Y248" s="10"/>
      <c r="Z248" s="10"/>
      <c r="AA248" s="10"/>
      <c r="AB248" s="10"/>
    </row>
    <row r="249" spans="1:28" x14ac:dyDescent="0.2">
      <c r="A249" s="3">
        <v>44924</v>
      </c>
      <c r="B249" s="4">
        <v>1641.3000489999999</v>
      </c>
      <c r="C249" s="4">
        <f t="shared" si="7"/>
        <v>1627.6750121999999</v>
      </c>
      <c r="D249" s="5">
        <f t="shared" si="6"/>
        <v>1628.7697353535366</v>
      </c>
      <c r="Y249" s="10"/>
      <c r="Z249" s="10"/>
      <c r="AA249" s="10"/>
      <c r="AB249" s="10"/>
    </row>
    <row r="250" spans="1:28" x14ac:dyDescent="0.2">
      <c r="A250" s="3">
        <v>44925</v>
      </c>
      <c r="B250" s="4">
        <v>1628.150024</v>
      </c>
      <c r="C250" s="4">
        <f t="shared" si="7"/>
        <v>1626.5250122</v>
      </c>
      <c r="D250" s="5">
        <f t="shared" si="6"/>
        <v>1628.6570605619845</v>
      </c>
      <c r="Y250" s="10"/>
      <c r="Z250" s="10"/>
      <c r="AA250" s="10"/>
      <c r="AB250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0774-DE10-4521-9681-8CE1D9047D85}">
  <dimension ref="A1:M249"/>
  <sheetViews>
    <sheetView topLeftCell="E19" zoomScale="75" workbookViewId="0">
      <selection sqref="A1:E1"/>
    </sheetView>
  </sheetViews>
  <sheetFormatPr baseColWidth="10" defaultColWidth="11" defaultRowHeight="16" x14ac:dyDescent="0.2"/>
  <cols>
    <col min="1" max="1" width="10.6640625" style="6" bestFit="1" customWidth="1"/>
    <col min="2" max="5" width="8.6640625" bestFit="1" customWidth="1"/>
    <col min="6" max="6" width="11.1640625" customWidth="1"/>
    <col min="7" max="7" width="13.5" customWidth="1"/>
    <col min="8" max="8" width="11" bestFit="1" customWidth="1"/>
    <col min="10" max="10" width="11.1640625" customWidth="1"/>
    <col min="11" max="11" width="13.5" customWidth="1"/>
    <col min="12" max="12" width="11" bestFit="1" customWidth="1"/>
  </cols>
  <sheetData>
    <row r="1" spans="1:13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16</v>
      </c>
      <c r="K1" s="13" t="s">
        <v>20</v>
      </c>
      <c r="L1" s="13" t="s">
        <v>18</v>
      </c>
      <c r="M1" s="13" t="s">
        <v>19</v>
      </c>
    </row>
    <row r="2" spans="1:13" x14ac:dyDescent="0.2">
      <c r="A2" s="11">
        <v>44564</v>
      </c>
      <c r="B2" s="14">
        <v>1479.8</v>
      </c>
      <c r="C2" s="14">
        <v>1522.9</v>
      </c>
      <c r="D2" s="14">
        <v>1479.8</v>
      </c>
      <c r="E2" s="14">
        <v>1519.7</v>
      </c>
      <c r="F2" s="15" t="s">
        <v>21</v>
      </c>
      <c r="G2" s="15"/>
      <c r="H2" s="15"/>
      <c r="I2" s="15"/>
      <c r="J2" s="16" t="s">
        <v>21</v>
      </c>
      <c r="K2" s="16"/>
      <c r="L2" s="16"/>
      <c r="M2" s="16"/>
    </row>
    <row r="3" spans="1:13" x14ac:dyDescent="0.2">
      <c r="A3" s="11">
        <v>44565</v>
      </c>
      <c r="B3" s="14">
        <v>1519.7</v>
      </c>
      <c r="C3" s="14">
        <v>1532.4</v>
      </c>
      <c r="D3" s="14">
        <v>1508</v>
      </c>
      <c r="E3" s="14">
        <v>1528.4</v>
      </c>
      <c r="F3" s="15"/>
      <c r="G3" s="15"/>
      <c r="H3" s="15"/>
      <c r="I3" s="15"/>
      <c r="J3" s="16"/>
      <c r="K3" s="16"/>
      <c r="L3" s="16"/>
      <c r="M3" s="16"/>
    </row>
    <row r="4" spans="1:13" x14ac:dyDescent="0.2">
      <c r="A4" s="11">
        <v>44566</v>
      </c>
      <c r="B4" s="14">
        <v>1536</v>
      </c>
      <c r="C4" s="14">
        <v>1572</v>
      </c>
      <c r="D4" s="14">
        <v>1529</v>
      </c>
      <c r="E4" s="14">
        <v>1564.65</v>
      </c>
      <c r="F4" s="15"/>
      <c r="G4" s="15"/>
      <c r="H4" s="15"/>
      <c r="I4" s="15"/>
      <c r="J4" s="16"/>
      <c r="K4" s="16"/>
      <c r="L4" s="16"/>
      <c r="M4" s="16"/>
    </row>
    <row r="5" spans="1:13" x14ac:dyDescent="0.2">
      <c r="A5" s="11">
        <v>44567</v>
      </c>
      <c r="B5" s="14">
        <v>1540.55</v>
      </c>
      <c r="C5" s="14">
        <v>1553.5</v>
      </c>
      <c r="D5" s="14">
        <v>1530.05</v>
      </c>
      <c r="E5" s="14">
        <v>1539.9</v>
      </c>
      <c r="F5" s="15"/>
      <c r="G5" s="15"/>
      <c r="H5" s="15"/>
      <c r="I5" s="15"/>
      <c r="J5" s="16"/>
      <c r="K5" s="16"/>
      <c r="L5" s="16"/>
      <c r="M5" s="16"/>
    </row>
    <row r="6" spans="1:13" x14ac:dyDescent="0.2">
      <c r="A6" s="11">
        <v>44568</v>
      </c>
      <c r="B6" s="14">
        <v>1538.1</v>
      </c>
      <c r="C6" s="14">
        <v>1566.65</v>
      </c>
      <c r="D6" s="14">
        <v>1535.45</v>
      </c>
      <c r="E6" s="14">
        <v>1550.4</v>
      </c>
      <c r="F6" s="15"/>
      <c r="G6" s="15"/>
      <c r="H6" s="15"/>
      <c r="I6" s="15"/>
      <c r="J6" s="16"/>
      <c r="K6" s="16"/>
      <c r="L6" s="16"/>
      <c r="M6" s="16"/>
    </row>
    <row r="7" spans="1:13" x14ac:dyDescent="0.2">
      <c r="A7" s="11">
        <v>44571</v>
      </c>
      <c r="B7" s="14">
        <v>1558.65</v>
      </c>
      <c r="C7" s="14">
        <v>1571.75</v>
      </c>
      <c r="D7" s="14">
        <v>1545.05</v>
      </c>
      <c r="E7" s="14">
        <v>1558.85</v>
      </c>
      <c r="F7" s="15"/>
      <c r="G7" s="15"/>
      <c r="H7" s="15"/>
      <c r="I7" s="15"/>
      <c r="J7" s="16"/>
      <c r="K7" s="16"/>
      <c r="L7" s="16"/>
      <c r="M7" s="16"/>
    </row>
    <row r="8" spans="1:13" x14ac:dyDescent="0.2">
      <c r="A8" s="11">
        <v>44572</v>
      </c>
      <c r="B8" s="14">
        <v>1564</v>
      </c>
      <c r="C8" s="14">
        <v>1568.55</v>
      </c>
      <c r="D8" s="14">
        <v>1548</v>
      </c>
      <c r="E8" s="14">
        <v>1565.7</v>
      </c>
      <c r="F8" s="15"/>
      <c r="G8" s="15"/>
      <c r="H8" s="15"/>
      <c r="I8" s="15"/>
      <c r="J8" s="16"/>
      <c r="K8" s="16"/>
      <c r="L8" s="16"/>
      <c r="M8" s="16"/>
    </row>
    <row r="9" spans="1:13" x14ac:dyDescent="0.2">
      <c r="A9" s="11">
        <v>44573</v>
      </c>
      <c r="B9" s="14">
        <v>1571</v>
      </c>
      <c r="C9" s="14">
        <v>1576</v>
      </c>
      <c r="D9" s="14">
        <v>1552</v>
      </c>
      <c r="E9" s="14">
        <v>1556.55</v>
      </c>
      <c r="F9" s="15"/>
      <c r="G9" s="15"/>
      <c r="H9" s="15"/>
      <c r="I9" s="15"/>
      <c r="J9" s="16"/>
      <c r="K9" s="16"/>
      <c r="L9" s="16"/>
      <c r="M9" s="16"/>
    </row>
    <row r="10" spans="1:13" x14ac:dyDescent="0.2">
      <c r="A10" s="11">
        <v>44574</v>
      </c>
      <c r="B10" s="14">
        <v>1559</v>
      </c>
      <c r="C10" s="14">
        <v>1559</v>
      </c>
      <c r="D10" s="14">
        <v>1520.55</v>
      </c>
      <c r="E10" s="14">
        <v>1528.35</v>
      </c>
      <c r="F10" s="15"/>
      <c r="G10" s="15"/>
      <c r="H10" s="15"/>
      <c r="I10" s="15"/>
      <c r="J10" s="16"/>
      <c r="K10" s="16"/>
      <c r="L10" s="16"/>
      <c r="M10" s="16"/>
    </row>
    <row r="11" spans="1:13" x14ac:dyDescent="0.2">
      <c r="A11" s="11">
        <v>44575</v>
      </c>
      <c r="B11" s="14">
        <v>1530</v>
      </c>
      <c r="C11" s="14">
        <v>1548.45</v>
      </c>
      <c r="D11" s="14">
        <v>1519.65</v>
      </c>
      <c r="E11" s="14">
        <v>1545.25</v>
      </c>
      <c r="F11" s="15"/>
      <c r="G11" s="15"/>
      <c r="H11" s="15"/>
      <c r="I11" s="15"/>
      <c r="J11" s="16"/>
      <c r="K11" s="16"/>
      <c r="L11" s="16"/>
      <c r="M11" s="16"/>
    </row>
    <row r="12" spans="1:13" x14ac:dyDescent="0.2">
      <c r="A12" s="11">
        <v>44578</v>
      </c>
      <c r="B12" s="14">
        <v>1545</v>
      </c>
      <c r="C12" s="14">
        <v>1556.45</v>
      </c>
      <c r="D12" s="14">
        <v>1519.65</v>
      </c>
      <c r="E12" s="14">
        <v>1521.55</v>
      </c>
      <c r="F12" s="15"/>
      <c r="G12" s="15"/>
      <c r="H12" s="15"/>
      <c r="I12" s="15"/>
      <c r="J12" s="16"/>
      <c r="K12" s="16"/>
      <c r="L12" s="16"/>
      <c r="M12" s="16"/>
    </row>
    <row r="13" spans="1:13" x14ac:dyDescent="0.2">
      <c r="A13" s="11">
        <v>44579</v>
      </c>
      <c r="B13" s="14">
        <v>1531.5</v>
      </c>
      <c r="C13" s="14">
        <v>1550</v>
      </c>
      <c r="D13" s="14">
        <v>1523.25</v>
      </c>
      <c r="E13" s="14">
        <v>1529.6</v>
      </c>
      <c r="F13" s="15"/>
      <c r="G13" s="15"/>
      <c r="H13" s="15"/>
      <c r="I13" s="15"/>
      <c r="J13" s="16"/>
      <c r="K13" s="16"/>
      <c r="L13" s="16"/>
      <c r="M13" s="16"/>
    </row>
    <row r="14" spans="1:13" x14ac:dyDescent="0.2">
      <c r="A14" s="11">
        <v>44580</v>
      </c>
      <c r="B14" s="14">
        <v>1535</v>
      </c>
      <c r="C14" s="14">
        <v>1539</v>
      </c>
      <c r="D14" s="14">
        <v>1513.35</v>
      </c>
      <c r="E14" s="14">
        <v>1518.55</v>
      </c>
      <c r="F14" s="15"/>
      <c r="G14" s="15"/>
      <c r="H14" s="15"/>
      <c r="I14" s="15"/>
      <c r="J14" s="16"/>
      <c r="K14" s="16"/>
      <c r="L14" s="16"/>
      <c r="M14" s="16"/>
    </row>
    <row r="15" spans="1:13" x14ac:dyDescent="0.2">
      <c r="A15" s="11">
        <v>44581</v>
      </c>
      <c r="B15" s="14">
        <v>1525.15</v>
      </c>
      <c r="C15" s="14">
        <v>1526.95</v>
      </c>
      <c r="D15" s="14">
        <v>1500</v>
      </c>
      <c r="E15" s="14">
        <v>1509.7</v>
      </c>
      <c r="F15" s="15"/>
      <c r="G15" s="15"/>
      <c r="H15" s="15"/>
      <c r="I15" s="15"/>
      <c r="J15" s="16"/>
      <c r="K15" s="16"/>
      <c r="L15" s="16"/>
      <c r="M15" s="16"/>
    </row>
    <row r="16" spans="1:13" x14ac:dyDescent="0.2">
      <c r="A16" s="11">
        <v>44582</v>
      </c>
      <c r="B16" s="14">
        <v>1500</v>
      </c>
      <c r="C16" s="14">
        <v>1528.9</v>
      </c>
      <c r="D16" s="14">
        <v>1486.3</v>
      </c>
      <c r="E16" s="14">
        <v>1520.7</v>
      </c>
      <c r="F16" s="15"/>
      <c r="G16" s="15"/>
      <c r="H16" s="15"/>
      <c r="I16" s="15"/>
      <c r="J16" s="16"/>
      <c r="K16" s="16"/>
      <c r="L16" s="16"/>
      <c r="M16" s="16"/>
    </row>
    <row r="17" spans="1:13" x14ac:dyDescent="0.2">
      <c r="A17" s="11">
        <v>44585</v>
      </c>
      <c r="B17" s="14">
        <v>1518.95</v>
      </c>
      <c r="C17" s="14">
        <v>1520.15</v>
      </c>
      <c r="D17" s="14">
        <v>1467.95</v>
      </c>
      <c r="E17" s="14">
        <v>1487.45</v>
      </c>
      <c r="F17" s="15"/>
      <c r="G17" s="15"/>
      <c r="H17" s="15"/>
      <c r="I17" s="15"/>
      <c r="J17" s="16"/>
      <c r="K17" s="16"/>
      <c r="L17" s="16"/>
      <c r="M17" s="16"/>
    </row>
    <row r="18" spans="1:13" x14ac:dyDescent="0.2">
      <c r="A18" s="11">
        <v>44586</v>
      </c>
      <c r="B18" s="14">
        <v>1464</v>
      </c>
      <c r="C18" s="14">
        <v>1494.4</v>
      </c>
      <c r="D18" s="14">
        <v>1444.05</v>
      </c>
      <c r="E18" s="14">
        <v>1487.25</v>
      </c>
      <c r="F18" s="15"/>
      <c r="G18" s="15"/>
      <c r="H18" s="15"/>
      <c r="I18" s="15"/>
      <c r="J18" s="16"/>
      <c r="K18" s="16"/>
      <c r="L18" s="16"/>
      <c r="M18" s="16"/>
    </row>
    <row r="19" spans="1:13" x14ac:dyDescent="0.2">
      <c r="A19" s="11">
        <v>44588</v>
      </c>
      <c r="B19" s="14">
        <v>1460</v>
      </c>
      <c r="C19" s="14">
        <v>1483.65</v>
      </c>
      <c r="D19" s="14">
        <v>1435.25</v>
      </c>
      <c r="E19" s="14">
        <v>1476.3</v>
      </c>
      <c r="F19" s="15"/>
      <c r="G19" s="15"/>
      <c r="H19" s="15"/>
      <c r="I19" s="15"/>
      <c r="J19" s="16"/>
      <c r="K19" s="16"/>
      <c r="L19" s="16"/>
      <c r="M19" s="16"/>
    </row>
    <row r="20" spans="1:13" x14ac:dyDescent="0.2">
      <c r="A20" s="11">
        <v>44589</v>
      </c>
      <c r="B20" s="14">
        <v>1485</v>
      </c>
      <c r="C20" s="14">
        <v>1486.35</v>
      </c>
      <c r="D20" s="14">
        <v>1460.05</v>
      </c>
      <c r="E20" s="14">
        <v>1463.3</v>
      </c>
      <c r="F20" s="15"/>
      <c r="G20" s="15"/>
      <c r="H20" s="15"/>
      <c r="I20" s="15"/>
      <c r="J20" s="16"/>
      <c r="K20" s="16"/>
      <c r="L20" s="16"/>
      <c r="M20" s="16"/>
    </row>
    <row r="21" spans="1:13" x14ac:dyDescent="0.2">
      <c r="A21" s="11">
        <v>44592</v>
      </c>
      <c r="B21" s="14">
        <v>1473.7</v>
      </c>
      <c r="C21" s="14">
        <v>1491.2</v>
      </c>
      <c r="D21" s="14">
        <v>1466.75</v>
      </c>
      <c r="E21" s="14">
        <v>1485.55</v>
      </c>
      <c r="F21" s="15"/>
      <c r="G21" s="15"/>
      <c r="H21" s="15"/>
      <c r="I21" s="15"/>
      <c r="J21" s="16">
        <f t="shared" ref="J21:J22" si="0">_xlfn.STDEV.P(E2:E21)</f>
        <v>29.585190974539966</v>
      </c>
      <c r="K21" s="16">
        <f t="shared" ref="K21:K84" si="1">AVERAGE(E2:E21)</f>
        <v>1522.8849999999998</v>
      </c>
      <c r="L21" s="16">
        <f t="shared" ref="L21:L50" si="2">K21+(2*J21)</f>
        <v>1582.0553819490797</v>
      </c>
      <c r="M21" s="16">
        <f t="shared" ref="M21:M50" si="3">K21-(2*J21)</f>
        <v>1463.7146180509199</v>
      </c>
    </row>
    <row r="22" spans="1:13" x14ac:dyDescent="0.2">
      <c r="A22" s="11">
        <v>44593</v>
      </c>
      <c r="B22" s="14">
        <v>1500</v>
      </c>
      <c r="C22" s="14">
        <v>1516.9</v>
      </c>
      <c r="D22" s="14">
        <v>1474.2</v>
      </c>
      <c r="E22" s="14">
        <v>1498.4</v>
      </c>
      <c r="F22" s="15"/>
      <c r="G22" s="15"/>
      <c r="H22" s="15"/>
      <c r="I22" s="15"/>
      <c r="J22" s="16">
        <f t="shared" si="0"/>
        <v>30.060237025013635</v>
      </c>
      <c r="K22" s="16">
        <f t="shared" si="1"/>
        <v>1521.8200000000002</v>
      </c>
      <c r="L22" s="16">
        <f t="shared" si="2"/>
        <v>1581.9404740500274</v>
      </c>
      <c r="M22" s="16">
        <f t="shared" si="3"/>
        <v>1461.6995259499729</v>
      </c>
    </row>
    <row r="23" spans="1:13" x14ac:dyDescent="0.2">
      <c r="A23" s="11">
        <v>44594</v>
      </c>
      <c r="B23" s="14">
        <v>1512</v>
      </c>
      <c r="C23" s="14">
        <v>1535</v>
      </c>
      <c r="D23" s="14">
        <v>1504.95</v>
      </c>
      <c r="E23" s="14">
        <v>1531.2</v>
      </c>
      <c r="F23" s="15"/>
      <c r="G23" s="15"/>
      <c r="H23" s="15"/>
      <c r="I23" s="15"/>
      <c r="J23" s="16">
        <f t="shared" ref="J23:J51" si="4">_xlfn.STDEV.P(E4:E23)</f>
        <v>30.097053842527519</v>
      </c>
      <c r="K23" s="16">
        <f t="shared" si="1"/>
        <v>1521.9600000000003</v>
      </c>
      <c r="L23" s="16">
        <f t="shared" si="2"/>
        <v>1582.1541076850554</v>
      </c>
      <c r="M23" s="16">
        <f t="shared" si="3"/>
        <v>1461.7658923149452</v>
      </c>
    </row>
    <row r="24" spans="1:13" x14ac:dyDescent="0.2">
      <c r="A24" s="11">
        <v>44595</v>
      </c>
      <c r="B24" s="14">
        <v>1529</v>
      </c>
      <c r="C24" s="14">
        <v>1539.4</v>
      </c>
      <c r="D24" s="14">
        <v>1508.25</v>
      </c>
      <c r="E24" s="14">
        <v>1514.35</v>
      </c>
      <c r="F24" s="15"/>
      <c r="G24" s="15"/>
      <c r="H24" s="15"/>
      <c r="I24" s="15"/>
      <c r="J24" s="16">
        <f t="shared" si="4"/>
        <v>28.482998876522821</v>
      </c>
      <c r="K24" s="16">
        <f t="shared" si="1"/>
        <v>1519.4449999999999</v>
      </c>
      <c r="L24" s="16">
        <f t="shared" si="2"/>
        <v>1576.4109977530456</v>
      </c>
      <c r="M24" s="16">
        <f t="shared" si="3"/>
        <v>1462.4790022469542</v>
      </c>
    </row>
    <row r="25" spans="1:13" x14ac:dyDescent="0.2">
      <c r="A25" s="11">
        <v>44596</v>
      </c>
      <c r="B25" s="14">
        <v>1535</v>
      </c>
      <c r="C25" s="14">
        <v>1535</v>
      </c>
      <c r="D25" s="14">
        <v>1513.7</v>
      </c>
      <c r="E25" s="14">
        <v>1524.25</v>
      </c>
      <c r="F25" s="15"/>
      <c r="G25" s="15"/>
      <c r="H25" s="15"/>
      <c r="I25" s="15"/>
      <c r="J25" s="16">
        <f t="shared" si="4"/>
        <v>28.122997150908368</v>
      </c>
      <c r="K25" s="16">
        <f t="shared" si="1"/>
        <v>1518.6624999999999</v>
      </c>
      <c r="L25" s="16">
        <f t="shared" si="2"/>
        <v>1574.9084943018167</v>
      </c>
      <c r="M25" s="16">
        <f t="shared" si="3"/>
        <v>1462.4165056981831</v>
      </c>
    </row>
    <row r="26" spans="1:13" x14ac:dyDescent="0.2">
      <c r="A26" s="11">
        <v>44599</v>
      </c>
      <c r="B26" s="14">
        <v>1514</v>
      </c>
      <c r="C26" s="14">
        <v>1519.15</v>
      </c>
      <c r="D26" s="14">
        <v>1460</v>
      </c>
      <c r="E26" s="14">
        <v>1468.6</v>
      </c>
      <c r="F26" s="15"/>
      <c r="G26" s="15"/>
      <c r="H26" s="15"/>
      <c r="I26" s="15"/>
      <c r="J26" s="16">
        <f t="shared" si="4"/>
        <v>29.139734363065156</v>
      </c>
      <c r="K26" s="16">
        <f t="shared" si="1"/>
        <v>1514.5724999999998</v>
      </c>
      <c r="L26" s="16">
        <f t="shared" si="2"/>
        <v>1572.8519687261301</v>
      </c>
      <c r="M26" s="16">
        <f t="shared" si="3"/>
        <v>1456.2930312738695</v>
      </c>
    </row>
    <row r="27" spans="1:13" x14ac:dyDescent="0.2">
      <c r="A27" s="11">
        <v>44600</v>
      </c>
      <c r="B27" s="14">
        <v>1473.5</v>
      </c>
      <c r="C27" s="14">
        <v>1479</v>
      </c>
      <c r="D27" s="14">
        <v>1445</v>
      </c>
      <c r="E27" s="14">
        <v>1461.1</v>
      </c>
      <c r="F27" s="15"/>
      <c r="G27" s="15"/>
      <c r="H27" s="15"/>
      <c r="I27" s="15"/>
      <c r="J27" s="16">
        <f t="shared" si="4"/>
        <v>29.498763109662761</v>
      </c>
      <c r="K27" s="16">
        <f t="shared" si="1"/>
        <v>1509.6849999999999</v>
      </c>
      <c r="L27" s="16">
        <f t="shared" si="2"/>
        <v>1568.6825262193254</v>
      </c>
      <c r="M27" s="16">
        <f t="shared" si="3"/>
        <v>1450.6874737806745</v>
      </c>
    </row>
    <row r="28" spans="1:13" x14ac:dyDescent="0.2">
      <c r="A28" s="11">
        <v>44601</v>
      </c>
      <c r="B28" s="14">
        <v>1476.55</v>
      </c>
      <c r="C28" s="14">
        <v>1499.25</v>
      </c>
      <c r="D28" s="14">
        <v>1467</v>
      </c>
      <c r="E28" s="14">
        <v>1497.7</v>
      </c>
      <c r="F28" s="15"/>
      <c r="G28" s="15"/>
      <c r="H28" s="15"/>
      <c r="I28" s="15"/>
      <c r="J28" s="16">
        <f t="shared" si="4"/>
        <v>26.625458212019574</v>
      </c>
      <c r="K28" s="16">
        <f t="shared" si="1"/>
        <v>1506.2849999999999</v>
      </c>
      <c r="L28" s="16">
        <f t="shared" si="2"/>
        <v>1559.535916424039</v>
      </c>
      <c r="M28" s="16">
        <f t="shared" si="3"/>
        <v>1453.0340835759607</v>
      </c>
    </row>
    <row r="29" spans="1:13" x14ac:dyDescent="0.2">
      <c r="A29" s="11">
        <v>44602</v>
      </c>
      <c r="B29" s="14">
        <v>1510.6</v>
      </c>
      <c r="C29" s="14">
        <v>1535</v>
      </c>
      <c r="D29" s="14">
        <v>1501.45</v>
      </c>
      <c r="E29" s="14">
        <v>1524.15</v>
      </c>
      <c r="F29" s="15"/>
      <c r="G29" s="15"/>
      <c r="H29" s="15"/>
      <c r="I29" s="15"/>
      <c r="J29" s="16">
        <f t="shared" si="4"/>
        <v>24.411473224694994</v>
      </c>
      <c r="K29" s="16">
        <f t="shared" si="1"/>
        <v>1504.665</v>
      </c>
      <c r="L29" s="16">
        <f t="shared" si="2"/>
        <v>1553.4879464493899</v>
      </c>
      <c r="M29" s="16">
        <f t="shared" si="3"/>
        <v>1455.84205355061</v>
      </c>
    </row>
    <row r="30" spans="1:13" x14ac:dyDescent="0.2">
      <c r="A30" s="11">
        <v>44603</v>
      </c>
      <c r="B30" s="14">
        <v>1508.45</v>
      </c>
      <c r="C30" s="14">
        <v>1524.95</v>
      </c>
      <c r="D30" s="14">
        <v>1501</v>
      </c>
      <c r="E30" s="14">
        <v>1518.85</v>
      </c>
      <c r="F30" s="15"/>
      <c r="G30" s="15"/>
      <c r="H30" s="15"/>
      <c r="I30" s="15"/>
      <c r="J30" s="16">
        <f t="shared" si="4"/>
        <v>24.035518509073206</v>
      </c>
      <c r="K30" s="16">
        <f t="shared" si="1"/>
        <v>1504.19</v>
      </c>
      <c r="L30" s="16">
        <f t="shared" si="2"/>
        <v>1552.2610370181465</v>
      </c>
      <c r="M30" s="16">
        <f t="shared" si="3"/>
        <v>1456.1189629818537</v>
      </c>
    </row>
    <row r="31" spans="1:13" x14ac:dyDescent="0.2">
      <c r="A31" s="11">
        <v>44606</v>
      </c>
      <c r="B31" s="14">
        <v>1462.05</v>
      </c>
      <c r="C31" s="14">
        <v>1498.4</v>
      </c>
      <c r="D31" s="14">
        <v>1462.05</v>
      </c>
      <c r="E31" s="14">
        <v>1473.05</v>
      </c>
      <c r="F31" s="15"/>
      <c r="G31" s="15"/>
      <c r="H31" s="15"/>
      <c r="I31" s="15"/>
      <c r="J31" s="16">
        <f t="shared" si="4"/>
        <v>22.997018284986446</v>
      </c>
      <c r="K31" s="16">
        <f t="shared" si="1"/>
        <v>1500.5799999999997</v>
      </c>
      <c r="L31" s="16">
        <f t="shared" si="2"/>
        <v>1546.5740365699726</v>
      </c>
      <c r="M31" s="16">
        <f t="shared" si="3"/>
        <v>1454.5859634300268</v>
      </c>
    </row>
    <row r="32" spans="1:13" x14ac:dyDescent="0.2">
      <c r="A32" s="11">
        <v>44607</v>
      </c>
      <c r="B32" s="14">
        <v>1474.9</v>
      </c>
      <c r="C32" s="14">
        <v>1524.95</v>
      </c>
      <c r="D32" s="14">
        <v>1472.6</v>
      </c>
      <c r="E32" s="14">
        <v>1518.2</v>
      </c>
      <c r="F32" s="15"/>
      <c r="G32" s="15"/>
      <c r="H32" s="15"/>
      <c r="I32" s="15"/>
      <c r="J32" s="16">
        <f t="shared" si="4"/>
        <v>22.855436306270793</v>
      </c>
      <c r="K32" s="16">
        <f t="shared" si="1"/>
        <v>1500.4124999999997</v>
      </c>
      <c r="L32" s="16">
        <f t="shared" si="2"/>
        <v>1546.1233726125413</v>
      </c>
      <c r="M32" s="16">
        <f t="shared" si="3"/>
        <v>1454.7016273874581</v>
      </c>
    </row>
    <row r="33" spans="1:13" x14ac:dyDescent="0.2">
      <c r="A33" s="11">
        <v>44608</v>
      </c>
      <c r="B33" s="14">
        <v>1526.05</v>
      </c>
      <c r="C33" s="14">
        <v>1533.75</v>
      </c>
      <c r="D33" s="14">
        <v>1507.15</v>
      </c>
      <c r="E33" s="14">
        <v>1516.05</v>
      </c>
      <c r="F33" s="15"/>
      <c r="G33" s="15"/>
      <c r="H33" s="15"/>
      <c r="I33" s="15"/>
      <c r="J33" s="16">
        <f t="shared" si="4"/>
        <v>22.170769607751581</v>
      </c>
      <c r="K33" s="16">
        <f t="shared" si="1"/>
        <v>1499.7349999999997</v>
      </c>
      <c r="L33" s="16">
        <f t="shared" si="2"/>
        <v>1544.0765392155029</v>
      </c>
      <c r="M33" s="16">
        <f t="shared" si="3"/>
        <v>1455.3934607844965</v>
      </c>
    </row>
    <row r="34" spans="1:13" x14ac:dyDescent="0.2">
      <c r="A34" s="11">
        <v>44609</v>
      </c>
      <c r="B34" s="14">
        <v>1515</v>
      </c>
      <c r="C34" s="14">
        <v>1522</v>
      </c>
      <c r="D34" s="14">
        <v>1502.3</v>
      </c>
      <c r="E34" s="14">
        <v>1506.3</v>
      </c>
      <c r="F34" s="15"/>
      <c r="G34" s="15"/>
      <c r="H34" s="15"/>
      <c r="I34" s="15"/>
      <c r="J34" s="16">
        <f t="shared" si="4"/>
        <v>21.808773893779566</v>
      </c>
      <c r="K34" s="16">
        <f t="shared" si="1"/>
        <v>1499.1224999999999</v>
      </c>
      <c r="L34" s="16">
        <f t="shared" si="2"/>
        <v>1542.740047787559</v>
      </c>
      <c r="M34" s="16">
        <f t="shared" si="3"/>
        <v>1455.5049522124409</v>
      </c>
    </row>
    <row r="35" spans="1:13" x14ac:dyDescent="0.2">
      <c r="A35" s="11">
        <v>44610</v>
      </c>
      <c r="B35" s="14">
        <v>1497</v>
      </c>
      <c r="C35" s="14">
        <v>1517.25</v>
      </c>
      <c r="D35" s="14">
        <v>1491</v>
      </c>
      <c r="E35" s="14">
        <v>1512.65</v>
      </c>
      <c r="F35" s="15"/>
      <c r="G35" s="15"/>
      <c r="H35" s="15"/>
      <c r="I35" s="15"/>
      <c r="J35" s="16">
        <f t="shared" si="4"/>
        <v>21.889640243731765</v>
      </c>
      <c r="K35" s="16">
        <f t="shared" si="1"/>
        <v>1499.27</v>
      </c>
      <c r="L35" s="16">
        <f t="shared" si="2"/>
        <v>1543.0492804874634</v>
      </c>
      <c r="M35" s="16">
        <f t="shared" si="3"/>
        <v>1455.4907195125365</v>
      </c>
    </row>
    <row r="36" spans="1:13" x14ac:dyDescent="0.2">
      <c r="A36" s="11">
        <v>44613</v>
      </c>
      <c r="B36" s="14">
        <v>1502</v>
      </c>
      <c r="C36" s="14">
        <v>1529.9</v>
      </c>
      <c r="D36" s="14">
        <v>1495.55</v>
      </c>
      <c r="E36" s="14">
        <v>1521.75</v>
      </c>
      <c r="F36" s="15"/>
      <c r="G36" s="15"/>
      <c r="H36" s="15"/>
      <c r="I36" s="15"/>
      <c r="J36" s="16">
        <f t="shared" si="4"/>
        <v>21.942171012686991</v>
      </c>
      <c r="K36" s="16">
        <f t="shared" si="1"/>
        <v>1499.3225</v>
      </c>
      <c r="L36" s="16">
        <f t="shared" si="2"/>
        <v>1543.206842025374</v>
      </c>
      <c r="M36" s="16">
        <f t="shared" si="3"/>
        <v>1455.4381579746259</v>
      </c>
    </row>
    <row r="37" spans="1:13" x14ac:dyDescent="0.2">
      <c r="A37" s="11">
        <v>44614</v>
      </c>
      <c r="B37" s="14">
        <v>1495</v>
      </c>
      <c r="C37" s="14">
        <v>1522.15</v>
      </c>
      <c r="D37" s="14">
        <v>1490</v>
      </c>
      <c r="E37" s="14">
        <v>1511.45</v>
      </c>
      <c r="F37" s="15"/>
      <c r="G37" s="15"/>
      <c r="H37" s="15"/>
      <c r="I37" s="15"/>
      <c r="J37" s="16">
        <f t="shared" si="4"/>
        <v>21.916315127091988</v>
      </c>
      <c r="K37" s="16">
        <f t="shared" si="1"/>
        <v>1500.5225000000003</v>
      </c>
      <c r="L37" s="16">
        <f t="shared" si="2"/>
        <v>1544.3551302541841</v>
      </c>
      <c r="M37" s="16">
        <f t="shared" si="3"/>
        <v>1456.6898697458164</v>
      </c>
    </row>
    <row r="38" spans="1:13" x14ac:dyDescent="0.2">
      <c r="A38" s="11">
        <v>44615</v>
      </c>
      <c r="B38" s="14">
        <v>1526</v>
      </c>
      <c r="C38" s="14">
        <v>1526</v>
      </c>
      <c r="D38" s="14">
        <v>1496.6</v>
      </c>
      <c r="E38" s="14">
        <v>1501.9</v>
      </c>
      <c r="F38" s="15"/>
      <c r="G38" s="15"/>
      <c r="H38" s="15"/>
      <c r="I38" s="15"/>
      <c r="J38" s="16">
        <f t="shared" si="4"/>
        <v>21.70426743753406</v>
      </c>
      <c r="K38" s="16">
        <f t="shared" si="1"/>
        <v>1501.2550000000001</v>
      </c>
      <c r="L38" s="16">
        <f t="shared" si="2"/>
        <v>1544.6635348750683</v>
      </c>
      <c r="M38" s="16">
        <f t="shared" si="3"/>
        <v>1457.8464651249319</v>
      </c>
    </row>
    <row r="39" spans="1:13" x14ac:dyDescent="0.2">
      <c r="A39" s="11">
        <v>44616</v>
      </c>
      <c r="B39" s="14">
        <v>1440</v>
      </c>
      <c r="C39" s="14">
        <v>1473.5</v>
      </c>
      <c r="D39" s="14">
        <v>1408.1</v>
      </c>
      <c r="E39" s="14">
        <v>1419.6</v>
      </c>
      <c r="F39" s="15"/>
      <c r="G39" s="15"/>
      <c r="H39" s="15"/>
      <c r="I39" s="15"/>
      <c r="J39" s="16">
        <f t="shared" si="4"/>
        <v>27.663646722729847</v>
      </c>
      <c r="K39" s="16">
        <f t="shared" si="1"/>
        <v>1498.42</v>
      </c>
      <c r="L39" s="16">
        <f t="shared" si="2"/>
        <v>1553.7472934454597</v>
      </c>
      <c r="M39" s="16">
        <f t="shared" si="3"/>
        <v>1443.0927065545404</v>
      </c>
    </row>
    <row r="40" spans="1:13" x14ac:dyDescent="0.2">
      <c r="A40" s="11">
        <v>44617</v>
      </c>
      <c r="B40" s="14">
        <v>1444</v>
      </c>
      <c r="C40" s="14">
        <v>1465.95</v>
      </c>
      <c r="D40" s="14">
        <v>1431.9</v>
      </c>
      <c r="E40" s="14">
        <v>1455.65</v>
      </c>
      <c r="F40" s="15"/>
      <c r="G40" s="15"/>
      <c r="H40" s="15"/>
      <c r="I40" s="15"/>
      <c r="J40" s="16">
        <f t="shared" si="4"/>
        <v>28.19439605222998</v>
      </c>
      <c r="K40" s="16">
        <f t="shared" si="1"/>
        <v>1498.0375000000001</v>
      </c>
      <c r="L40" s="16">
        <f t="shared" si="2"/>
        <v>1554.4262921044601</v>
      </c>
      <c r="M40" s="16">
        <f t="shared" si="3"/>
        <v>1441.6487078955402</v>
      </c>
    </row>
    <row r="41" spans="1:13" x14ac:dyDescent="0.2">
      <c r="A41" s="11">
        <v>44620</v>
      </c>
      <c r="B41" s="14">
        <v>1435.15</v>
      </c>
      <c r="C41" s="14">
        <v>1438.2</v>
      </c>
      <c r="D41" s="14">
        <v>1414.4</v>
      </c>
      <c r="E41" s="14">
        <v>1426.7</v>
      </c>
      <c r="F41" s="15"/>
      <c r="G41" s="15"/>
      <c r="H41" s="15"/>
      <c r="I41" s="15"/>
      <c r="J41" s="16">
        <f t="shared" si="4"/>
        <v>32.139084072200951</v>
      </c>
      <c r="K41" s="16">
        <f t="shared" si="1"/>
        <v>1495.0950000000003</v>
      </c>
      <c r="L41" s="16">
        <f t="shared" si="2"/>
        <v>1559.3731681444021</v>
      </c>
      <c r="M41" s="16">
        <f t="shared" si="3"/>
        <v>1430.8168318555984</v>
      </c>
    </row>
    <row r="42" spans="1:13" x14ac:dyDescent="0.2">
      <c r="A42" s="11">
        <v>44622</v>
      </c>
      <c r="B42" s="14">
        <v>1385</v>
      </c>
      <c r="C42" s="14">
        <v>1397.95</v>
      </c>
      <c r="D42" s="14">
        <v>1355</v>
      </c>
      <c r="E42" s="14">
        <v>1374.55</v>
      </c>
      <c r="F42" s="15"/>
      <c r="G42" s="15"/>
      <c r="H42" s="15"/>
      <c r="I42" s="15"/>
      <c r="J42" s="16">
        <f t="shared" si="4"/>
        <v>41.479903191184057</v>
      </c>
      <c r="K42" s="16">
        <f t="shared" si="1"/>
        <v>1488.9025000000001</v>
      </c>
      <c r="L42" s="16">
        <f t="shared" si="2"/>
        <v>1571.8623063823682</v>
      </c>
      <c r="M42" s="16">
        <f t="shared" si="3"/>
        <v>1405.9426936176321</v>
      </c>
    </row>
    <row r="43" spans="1:13" x14ac:dyDescent="0.2">
      <c r="A43" s="11">
        <v>44623</v>
      </c>
      <c r="B43" s="14">
        <v>1384.5</v>
      </c>
      <c r="C43" s="14">
        <v>1392.25</v>
      </c>
      <c r="D43" s="14">
        <v>1363.1</v>
      </c>
      <c r="E43" s="14">
        <v>1370.25</v>
      </c>
      <c r="F43" s="15"/>
      <c r="G43" s="15"/>
      <c r="H43" s="15"/>
      <c r="I43" s="15"/>
      <c r="J43" s="16">
        <f t="shared" si="4"/>
        <v>47.647528529819894</v>
      </c>
      <c r="K43" s="16">
        <f t="shared" si="1"/>
        <v>1480.855</v>
      </c>
      <c r="L43" s="16">
        <f t="shared" si="2"/>
        <v>1576.1500570596397</v>
      </c>
      <c r="M43" s="16">
        <f t="shared" si="3"/>
        <v>1385.5599429403603</v>
      </c>
    </row>
    <row r="44" spans="1:13" x14ac:dyDescent="0.2">
      <c r="A44" s="11">
        <v>44624</v>
      </c>
      <c r="B44" s="14">
        <v>1362</v>
      </c>
      <c r="C44" s="14">
        <v>1385.6</v>
      </c>
      <c r="D44" s="14">
        <v>1336.65</v>
      </c>
      <c r="E44" s="14">
        <v>1366.6</v>
      </c>
      <c r="F44" s="15"/>
      <c r="G44" s="15"/>
      <c r="H44" s="15"/>
      <c r="I44" s="15"/>
      <c r="J44" s="16">
        <f t="shared" si="4"/>
        <v>53.031371081181774</v>
      </c>
      <c r="K44" s="16">
        <f t="shared" si="1"/>
        <v>1473.4675</v>
      </c>
      <c r="L44" s="16">
        <f t="shared" si="2"/>
        <v>1579.5302421623635</v>
      </c>
      <c r="M44" s="16">
        <f t="shared" si="3"/>
        <v>1367.4047578376365</v>
      </c>
    </row>
    <row r="45" spans="1:13" x14ac:dyDescent="0.2">
      <c r="A45" s="11">
        <v>44627</v>
      </c>
      <c r="B45" s="14">
        <v>1320</v>
      </c>
      <c r="C45" s="14">
        <v>1330.55</v>
      </c>
      <c r="D45" s="14">
        <v>1297.4000000000001</v>
      </c>
      <c r="E45" s="14">
        <v>1323.7</v>
      </c>
      <c r="F45" s="15"/>
      <c r="G45" s="15"/>
      <c r="H45" s="15"/>
      <c r="I45" s="15"/>
      <c r="J45" s="16">
        <f t="shared" si="4"/>
        <v>60.863352273761606</v>
      </c>
      <c r="K45" s="16">
        <f t="shared" si="1"/>
        <v>1463.44</v>
      </c>
      <c r="L45" s="16">
        <f t="shared" si="2"/>
        <v>1585.1667045475233</v>
      </c>
      <c r="M45" s="16">
        <f t="shared" si="3"/>
        <v>1341.7132954524768</v>
      </c>
    </row>
    <row r="46" spans="1:13" x14ac:dyDescent="0.2">
      <c r="A46" s="11">
        <v>44628</v>
      </c>
      <c r="B46" s="14">
        <v>1300</v>
      </c>
      <c r="C46" s="14">
        <v>1334.55</v>
      </c>
      <c r="D46" s="14">
        <v>1292</v>
      </c>
      <c r="E46" s="14">
        <v>1327.05</v>
      </c>
      <c r="F46" s="15"/>
      <c r="G46" s="15"/>
      <c r="H46" s="15"/>
      <c r="I46" s="15"/>
      <c r="J46" s="16">
        <f t="shared" si="4"/>
        <v>67.698131205743053</v>
      </c>
      <c r="K46" s="16">
        <f t="shared" si="1"/>
        <v>1456.3625</v>
      </c>
      <c r="L46" s="16">
        <f t="shared" si="2"/>
        <v>1591.758762411486</v>
      </c>
      <c r="M46" s="16">
        <f t="shared" si="3"/>
        <v>1320.9662375885139</v>
      </c>
    </row>
    <row r="47" spans="1:13" x14ac:dyDescent="0.2">
      <c r="A47" s="11">
        <v>44629</v>
      </c>
      <c r="B47" s="14">
        <v>1334.4</v>
      </c>
      <c r="C47" s="14">
        <v>1374.6</v>
      </c>
      <c r="D47" s="14">
        <v>1319.15</v>
      </c>
      <c r="E47" s="14">
        <v>1370.75</v>
      </c>
      <c r="F47" s="15"/>
      <c r="G47" s="15"/>
      <c r="H47" s="15"/>
      <c r="I47" s="15"/>
      <c r="J47" s="16">
        <f t="shared" si="4"/>
        <v>70.199586715307674</v>
      </c>
      <c r="K47" s="16">
        <f t="shared" si="1"/>
        <v>1451.8449999999998</v>
      </c>
      <c r="L47" s="16">
        <f t="shared" si="2"/>
        <v>1592.2441734306151</v>
      </c>
      <c r="M47" s="16">
        <f t="shared" si="3"/>
        <v>1311.4458265693845</v>
      </c>
    </row>
    <row r="48" spans="1:13" x14ac:dyDescent="0.2">
      <c r="A48" s="11">
        <v>44630</v>
      </c>
      <c r="B48" s="14">
        <v>1426.3</v>
      </c>
      <c r="C48" s="14">
        <v>1426.3</v>
      </c>
      <c r="D48" s="14">
        <v>1380.2</v>
      </c>
      <c r="E48" s="14">
        <v>1392.1</v>
      </c>
      <c r="F48" s="15"/>
      <c r="G48" s="15"/>
      <c r="H48" s="15"/>
      <c r="I48" s="15"/>
      <c r="J48" s="16">
        <f t="shared" si="4"/>
        <v>70.522640159029805</v>
      </c>
      <c r="K48" s="16">
        <f t="shared" si="1"/>
        <v>1446.5650000000001</v>
      </c>
      <c r="L48" s="16">
        <f t="shared" si="2"/>
        <v>1587.6102803180597</v>
      </c>
      <c r="M48" s="16">
        <f t="shared" si="3"/>
        <v>1305.5197196819404</v>
      </c>
    </row>
    <row r="49" spans="1:13" x14ac:dyDescent="0.2">
      <c r="A49" s="11">
        <v>44631</v>
      </c>
      <c r="B49" s="14">
        <v>1390</v>
      </c>
      <c r="C49" s="14">
        <v>1409</v>
      </c>
      <c r="D49" s="14">
        <v>1373.65</v>
      </c>
      <c r="E49" s="14">
        <v>1397</v>
      </c>
      <c r="F49" s="15"/>
      <c r="G49" s="15"/>
      <c r="H49" s="15"/>
      <c r="I49" s="15"/>
      <c r="J49" s="16">
        <f t="shared" si="4"/>
        <v>68.955694607117124</v>
      </c>
      <c r="K49" s="16">
        <f t="shared" si="1"/>
        <v>1440.2075</v>
      </c>
      <c r="L49" s="16">
        <f t="shared" si="2"/>
        <v>1578.1188892142343</v>
      </c>
      <c r="M49" s="16">
        <f t="shared" si="3"/>
        <v>1302.2961107857657</v>
      </c>
    </row>
    <row r="50" spans="1:13" x14ac:dyDescent="0.2">
      <c r="A50" s="11">
        <v>44634</v>
      </c>
      <c r="B50" s="14">
        <v>1411</v>
      </c>
      <c r="C50" s="14">
        <v>1449.9</v>
      </c>
      <c r="D50" s="14">
        <v>1411</v>
      </c>
      <c r="E50" s="14">
        <v>1442.4</v>
      </c>
      <c r="F50" s="15"/>
      <c r="G50" s="15"/>
      <c r="H50" s="15"/>
      <c r="I50" s="15"/>
      <c r="J50" s="16">
        <f t="shared" si="4"/>
        <v>66.567894100684924</v>
      </c>
      <c r="K50" s="16">
        <f t="shared" si="1"/>
        <v>1436.385</v>
      </c>
      <c r="L50" s="16">
        <f t="shared" si="2"/>
        <v>1569.5207882013699</v>
      </c>
      <c r="M50" s="16">
        <f t="shared" si="3"/>
        <v>1303.2492117986301</v>
      </c>
    </row>
    <row r="51" spans="1:13" x14ac:dyDescent="0.2">
      <c r="A51" s="11">
        <v>44635</v>
      </c>
      <c r="B51" s="14">
        <v>1445</v>
      </c>
      <c r="C51" s="14">
        <v>1449.95</v>
      </c>
      <c r="D51" s="14">
        <v>1412.15</v>
      </c>
      <c r="E51" s="14">
        <v>1423.8</v>
      </c>
      <c r="F51" s="15">
        <f>_xlfn.STDEV.P(E2:E51)</f>
        <v>62.295701809996501</v>
      </c>
      <c r="G51" s="15">
        <f>AVERAGE(E2:E51)</f>
        <v>1482.9560000000001</v>
      </c>
      <c r="H51" s="15">
        <f t="shared" ref="H51:H85" si="5">G51+(2*F51)</f>
        <v>1607.547403619993</v>
      </c>
      <c r="I51" s="15">
        <f t="shared" ref="I51:I85" si="6">G51-(2*F51)</f>
        <v>1358.3645963800072</v>
      </c>
      <c r="J51" s="16">
        <f t="shared" si="4"/>
        <v>66.075136161418556</v>
      </c>
      <c r="K51" s="16">
        <f>AVERAGE(E32:E51)</f>
        <v>1433.9225000000001</v>
      </c>
      <c r="L51" s="16">
        <f>K51+(2*J51)</f>
        <v>1566.0727723228372</v>
      </c>
      <c r="M51" s="16">
        <f>K51-(2*J51)</f>
        <v>1301.7722276771631</v>
      </c>
    </row>
    <row r="52" spans="1:13" x14ac:dyDescent="0.2">
      <c r="A52" s="11">
        <v>44636</v>
      </c>
      <c r="B52" s="14">
        <v>1450</v>
      </c>
      <c r="C52" s="14">
        <v>1454.85</v>
      </c>
      <c r="D52" s="14">
        <v>1436.6</v>
      </c>
      <c r="E52" s="14">
        <v>1447.85</v>
      </c>
      <c r="F52" s="15">
        <f t="shared" ref="F52:F115" si="7">_xlfn.STDEV.P(E3:E52)</f>
        <v>62.260225577811731</v>
      </c>
      <c r="G52" s="15">
        <f t="shared" ref="G52:G115" si="8">AVERAGE(E3:E52)</f>
        <v>1481.5190000000002</v>
      </c>
      <c r="H52" s="15">
        <f t="shared" si="5"/>
        <v>1606.0394511556237</v>
      </c>
      <c r="I52" s="15">
        <f t="shared" si="6"/>
        <v>1356.9985488443767</v>
      </c>
      <c r="J52" s="16">
        <f t="shared" ref="J52:J115" si="9">_xlfn.STDEV.P(E33:E52)</f>
        <v>63.309673234032758</v>
      </c>
      <c r="K52" s="16">
        <f t="shared" si="1"/>
        <v>1430.405</v>
      </c>
      <c r="L52" s="16">
        <f t="shared" ref="L52:L85" si="10">K52+(2*J52)</f>
        <v>1557.0243464680655</v>
      </c>
      <c r="M52" s="16">
        <f t="shared" ref="M52:M85" si="11">K52-(2*J52)</f>
        <v>1303.7856535319345</v>
      </c>
    </row>
    <row r="53" spans="1:13" x14ac:dyDescent="0.2">
      <c r="A53" s="11">
        <v>44637</v>
      </c>
      <c r="B53" s="14">
        <v>1474.65</v>
      </c>
      <c r="C53" s="14">
        <v>1489.9</v>
      </c>
      <c r="D53" s="14">
        <v>1469.7</v>
      </c>
      <c r="E53" s="14">
        <v>1480.25</v>
      </c>
      <c r="F53" s="15">
        <f t="shared" si="7"/>
        <v>61.89898193023857</v>
      </c>
      <c r="G53" s="15">
        <f t="shared" si="8"/>
        <v>1480.556</v>
      </c>
      <c r="H53" s="15">
        <f t="shared" si="5"/>
        <v>1604.3539638604773</v>
      </c>
      <c r="I53" s="15">
        <f t="shared" si="6"/>
        <v>1356.7580361395228</v>
      </c>
      <c r="J53" s="16">
        <f t="shared" si="9"/>
        <v>61.338271291258309</v>
      </c>
      <c r="K53" s="16">
        <f t="shared" si="1"/>
        <v>1428.6149999999998</v>
      </c>
      <c r="L53" s="16">
        <f t="shared" si="10"/>
        <v>1551.2915425825163</v>
      </c>
      <c r="M53" s="16">
        <f t="shared" si="11"/>
        <v>1305.9384574174833</v>
      </c>
    </row>
    <row r="54" spans="1:13" x14ac:dyDescent="0.2">
      <c r="A54" s="11">
        <v>44641</v>
      </c>
      <c r="B54" s="14">
        <v>1487</v>
      </c>
      <c r="C54" s="14">
        <v>1493.7</v>
      </c>
      <c r="D54" s="14">
        <v>1471.75</v>
      </c>
      <c r="E54" s="14">
        <v>1486.05</v>
      </c>
      <c r="F54" s="15">
        <f t="shared" si="7"/>
        <v>60.730391436248802</v>
      </c>
      <c r="G54" s="15">
        <f t="shared" si="8"/>
        <v>1478.9840000000002</v>
      </c>
      <c r="H54" s="15">
        <f t="shared" si="5"/>
        <v>1600.4447828724979</v>
      </c>
      <c r="I54" s="15">
        <f t="shared" si="6"/>
        <v>1357.5232171275024</v>
      </c>
      <c r="J54" s="16">
        <f t="shared" si="9"/>
        <v>60.204230488812023</v>
      </c>
      <c r="K54" s="16">
        <f t="shared" si="1"/>
        <v>1427.6025</v>
      </c>
      <c r="L54" s="16">
        <f t="shared" si="10"/>
        <v>1548.0109609776241</v>
      </c>
      <c r="M54" s="16">
        <f t="shared" si="11"/>
        <v>1307.1940390223758</v>
      </c>
    </row>
    <row r="55" spans="1:13" x14ac:dyDescent="0.2">
      <c r="A55" s="11">
        <v>44642</v>
      </c>
      <c r="B55" s="14">
        <v>1485</v>
      </c>
      <c r="C55" s="14">
        <v>1497.95</v>
      </c>
      <c r="D55" s="14">
        <v>1457.15</v>
      </c>
      <c r="E55" s="14">
        <v>1494.45</v>
      </c>
      <c r="F55" s="15">
        <f t="shared" si="7"/>
        <v>60.149172271944039</v>
      </c>
      <c r="G55" s="15">
        <f t="shared" si="8"/>
        <v>1478.075</v>
      </c>
      <c r="H55" s="15">
        <f t="shared" si="5"/>
        <v>1598.3733445438882</v>
      </c>
      <c r="I55" s="15">
        <f t="shared" si="6"/>
        <v>1357.7766554561119</v>
      </c>
      <c r="J55" s="16">
        <f t="shared" si="9"/>
        <v>59.038096334062146</v>
      </c>
      <c r="K55" s="16">
        <f t="shared" si="1"/>
        <v>1426.6924999999999</v>
      </c>
      <c r="L55" s="16">
        <f t="shared" si="10"/>
        <v>1544.7686926681242</v>
      </c>
      <c r="M55" s="16">
        <f t="shared" si="11"/>
        <v>1308.6163073318755</v>
      </c>
    </row>
    <row r="56" spans="1:13" x14ac:dyDescent="0.2">
      <c r="A56" s="11">
        <v>44643</v>
      </c>
      <c r="B56" s="14">
        <v>1502</v>
      </c>
      <c r="C56" s="14">
        <v>1517.8</v>
      </c>
      <c r="D56" s="14">
        <v>1464</v>
      </c>
      <c r="E56" s="14">
        <v>1475.65</v>
      </c>
      <c r="F56" s="15">
        <f t="shared" si="7"/>
        <v>59.255273183067864</v>
      </c>
      <c r="G56" s="15">
        <f t="shared" si="8"/>
        <v>1476.58</v>
      </c>
      <c r="H56" s="15">
        <f t="shared" si="5"/>
        <v>1595.0905463661356</v>
      </c>
      <c r="I56" s="15">
        <f t="shared" si="6"/>
        <v>1358.0694536338642</v>
      </c>
      <c r="J56" s="16">
        <f t="shared" si="9"/>
        <v>56.109083210742298</v>
      </c>
      <c r="K56" s="16">
        <f t="shared" si="1"/>
        <v>1424.3875</v>
      </c>
      <c r="L56" s="16">
        <f t="shared" si="10"/>
        <v>1536.6056664214846</v>
      </c>
      <c r="M56" s="16">
        <f t="shared" si="11"/>
        <v>1312.1693335785155</v>
      </c>
    </row>
    <row r="57" spans="1:13" x14ac:dyDescent="0.2">
      <c r="A57" s="11">
        <v>44644</v>
      </c>
      <c r="B57" s="14">
        <v>1466</v>
      </c>
      <c r="C57" s="14">
        <v>1466.05</v>
      </c>
      <c r="D57" s="14">
        <v>1434.95</v>
      </c>
      <c r="E57" s="14">
        <v>1442.7</v>
      </c>
      <c r="F57" s="15">
        <f t="shared" si="7"/>
        <v>58.252734708337947</v>
      </c>
      <c r="G57" s="15">
        <f t="shared" si="8"/>
        <v>1474.2569999999998</v>
      </c>
      <c r="H57" s="15">
        <f t="shared" si="5"/>
        <v>1590.7624694166757</v>
      </c>
      <c r="I57" s="15">
        <f t="shared" si="6"/>
        <v>1357.751530583324</v>
      </c>
      <c r="J57" s="16">
        <f t="shared" si="9"/>
        <v>52.670544424754169</v>
      </c>
      <c r="K57" s="16">
        <f t="shared" si="1"/>
        <v>1420.95</v>
      </c>
      <c r="L57" s="16">
        <f t="shared" si="10"/>
        <v>1526.2910888495085</v>
      </c>
      <c r="M57" s="16">
        <f t="shared" si="11"/>
        <v>1315.6089111504916</v>
      </c>
    </row>
    <row r="58" spans="1:13" x14ac:dyDescent="0.2">
      <c r="A58" s="11">
        <v>44645</v>
      </c>
      <c r="B58" s="14">
        <v>1448</v>
      </c>
      <c r="C58" s="14">
        <v>1451.1</v>
      </c>
      <c r="D58" s="14">
        <v>1418.8</v>
      </c>
      <c r="E58" s="14">
        <v>1431.75</v>
      </c>
      <c r="F58" s="15">
        <f t="shared" si="7"/>
        <v>57.053523256675398</v>
      </c>
      <c r="G58" s="15">
        <f t="shared" si="8"/>
        <v>1471.578</v>
      </c>
      <c r="H58" s="15">
        <f t="shared" si="5"/>
        <v>1585.6850465133507</v>
      </c>
      <c r="I58" s="15">
        <f t="shared" si="6"/>
        <v>1357.4709534866493</v>
      </c>
      <c r="J58" s="16">
        <f t="shared" si="9"/>
        <v>49.397070447041713</v>
      </c>
      <c r="K58" s="16">
        <f t="shared" si="1"/>
        <v>1417.4425000000001</v>
      </c>
      <c r="L58" s="16">
        <f t="shared" si="10"/>
        <v>1516.2366408940836</v>
      </c>
      <c r="M58" s="16">
        <f t="shared" si="11"/>
        <v>1318.6483591059166</v>
      </c>
    </row>
    <row r="59" spans="1:13" x14ac:dyDescent="0.2">
      <c r="A59" s="11">
        <v>44648</v>
      </c>
      <c r="B59" s="14">
        <v>1432.15</v>
      </c>
      <c r="C59" s="14">
        <v>1436.8</v>
      </c>
      <c r="D59" s="14">
        <v>1401.6</v>
      </c>
      <c r="E59" s="14">
        <v>1432.9</v>
      </c>
      <c r="F59" s="15">
        <f t="shared" si="7"/>
        <v>55.986638807844152</v>
      </c>
      <c r="G59" s="15">
        <f t="shared" si="8"/>
        <v>1469.1049999999998</v>
      </c>
      <c r="H59" s="15">
        <f t="shared" si="5"/>
        <v>1581.0782776156882</v>
      </c>
      <c r="I59" s="15">
        <f t="shared" si="6"/>
        <v>1357.1317223843114</v>
      </c>
      <c r="J59" s="16">
        <f t="shared" si="9"/>
        <v>49.511032293318245</v>
      </c>
      <c r="K59" s="16">
        <f t="shared" si="1"/>
        <v>1418.1075000000001</v>
      </c>
      <c r="L59" s="16">
        <f t="shared" si="10"/>
        <v>1517.1295645866367</v>
      </c>
      <c r="M59" s="16">
        <f t="shared" si="11"/>
        <v>1319.0854354133635</v>
      </c>
    </row>
    <row r="60" spans="1:13" x14ac:dyDescent="0.2">
      <c r="A60" s="11">
        <v>44649</v>
      </c>
      <c r="B60" s="14">
        <v>1440</v>
      </c>
      <c r="C60" s="14">
        <v>1460</v>
      </c>
      <c r="D60" s="14">
        <v>1430</v>
      </c>
      <c r="E60" s="14">
        <v>1452.95</v>
      </c>
      <c r="F60" s="15">
        <f t="shared" si="7"/>
        <v>55.382758517430325</v>
      </c>
      <c r="G60" s="15">
        <f t="shared" si="8"/>
        <v>1467.5969999999998</v>
      </c>
      <c r="H60" s="15">
        <f t="shared" si="5"/>
        <v>1578.3625170348605</v>
      </c>
      <c r="I60" s="15">
        <f t="shared" si="6"/>
        <v>1356.831482965139</v>
      </c>
      <c r="J60" s="16">
        <f t="shared" si="9"/>
        <v>49.412064506049553</v>
      </c>
      <c r="K60" s="16">
        <f t="shared" si="1"/>
        <v>1417.9725000000003</v>
      </c>
      <c r="L60" s="16">
        <f t="shared" si="10"/>
        <v>1516.7966290120994</v>
      </c>
      <c r="M60" s="16">
        <f t="shared" si="11"/>
        <v>1319.1483709879012</v>
      </c>
    </row>
    <row r="61" spans="1:13" x14ac:dyDescent="0.2">
      <c r="A61" s="11">
        <v>44650</v>
      </c>
      <c r="B61" s="14">
        <v>1465</v>
      </c>
      <c r="C61" s="14">
        <v>1483</v>
      </c>
      <c r="D61" s="14">
        <v>1454.1</v>
      </c>
      <c r="E61" s="14">
        <v>1476.4</v>
      </c>
      <c r="F61" s="15">
        <f t="shared" si="7"/>
        <v>54.279866433144441</v>
      </c>
      <c r="G61" s="15">
        <f t="shared" si="8"/>
        <v>1466.2199999999998</v>
      </c>
      <c r="H61" s="15">
        <f t="shared" si="5"/>
        <v>1574.7797328662887</v>
      </c>
      <c r="I61" s="15">
        <f t="shared" si="6"/>
        <v>1357.6602671337109</v>
      </c>
      <c r="J61" s="16">
        <f t="shared" si="9"/>
        <v>51.012322714712788</v>
      </c>
      <c r="K61" s="16">
        <f t="shared" si="1"/>
        <v>1420.4575000000002</v>
      </c>
      <c r="L61" s="16">
        <f t="shared" si="10"/>
        <v>1522.4821454294258</v>
      </c>
      <c r="M61" s="16">
        <f t="shared" si="11"/>
        <v>1318.4328545705746</v>
      </c>
    </row>
    <row r="62" spans="1:13" x14ac:dyDescent="0.2">
      <c r="A62" s="11">
        <v>44651</v>
      </c>
      <c r="B62" s="14">
        <v>1478</v>
      </c>
      <c r="C62" s="14">
        <v>1484.35</v>
      </c>
      <c r="D62" s="14">
        <v>1465.6</v>
      </c>
      <c r="E62" s="14">
        <v>1469.95</v>
      </c>
      <c r="F62" s="15">
        <f t="shared" si="7"/>
        <v>53.70557658195284</v>
      </c>
      <c r="G62" s="15">
        <f t="shared" si="8"/>
        <v>1465.1879999999996</v>
      </c>
      <c r="H62" s="15">
        <f t="shared" si="5"/>
        <v>1572.5991531639054</v>
      </c>
      <c r="I62" s="15">
        <f t="shared" si="6"/>
        <v>1357.7768468360939</v>
      </c>
      <c r="J62" s="16">
        <f t="shared" si="9"/>
        <v>50.956889806482522</v>
      </c>
      <c r="K62" s="16">
        <f t="shared" si="1"/>
        <v>1425.2275000000004</v>
      </c>
      <c r="L62" s="16">
        <f t="shared" si="10"/>
        <v>1527.1412796129655</v>
      </c>
      <c r="M62" s="16">
        <f t="shared" si="11"/>
        <v>1323.3137203870353</v>
      </c>
    </row>
    <row r="63" spans="1:13" x14ac:dyDescent="0.2">
      <c r="A63" s="11">
        <v>44652</v>
      </c>
      <c r="B63" s="14">
        <v>1474</v>
      </c>
      <c r="C63" s="14">
        <v>1509.9</v>
      </c>
      <c r="D63" s="14">
        <v>1471</v>
      </c>
      <c r="E63" s="14">
        <v>1506.3</v>
      </c>
      <c r="F63" s="15">
        <f t="shared" si="7"/>
        <v>53.243756591735725</v>
      </c>
      <c r="G63" s="15">
        <f t="shared" si="8"/>
        <v>1464.7219999999995</v>
      </c>
      <c r="H63" s="15">
        <f t="shared" si="5"/>
        <v>1571.209513183471</v>
      </c>
      <c r="I63" s="15">
        <f t="shared" si="6"/>
        <v>1358.234486816528</v>
      </c>
      <c r="J63" s="16">
        <f t="shared" si="9"/>
        <v>52.228745437737651</v>
      </c>
      <c r="K63" s="16">
        <f t="shared" si="1"/>
        <v>1432.0300000000002</v>
      </c>
      <c r="L63" s="16">
        <f t="shared" si="10"/>
        <v>1536.4874908754755</v>
      </c>
      <c r="M63" s="16">
        <f t="shared" si="11"/>
        <v>1327.5725091245249</v>
      </c>
    </row>
    <row r="64" spans="1:13" x14ac:dyDescent="0.2">
      <c r="A64" s="11">
        <v>44655</v>
      </c>
      <c r="B64" s="14">
        <v>1562.3</v>
      </c>
      <c r="C64" s="14">
        <v>1721.85</v>
      </c>
      <c r="D64" s="14">
        <v>1562.3</v>
      </c>
      <c r="E64" s="14">
        <v>1656.45</v>
      </c>
      <c r="F64" s="15">
        <f t="shared" si="7"/>
        <v>59.199108945996834</v>
      </c>
      <c r="G64" s="15">
        <f t="shared" si="8"/>
        <v>1467.4799999999998</v>
      </c>
      <c r="H64" s="15">
        <f t="shared" si="5"/>
        <v>1585.8782178919935</v>
      </c>
      <c r="I64" s="15">
        <f t="shared" si="6"/>
        <v>1349.0817821080061</v>
      </c>
      <c r="J64" s="16">
        <f t="shared" si="9"/>
        <v>69.440419560584459</v>
      </c>
      <c r="K64" s="16">
        <f t="shared" si="1"/>
        <v>1446.5225000000003</v>
      </c>
      <c r="L64" s="16">
        <f t="shared" si="10"/>
        <v>1585.4033391211692</v>
      </c>
      <c r="M64" s="16">
        <f t="shared" si="11"/>
        <v>1307.6416608788313</v>
      </c>
    </row>
    <row r="65" spans="1:13" x14ac:dyDescent="0.2">
      <c r="A65" s="11">
        <v>44656</v>
      </c>
      <c r="B65" s="14">
        <v>1671</v>
      </c>
      <c r="C65" s="14">
        <v>1671</v>
      </c>
      <c r="D65" s="14">
        <v>1602</v>
      </c>
      <c r="E65" s="14">
        <v>1607.15</v>
      </c>
      <c r="F65" s="15">
        <f t="shared" si="7"/>
        <v>62.090575041627716</v>
      </c>
      <c r="G65" s="15">
        <f t="shared" si="8"/>
        <v>1469.4289999999996</v>
      </c>
      <c r="H65" s="15">
        <f t="shared" si="5"/>
        <v>1593.6101500832551</v>
      </c>
      <c r="I65" s="15">
        <f t="shared" si="6"/>
        <v>1345.2478499167441</v>
      </c>
      <c r="J65" s="16">
        <f t="shared" si="9"/>
        <v>71.811583153416166</v>
      </c>
      <c r="K65" s="16">
        <f t="shared" si="1"/>
        <v>1460.6950000000002</v>
      </c>
      <c r="L65" s="16">
        <f t="shared" si="10"/>
        <v>1604.3181663068326</v>
      </c>
      <c r="M65" s="16">
        <f t="shared" si="11"/>
        <v>1317.0718336931677</v>
      </c>
    </row>
    <row r="66" spans="1:13" x14ac:dyDescent="0.2">
      <c r="A66" s="11">
        <v>44657</v>
      </c>
      <c r="B66" s="14">
        <v>1599</v>
      </c>
      <c r="C66" s="14">
        <v>1599</v>
      </c>
      <c r="D66" s="14">
        <v>1548.45</v>
      </c>
      <c r="E66" s="14">
        <v>1550.8</v>
      </c>
      <c r="F66" s="15">
        <f t="shared" si="7"/>
        <v>62.72740700044919</v>
      </c>
      <c r="G66" s="15">
        <f t="shared" si="8"/>
        <v>1470.0309999999997</v>
      </c>
      <c r="H66" s="15">
        <f t="shared" si="5"/>
        <v>1595.485814000898</v>
      </c>
      <c r="I66" s="15">
        <f t="shared" si="6"/>
        <v>1344.5761859991014</v>
      </c>
      <c r="J66" s="16">
        <f t="shared" si="9"/>
        <v>67.413941946380803</v>
      </c>
      <c r="K66" s="16">
        <f t="shared" si="1"/>
        <v>1471.8825000000002</v>
      </c>
      <c r="L66" s="16">
        <f t="shared" si="10"/>
        <v>1606.7103838927617</v>
      </c>
      <c r="M66" s="16">
        <f t="shared" si="11"/>
        <v>1337.0546161072386</v>
      </c>
    </row>
    <row r="67" spans="1:13" x14ac:dyDescent="0.2">
      <c r="A67" s="11">
        <v>44658</v>
      </c>
      <c r="B67" s="14">
        <v>1543.75</v>
      </c>
      <c r="C67" s="14">
        <v>1543.75</v>
      </c>
      <c r="D67" s="14">
        <v>1514</v>
      </c>
      <c r="E67" s="14">
        <v>1516.9</v>
      </c>
      <c r="F67" s="15">
        <f t="shared" si="7"/>
        <v>63.025759019626264</v>
      </c>
      <c r="G67" s="15">
        <f t="shared" si="8"/>
        <v>1470.62</v>
      </c>
      <c r="H67" s="15">
        <f t="shared" si="5"/>
        <v>1596.6715180392525</v>
      </c>
      <c r="I67" s="15">
        <f t="shared" si="6"/>
        <v>1344.5684819607472</v>
      </c>
      <c r="J67" s="16">
        <f t="shared" si="9"/>
        <v>63.884111091882644</v>
      </c>
      <c r="K67" s="16">
        <f t="shared" si="1"/>
        <v>1479.1900000000003</v>
      </c>
      <c r="L67" s="16">
        <f t="shared" si="10"/>
        <v>1606.9582221837657</v>
      </c>
      <c r="M67" s="16">
        <f t="shared" si="11"/>
        <v>1351.4217778162349</v>
      </c>
    </row>
    <row r="68" spans="1:13" x14ac:dyDescent="0.2">
      <c r="A68" s="11">
        <v>44659</v>
      </c>
      <c r="B68" s="14">
        <v>1513</v>
      </c>
      <c r="C68" s="14">
        <v>1525</v>
      </c>
      <c r="D68" s="14">
        <v>1496.95</v>
      </c>
      <c r="E68" s="14">
        <v>1515.1</v>
      </c>
      <c r="F68" s="15">
        <f t="shared" si="7"/>
        <v>63.292766735228135</v>
      </c>
      <c r="G68" s="15">
        <f t="shared" si="8"/>
        <v>1471.1769999999999</v>
      </c>
      <c r="H68" s="15">
        <f t="shared" si="5"/>
        <v>1597.7625334704562</v>
      </c>
      <c r="I68" s="15">
        <f t="shared" si="6"/>
        <v>1344.5914665295436</v>
      </c>
      <c r="J68" s="16">
        <f t="shared" si="9"/>
        <v>61.06226453383465</v>
      </c>
      <c r="K68" s="16">
        <f t="shared" si="1"/>
        <v>1485.3400000000001</v>
      </c>
      <c r="L68" s="16">
        <f t="shared" si="10"/>
        <v>1607.4645290676694</v>
      </c>
      <c r="M68" s="16">
        <f t="shared" si="11"/>
        <v>1363.2154709323308</v>
      </c>
    </row>
    <row r="69" spans="1:13" x14ac:dyDescent="0.2">
      <c r="A69" s="11">
        <v>44662</v>
      </c>
      <c r="B69" s="14">
        <v>1510</v>
      </c>
      <c r="C69" s="14">
        <v>1510</v>
      </c>
      <c r="D69" s="14">
        <v>1494</v>
      </c>
      <c r="E69" s="14">
        <v>1496.2</v>
      </c>
      <c r="F69" s="15">
        <f t="shared" si="7"/>
        <v>63.38622898548234</v>
      </c>
      <c r="G69" s="15">
        <f t="shared" si="8"/>
        <v>1471.575</v>
      </c>
      <c r="H69" s="15">
        <f t="shared" si="5"/>
        <v>1598.3474579709648</v>
      </c>
      <c r="I69" s="15">
        <f t="shared" si="6"/>
        <v>1344.8025420290353</v>
      </c>
      <c r="J69" s="16">
        <f t="shared" si="9"/>
        <v>57.616818291189951</v>
      </c>
      <c r="K69" s="16">
        <f t="shared" si="1"/>
        <v>1490.3000000000002</v>
      </c>
      <c r="L69" s="16">
        <f t="shared" si="10"/>
        <v>1605.53363658238</v>
      </c>
      <c r="M69" s="16">
        <f t="shared" si="11"/>
        <v>1375.0663634176203</v>
      </c>
    </row>
    <row r="70" spans="1:13" x14ac:dyDescent="0.2">
      <c r="A70" s="11">
        <v>44663</v>
      </c>
      <c r="B70" s="14">
        <v>1483.9</v>
      </c>
      <c r="C70" s="14">
        <v>1507</v>
      </c>
      <c r="D70" s="14">
        <v>1481</v>
      </c>
      <c r="E70" s="14">
        <v>1493.25</v>
      </c>
      <c r="F70" s="15">
        <f t="shared" si="7"/>
        <v>63.446684893696386</v>
      </c>
      <c r="G70" s="15">
        <f t="shared" si="8"/>
        <v>1472.174</v>
      </c>
      <c r="H70" s="15">
        <f t="shared" si="5"/>
        <v>1599.0673697873926</v>
      </c>
      <c r="I70" s="15">
        <f t="shared" si="6"/>
        <v>1345.2806302126073</v>
      </c>
      <c r="J70" s="16">
        <f t="shared" si="9"/>
        <v>56.559243884178656</v>
      </c>
      <c r="K70" s="16">
        <f t="shared" si="1"/>
        <v>1492.8425000000002</v>
      </c>
      <c r="L70" s="16">
        <f t="shared" si="10"/>
        <v>1605.9609877683574</v>
      </c>
      <c r="M70" s="16">
        <f t="shared" si="11"/>
        <v>1379.724012231643</v>
      </c>
    </row>
    <row r="71" spans="1:13" x14ac:dyDescent="0.2">
      <c r="A71" s="11">
        <v>44664</v>
      </c>
      <c r="B71" s="14">
        <v>1492.9</v>
      </c>
      <c r="C71" s="14">
        <v>1501.95</v>
      </c>
      <c r="D71" s="14">
        <v>1462.35</v>
      </c>
      <c r="E71" s="14">
        <v>1464.85</v>
      </c>
      <c r="F71" s="15">
        <f t="shared" si="7"/>
        <v>63.42558553139262</v>
      </c>
      <c r="G71" s="15">
        <f t="shared" si="8"/>
        <v>1471.76</v>
      </c>
      <c r="H71" s="15">
        <f t="shared" si="5"/>
        <v>1598.6111710627852</v>
      </c>
      <c r="I71" s="15">
        <f t="shared" si="6"/>
        <v>1344.9088289372148</v>
      </c>
      <c r="J71" s="16">
        <f t="shared" si="9"/>
        <v>54.731809535223675</v>
      </c>
      <c r="K71" s="16">
        <f t="shared" si="1"/>
        <v>1494.895</v>
      </c>
      <c r="L71" s="16">
        <f t="shared" si="10"/>
        <v>1604.3586190704473</v>
      </c>
      <c r="M71" s="16">
        <f t="shared" si="11"/>
        <v>1385.4313809295527</v>
      </c>
    </row>
    <row r="72" spans="1:13" x14ac:dyDescent="0.2">
      <c r="A72" s="11">
        <v>44669</v>
      </c>
      <c r="B72" s="14">
        <v>1440</v>
      </c>
      <c r="C72" s="14">
        <v>1440</v>
      </c>
      <c r="D72" s="14">
        <v>1390.1</v>
      </c>
      <c r="E72" s="14">
        <v>1395.35</v>
      </c>
      <c r="F72" s="15">
        <f t="shared" si="7"/>
        <v>64.196052440940647</v>
      </c>
      <c r="G72" s="15">
        <f t="shared" si="8"/>
        <v>1469.6990000000003</v>
      </c>
      <c r="H72" s="15">
        <f t="shared" si="5"/>
        <v>1598.0911048818816</v>
      </c>
      <c r="I72" s="15">
        <f t="shared" si="6"/>
        <v>1341.306895118119</v>
      </c>
      <c r="J72" s="16">
        <f t="shared" si="9"/>
        <v>58.081658895041912</v>
      </c>
      <c r="K72" s="16">
        <f t="shared" si="1"/>
        <v>1492.27</v>
      </c>
      <c r="L72" s="16">
        <f t="shared" si="10"/>
        <v>1608.4333177900837</v>
      </c>
      <c r="M72" s="16">
        <f t="shared" si="11"/>
        <v>1376.1066822099162</v>
      </c>
    </row>
    <row r="73" spans="1:13" x14ac:dyDescent="0.2">
      <c r="A73" s="11">
        <v>44670</v>
      </c>
      <c r="B73" s="14">
        <v>1385</v>
      </c>
      <c r="C73" s="14">
        <v>1388.6</v>
      </c>
      <c r="D73" s="14">
        <v>1328</v>
      </c>
      <c r="E73" s="14">
        <v>1343.3</v>
      </c>
      <c r="F73" s="15">
        <f t="shared" si="7"/>
        <v>65.96133161936622</v>
      </c>
      <c r="G73" s="15">
        <f t="shared" si="8"/>
        <v>1465.9410000000003</v>
      </c>
      <c r="H73" s="15">
        <f t="shared" si="5"/>
        <v>1597.8636632387327</v>
      </c>
      <c r="I73" s="15">
        <f t="shared" si="6"/>
        <v>1334.0183367612678</v>
      </c>
      <c r="J73" s="16">
        <f t="shared" si="9"/>
        <v>66.550506149465178</v>
      </c>
      <c r="K73" s="16">
        <f t="shared" si="1"/>
        <v>1485.4224999999999</v>
      </c>
      <c r="L73" s="16">
        <f t="shared" si="10"/>
        <v>1618.5235122989302</v>
      </c>
      <c r="M73" s="16">
        <f t="shared" si="11"/>
        <v>1352.3214877010696</v>
      </c>
    </row>
    <row r="74" spans="1:13" x14ac:dyDescent="0.2">
      <c r="A74" s="11">
        <v>44671</v>
      </c>
      <c r="B74" s="14">
        <v>1355</v>
      </c>
      <c r="C74" s="14">
        <v>1360</v>
      </c>
      <c r="D74" s="14">
        <v>1336</v>
      </c>
      <c r="E74" s="14">
        <v>1354.65</v>
      </c>
      <c r="F74" s="15">
        <f t="shared" si="7"/>
        <v>67.390954444940178</v>
      </c>
      <c r="G74" s="15">
        <f t="shared" si="8"/>
        <v>1462.7470000000001</v>
      </c>
      <c r="H74" s="15">
        <f t="shared" si="5"/>
        <v>1597.5289088898803</v>
      </c>
      <c r="I74" s="15">
        <f t="shared" si="6"/>
        <v>1327.9650911101198</v>
      </c>
      <c r="J74" s="16">
        <f t="shared" si="9"/>
        <v>72.393767817057295</v>
      </c>
      <c r="K74" s="16">
        <f t="shared" si="1"/>
        <v>1478.8525</v>
      </c>
      <c r="L74" s="16">
        <f t="shared" si="10"/>
        <v>1623.6400356341146</v>
      </c>
      <c r="M74" s="16">
        <f t="shared" si="11"/>
        <v>1334.0649643658853</v>
      </c>
    </row>
    <row r="75" spans="1:13" x14ac:dyDescent="0.2">
      <c r="A75" s="11">
        <v>44672</v>
      </c>
      <c r="B75" s="14">
        <v>1364.9</v>
      </c>
      <c r="C75" s="14">
        <v>1379.7</v>
      </c>
      <c r="D75" s="14">
        <v>1353.35</v>
      </c>
      <c r="E75" s="14">
        <v>1374.25</v>
      </c>
      <c r="F75" s="15">
        <f t="shared" si="7"/>
        <v>67.922917641985904</v>
      </c>
      <c r="G75" s="15">
        <f t="shared" si="8"/>
        <v>1459.7470000000001</v>
      </c>
      <c r="H75" s="15">
        <f t="shared" si="5"/>
        <v>1595.5928352839719</v>
      </c>
      <c r="I75" s="15">
        <f t="shared" si="6"/>
        <v>1323.9011647160282</v>
      </c>
      <c r="J75" s="16">
        <f t="shared" si="9"/>
        <v>75.760527775022808</v>
      </c>
      <c r="K75" s="16">
        <f t="shared" si="1"/>
        <v>1472.8425</v>
      </c>
      <c r="L75" s="16">
        <f t="shared" si="10"/>
        <v>1624.3635555500455</v>
      </c>
      <c r="M75" s="16">
        <f t="shared" si="11"/>
        <v>1321.3214444499545</v>
      </c>
    </row>
    <row r="76" spans="1:13" x14ac:dyDescent="0.2">
      <c r="A76" s="11">
        <v>44673</v>
      </c>
      <c r="B76" s="14">
        <v>1358.75</v>
      </c>
      <c r="C76" s="14">
        <v>1375.45</v>
      </c>
      <c r="D76" s="14">
        <v>1349.55</v>
      </c>
      <c r="E76" s="14">
        <v>1355.45</v>
      </c>
      <c r="F76" s="15">
        <f t="shared" si="7"/>
        <v>69.457838607316319</v>
      </c>
      <c r="G76" s="15">
        <f t="shared" si="8"/>
        <v>1457.4839999999999</v>
      </c>
      <c r="H76" s="15">
        <f t="shared" si="5"/>
        <v>1596.3996772146324</v>
      </c>
      <c r="I76" s="15">
        <f t="shared" si="6"/>
        <v>1318.5683227853674</v>
      </c>
      <c r="J76" s="16">
        <f t="shared" si="9"/>
        <v>79.951193354133252</v>
      </c>
      <c r="K76" s="16">
        <f t="shared" si="1"/>
        <v>1466.8325</v>
      </c>
      <c r="L76" s="16">
        <f t="shared" si="10"/>
        <v>1626.7348867082665</v>
      </c>
      <c r="M76" s="16">
        <f t="shared" si="11"/>
        <v>1306.9301132917335</v>
      </c>
    </row>
    <row r="77" spans="1:13" x14ac:dyDescent="0.2">
      <c r="A77" s="11">
        <v>44676</v>
      </c>
      <c r="B77" s="14">
        <v>1352.6</v>
      </c>
      <c r="C77" s="14">
        <v>1370.7</v>
      </c>
      <c r="D77" s="14">
        <v>1323.9</v>
      </c>
      <c r="E77" s="14">
        <v>1365.55</v>
      </c>
      <c r="F77" s="15">
        <f t="shared" si="7"/>
        <v>70.636499920366958</v>
      </c>
      <c r="G77" s="15">
        <f t="shared" si="8"/>
        <v>1455.5729999999999</v>
      </c>
      <c r="H77" s="15">
        <f t="shared" si="5"/>
        <v>1596.8459998407338</v>
      </c>
      <c r="I77" s="15">
        <f t="shared" si="6"/>
        <v>1314.3000001592659</v>
      </c>
      <c r="J77" s="16">
        <f t="shared" si="9"/>
        <v>82.831765494887307</v>
      </c>
      <c r="K77" s="16">
        <f t="shared" si="1"/>
        <v>1462.9749999999999</v>
      </c>
      <c r="L77" s="16">
        <f t="shared" si="10"/>
        <v>1628.6385309897746</v>
      </c>
      <c r="M77" s="16">
        <f t="shared" si="11"/>
        <v>1297.3114690102252</v>
      </c>
    </row>
    <row r="78" spans="1:13" x14ac:dyDescent="0.2">
      <c r="A78" s="11">
        <v>44677</v>
      </c>
      <c r="B78" s="14">
        <v>1374.8</v>
      </c>
      <c r="C78" s="14">
        <v>1383.8</v>
      </c>
      <c r="D78" s="14">
        <v>1357.15</v>
      </c>
      <c r="E78" s="14">
        <v>1372.35</v>
      </c>
      <c r="F78" s="15">
        <f t="shared" si="7"/>
        <v>71.318004346728614</v>
      </c>
      <c r="G78" s="15">
        <f t="shared" si="8"/>
        <v>1453.0659999999998</v>
      </c>
      <c r="H78" s="15">
        <f t="shared" si="5"/>
        <v>1595.7020086934569</v>
      </c>
      <c r="I78" s="15">
        <f t="shared" si="6"/>
        <v>1310.4299913065427</v>
      </c>
      <c r="J78" s="16">
        <f t="shared" si="9"/>
        <v>84.93629951322346</v>
      </c>
      <c r="K78" s="16">
        <f t="shared" si="1"/>
        <v>1460.0049999999997</v>
      </c>
      <c r="L78" s="16">
        <f t="shared" si="10"/>
        <v>1629.8775990264467</v>
      </c>
      <c r="M78" s="16">
        <f t="shared" si="11"/>
        <v>1290.1324009735526</v>
      </c>
    </row>
    <row r="79" spans="1:13" x14ac:dyDescent="0.2">
      <c r="A79" s="11">
        <v>44678</v>
      </c>
      <c r="B79" s="14">
        <v>1360</v>
      </c>
      <c r="C79" s="14">
        <v>1378.3</v>
      </c>
      <c r="D79" s="14">
        <v>1355.25</v>
      </c>
      <c r="E79" s="14">
        <v>1372.65</v>
      </c>
      <c r="F79" s="15">
        <f t="shared" si="7"/>
        <v>71.45175158104945</v>
      </c>
      <c r="G79" s="15">
        <f t="shared" si="8"/>
        <v>1450.0359999999998</v>
      </c>
      <c r="H79" s="15">
        <f t="shared" si="5"/>
        <v>1592.9395031620988</v>
      </c>
      <c r="I79" s="15">
        <f t="shared" si="6"/>
        <v>1307.1324968379008</v>
      </c>
      <c r="J79" s="16">
        <f t="shared" si="9"/>
        <v>86.890221364374483</v>
      </c>
      <c r="K79" s="16">
        <f t="shared" si="1"/>
        <v>1456.9924999999998</v>
      </c>
      <c r="L79" s="16">
        <f t="shared" si="10"/>
        <v>1630.7729427287488</v>
      </c>
      <c r="M79" s="16">
        <f t="shared" si="11"/>
        <v>1283.2120572712508</v>
      </c>
    </row>
    <row r="80" spans="1:13" x14ac:dyDescent="0.2">
      <c r="A80" s="11">
        <v>44679</v>
      </c>
      <c r="B80" s="14">
        <v>1375</v>
      </c>
      <c r="C80" s="14">
        <v>1375.8</v>
      </c>
      <c r="D80" s="14">
        <v>1362</v>
      </c>
      <c r="E80" s="14">
        <v>1371.05</v>
      </c>
      <c r="F80" s="15">
        <f t="shared" si="7"/>
        <v>71.600861028342408</v>
      </c>
      <c r="G80" s="15">
        <f t="shared" si="8"/>
        <v>1447.08</v>
      </c>
      <c r="H80" s="15">
        <f t="shared" si="5"/>
        <v>1590.2817220566847</v>
      </c>
      <c r="I80" s="15">
        <f t="shared" si="6"/>
        <v>1303.8782779433152</v>
      </c>
      <c r="J80" s="16">
        <f t="shared" si="9"/>
        <v>88.891113834567307</v>
      </c>
      <c r="K80" s="16">
        <f t="shared" si="1"/>
        <v>1452.8974999999998</v>
      </c>
      <c r="L80" s="16">
        <f t="shared" si="10"/>
        <v>1630.6797276691345</v>
      </c>
      <c r="M80" s="16">
        <f t="shared" si="11"/>
        <v>1275.1152723308651</v>
      </c>
    </row>
    <row r="81" spans="1:13" x14ac:dyDescent="0.2">
      <c r="A81" s="11">
        <v>44680</v>
      </c>
      <c r="B81" s="14">
        <v>1379.9</v>
      </c>
      <c r="C81" s="14">
        <v>1404.7</v>
      </c>
      <c r="D81" s="14">
        <v>1372</v>
      </c>
      <c r="E81" s="14">
        <v>1384.75</v>
      </c>
      <c r="F81" s="15">
        <f t="shared" si="7"/>
        <v>72.026219559268839</v>
      </c>
      <c r="G81" s="15">
        <f t="shared" si="8"/>
        <v>1445.3139999999999</v>
      </c>
      <c r="H81" s="15">
        <f t="shared" si="5"/>
        <v>1589.3664391185375</v>
      </c>
      <c r="I81" s="15">
        <f t="shared" si="6"/>
        <v>1301.2615608814622</v>
      </c>
      <c r="J81" s="16">
        <f t="shared" si="9"/>
        <v>89.917832074622453</v>
      </c>
      <c r="K81" s="16">
        <f t="shared" si="1"/>
        <v>1448.3150000000001</v>
      </c>
      <c r="L81" s="16">
        <f t="shared" si="10"/>
        <v>1628.1506641492449</v>
      </c>
      <c r="M81" s="16">
        <f t="shared" si="11"/>
        <v>1268.4793358507552</v>
      </c>
    </row>
    <row r="82" spans="1:13" x14ac:dyDescent="0.2">
      <c r="A82" s="11">
        <v>44683</v>
      </c>
      <c r="B82" s="14">
        <v>1363</v>
      </c>
      <c r="C82" s="14">
        <v>1405.95</v>
      </c>
      <c r="D82" s="14">
        <v>1363</v>
      </c>
      <c r="E82" s="14">
        <v>1403.1</v>
      </c>
      <c r="F82" s="15">
        <f t="shared" si="7"/>
        <v>71.49734369890956</v>
      </c>
      <c r="G82" s="15">
        <f t="shared" si="8"/>
        <v>1443.0120000000002</v>
      </c>
      <c r="H82" s="15">
        <f t="shared" si="5"/>
        <v>1586.0066873978194</v>
      </c>
      <c r="I82" s="15">
        <f t="shared" si="6"/>
        <v>1300.0173126021809</v>
      </c>
      <c r="J82" s="16">
        <f t="shared" si="9"/>
        <v>90.293191153873849</v>
      </c>
      <c r="K82" s="16">
        <f t="shared" si="1"/>
        <v>1444.9725000000001</v>
      </c>
      <c r="L82" s="16">
        <f t="shared" si="10"/>
        <v>1625.5588823077478</v>
      </c>
      <c r="M82" s="16">
        <f t="shared" si="11"/>
        <v>1264.3861176922524</v>
      </c>
    </row>
    <row r="83" spans="1:13" x14ac:dyDescent="0.2">
      <c r="A83" s="11">
        <v>44685</v>
      </c>
      <c r="B83" s="14">
        <v>1403</v>
      </c>
      <c r="C83" s="14">
        <v>1403</v>
      </c>
      <c r="D83" s="14">
        <v>1349.5</v>
      </c>
      <c r="E83" s="14">
        <v>1356.25</v>
      </c>
      <c r="F83" s="15">
        <f t="shared" si="7"/>
        <v>71.732263619657246</v>
      </c>
      <c r="G83" s="15">
        <f t="shared" si="8"/>
        <v>1439.816</v>
      </c>
      <c r="H83" s="15">
        <f t="shared" si="5"/>
        <v>1583.2805272393146</v>
      </c>
      <c r="I83" s="15">
        <f t="shared" si="6"/>
        <v>1296.3514727606855</v>
      </c>
      <c r="J83" s="16">
        <f t="shared" si="9"/>
        <v>91.115881436772611</v>
      </c>
      <c r="K83" s="16">
        <f t="shared" si="1"/>
        <v>1437.47</v>
      </c>
      <c r="L83" s="16">
        <f t="shared" si="10"/>
        <v>1619.7017628735452</v>
      </c>
      <c r="M83" s="16">
        <f t="shared" si="11"/>
        <v>1255.2382371264548</v>
      </c>
    </row>
    <row r="84" spans="1:13" x14ac:dyDescent="0.2">
      <c r="A84" s="11">
        <v>44686</v>
      </c>
      <c r="B84" s="14">
        <v>1376</v>
      </c>
      <c r="C84" s="14">
        <v>1376</v>
      </c>
      <c r="D84" s="14">
        <v>1346.5</v>
      </c>
      <c r="E84" s="14">
        <v>1352.7</v>
      </c>
      <c r="F84" s="15">
        <f t="shared" si="7"/>
        <v>72.107294804340015</v>
      </c>
      <c r="G84" s="15">
        <f t="shared" si="8"/>
        <v>1436.7439999999999</v>
      </c>
      <c r="H84" s="15">
        <f t="shared" si="5"/>
        <v>1580.9585896086799</v>
      </c>
      <c r="I84" s="15">
        <f t="shared" si="6"/>
        <v>1292.52941039132</v>
      </c>
      <c r="J84" s="16">
        <f t="shared" si="9"/>
        <v>77.673221374872824</v>
      </c>
      <c r="K84" s="16">
        <f t="shared" si="1"/>
        <v>1422.2824999999998</v>
      </c>
      <c r="L84" s="16">
        <f t="shared" si="10"/>
        <v>1577.6289427497454</v>
      </c>
      <c r="M84" s="16">
        <f t="shared" si="11"/>
        <v>1266.9360572502542</v>
      </c>
    </row>
    <row r="85" spans="1:13" x14ac:dyDescent="0.2">
      <c r="A85" s="11">
        <v>44687</v>
      </c>
      <c r="B85" s="14">
        <v>1339.8</v>
      </c>
      <c r="C85" s="14">
        <v>1339.8</v>
      </c>
      <c r="D85" s="14">
        <v>1313.1</v>
      </c>
      <c r="E85" s="14">
        <v>1317.6</v>
      </c>
      <c r="F85" s="15">
        <f t="shared" si="7"/>
        <v>73.163622115092153</v>
      </c>
      <c r="G85" s="15">
        <f t="shared" si="8"/>
        <v>1432.8430000000001</v>
      </c>
      <c r="H85" s="15">
        <f t="shared" si="5"/>
        <v>1579.1702442301844</v>
      </c>
      <c r="I85" s="15">
        <f t="shared" si="6"/>
        <v>1286.5157557698158</v>
      </c>
      <c r="J85" s="16">
        <f t="shared" si="9"/>
        <v>68.283621572087114</v>
      </c>
      <c r="K85" s="16">
        <f t="shared" ref="K85:K148" si="12">AVERAGE(E66:E85)</f>
        <v>1407.8049999999998</v>
      </c>
      <c r="L85" s="16">
        <f t="shared" si="10"/>
        <v>1544.372243144174</v>
      </c>
      <c r="M85" s="16">
        <f t="shared" si="11"/>
        <v>1271.2377568558256</v>
      </c>
    </row>
    <row r="86" spans="1:13" x14ac:dyDescent="0.2">
      <c r="A86" s="11">
        <v>44690</v>
      </c>
      <c r="B86" s="14">
        <v>1305</v>
      </c>
      <c r="C86" s="14">
        <v>1326.4</v>
      </c>
      <c r="D86" s="14">
        <v>1295.7</v>
      </c>
      <c r="E86" s="14">
        <v>1320.1</v>
      </c>
      <c r="F86" s="15">
        <f t="shared" si="7"/>
        <v>73.70740193494818</v>
      </c>
      <c r="G86" s="15">
        <f t="shared" si="8"/>
        <v>1428.8100000000004</v>
      </c>
      <c r="H86" s="15">
        <f t="shared" ref="H86:H149" si="13">G86+(2*F86)</f>
        <v>1576.2248038698967</v>
      </c>
      <c r="I86" s="15">
        <f t="shared" ref="I86:I149" si="14">G86-(2*F86)</f>
        <v>1281.3951961301041</v>
      </c>
      <c r="J86" s="16">
        <f t="shared" si="9"/>
        <v>62.384506089252653</v>
      </c>
      <c r="K86" s="16">
        <f t="shared" si="12"/>
        <v>1396.2699999999998</v>
      </c>
      <c r="L86" s="16">
        <f t="shared" ref="L86:L149" si="15">K86+(2*J86)</f>
        <v>1521.0390121785051</v>
      </c>
      <c r="M86" s="16">
        <f t="shared" ref="M86:M149" si="16">K86-(2*J86)</f>
        <v>1271.5009878214944</v>
      </c>
    </row>
    <row r="87" spans="1:13" x14ac:dyDescent="0.2">
      <c r="A87" s="11">
        <v>44691</v>
      </c>
      <c r="B87" s="14">
        <v>1315</v>
      </c>
      <c r="C87" s="14">
        <v>1352.95</v>
      </c>
      <c r="D87" s="14">
        <v>1315</v>
      </c>
      <c r="E87" s="14">
        <v>1341.35</v>
      </c>
      <c r="F87" s="15">
        <f t="shared" si="7"/>
        <v>73.740118904162358</v>
      </c>
      <c r="G87" s="15">
        <f t="shared" si="8"/>
        <v>1425.4080000000001</v>
      </c>
      <c r="H87" s="15">
        <f t="shared" si="13"/>
        <v>1572.8882378083249</v>
      </c>
      <c r="I87" s="15">
        <f t="shared" si="14"/>
        <v>1277.9277621916754</v>
      </c>
      <c r="J87" s="16">
        <f t="shared" si="9"/>
        <v>56.903537401026306</v>
      </c>
      <c r="K87" s="16">
        <f t="shared" si="12"/>
        <v>1387.4924999999998</v>
      </c>
      <c r="L87" s="16">
        <f t="shared" si="15"/>
        <v>1501.2995748020523</v>
      </c>
      <c r="M87" s="16">
        <f t="shared" si="16"/>
        <v>1273.6854251979473</v>
      </c>
    </row>
    <row r="88" spans="1:13" x14ac:dyDescent="0.2">
      <c r="A88" s="11">
        <v>44692</v>
      </c>
      <c r="B88" s="14">
        <v>1354</v>
      </c>
      <c r="C88" s="14">
        <v>1355.45</v>
      </c>
      <c r="D88" s="14">
        <v>1328.7</v>
      </c>
      <c r="E88" s="14">
        <v>1348.1</v>
      </c>
      <c r="F88" s="15">
        <f t="shared" si="7"/>
        <v>73.692966937150814</v>
      </c>
      <c r="G88" s="15">
        <f t="shared" si="8"/>
        <v>1422.3320000000008</v>
      </c>
      <c r="H88" s="15">
        <f t="shared" si="13"/>
        <v>1569.7179338743024</v>
      </c>
      <c r="I88" s="15">
        <f t="shared" si="14"/>
        <v>1274.9460661256992</v>
      </c>
      <c r="J88" s="16">
        <f t="shared" si="9"/>
        <v>49.312217743171935</v>
      </c>
      <c r="K88" s="16">
        <f t="shared" si="12"/>
        <v>1379.1424999999997</v>
      </c>
      <c r="L88" s="16">
        <f t="shared" si="15"/>
        <v>1477.7669354863435</v>
      </c>
      <c r="M88" s="16">
        <f t="shared" si="16"/>
        <v>1280.5180645136559</v>
      </c>
    </row>
    <row r="89" spans="1:13" x14ac:dyDescent="0.2">
      <c r="A89" s="11">
        <v>44693</v>
      </c>
      <c r="B89" s="14">
        <v>1328.9</v>
      </c>
      <c r="C89" s="14">
        <v>1328.9</v>
      </c>
      <c r="D89" s="14">
        <v>1293.3499999999999</v>
      </c>
      <c r="E89" s="14">
        <v>1303.0999999999999</v>
      </c>
      <c r="F89" s="15">
        <f t="shared" si="7"/>
        <v>75.560575672767371</v>
      </c>
      <c r="G89" s="15">
        <f t="shared" si="8"/>
        <v>1420.0020000000006</v>
      </c>
      <c r="H89" s="15">
        <f t="shared" si="13"/>
        <v>1571.1231513455355</v>
      </c>
      <c r="I89" s="15">
        <f t="shared" si="14"/>
        <v>1268.8808486544658</v>
      </c>
      <c r="J89" s="16">
        <f t="shared" si="9"/>
        <v>44.073529116125933</v>
      </c>
      <c r="K89" s="16">
        <f t="shared" si="12"/>
        <v>1369.4874999999995</v>
      </c>
      <c r="L89" s="16">
        <f t="shared" si="15"/>
        <v>1457.6345582322513</v>
      </c>
      <c r="M89" s="16">
        <f t="shared" si="16"/>
        <v>1281.3404417677477</v>
      </c>
    </row>
    <row r="90" spans="1:13" x14ac:dyDescent="0.2">
      <c r="A90" s="11">
        <v>44694</v>
      </c>
      <c r="B90" s="14">
        <v>1317</v>
      </c>
      <c r="C90" s="14">
        <v>1317</v>
      </c>
      <c r="D90" s="14">
        <v>1287.05</v>
      </c>
      <c r="E90" s="14">
        <v>1290.95</v>
      </c>
      <c r="F90" s="15">
        <f t="shared" si="7"/>
        <v>77.499825393351728</v>
      </c>
      <c r="G90" s="15">
        <f t="shared" si="8"/>
        <v>1416.7080000000005</v>
      </c>
      <c r="H90" s="15">
        <f t="shared" si="13"/>
        <v>1571.7076507867041</v>
      </c>
      <c r="I90" s="15">
        <f t="shared" si="14"/>
        <v>1261.708349213297</v>
      </c>
      <c r="J90" s="16">
        <f t="shared" si="9"/>
        <v>37.184833854005582</v>
      </c>
      <c r="K90" s="16">
        <f t="shared" si="12"/>
        <v>1359.3724999999997</v>
      </c>
      <c r="L90" s="16">
        <f t="shared" si="15"/>
        <v>1433.7421677080108</v>
      </c>
      <c r="M90" s="16">
        <f t="shared" si="16"/>
        <v>1285.0028322919886</v>
      </c>
    </row>
    <row r="91" spans="1:13" x14ac:dyDescent="0.2">
      <c r="A91" s="11">
        <v>44697</v>
      </c>
      <c r="B91" s="14">
        <v>1297</v>
      </c>
      <c r="C91" s="14">
        <v>1311.8</v>
      </c>
      <c r="D91" s="14">
        <v>1285</v>
      </c>
      <c r="E91" s="14">
        <v>1305.0999999999999</v>
      </c>
      <c r="F91" s="15">
        <f t="shared" si="7"/>
        <v>79.040739014763801</v>
      </c>
      <c r="G91" s="15">
        <f t="shared" si="8"/>
        <v>1414.2760000000003</v>
      </c>
      <c r="H91" s="15">
        <f t="shared" si="13"/>
        <v>1572.357478029528</v>
      </c>
      <c r="I91" s="15">
        <f t="shared" si="14"/>
        <v>1256.1945219704726</v>
      </c>
      <c r="J91" s="16">
        <f t="shared" si="9"/>
        <v>30.164743907416163</v>
      </c>
      <c r="K91" s="16">
        <f t="shared" si="12"/>
        <v>1351.3849999999995</v>
      </c>
      <c r="L91" s="16">
        <f t="shared" si="15"/>
        <v>1411.714487814832</v>
      </c>
      <c r="M91" s="16">
        <f t="shared" si="16"/>
        <v>1291.0555121851671</v>
      </c>
    </row>
    <row r="92" spans="1:13" x14ac:dyDescent="0.2">
      <c r="A92" s="11">
        <v>44698</v>
      </c>
      <c r="B92" s="14">
        <v>1314</v>
      </c>
      <c r="C92" s="14">
        <v>1317</v>
      </c>
      <c r="D92" s="14">
        <v>1298.3499999999999</v>
      </c>
      <c r="E92" s="14">
        <v>1314.05</v>
      </c>
      <c r="F92" s="15">
        <f t="shared" si="7"/>
        <v>80.09566932113124</v>
      </c>
      <c r="G92" s="15">
        <f t="shared" si="8"/>
        <v>1413.066</v>
      </c>
      <c r="H92" s="15">
        <f t="shared" si="13"/>
        <v>1573.2573386422625</v>
      </c>
      <c r="I92" s="15">
        <f t="shared" si="14"/>
        <v>1252.8746613577375</v>
      </c>
      <c r="J92" s="16">
        <f t="shared" si="9"/>
        <v>29.435295140358296</v>
      </c>
      <c r="K92" s="16">
        <f t="shared" si="12"/>
        <v>1347.3199999999995</v>
      </c>
      <c r="L92" s="16">
        <f t="shared" si="15"/>
        <v>1406.1905902807162</v>
      </c>
      <c r="M92" s="16">
        <f t="shared" si="16"/>
        <v>1288.4494097192828</v>
      </c>
    </row>
    <row r="93" spans="1:13" x14ac:dyDescent="0.2">
      <c r="A93" s="11">
        <v>44699</v>
      </c>
      <c r="B93" s="14">
        <v>1322</v>
      </c>
      <c r="C93" s="14">
        <v>1333</v>
      </c>
      <c r="D93" s="14">
        <v>1310</v>
      </c>
      <c r="E93" s="14">
        <v>1314.35</v>
      </c>
      <c r="F93" s="15">
        <f t="shared" si="7"/>
        <v>81.069717502899977</v>
      </c>
      <c r="G93" s="15">
        <f t="shared" si="8"/>
        <v>1411.9480000000001</v>
      </c>
      <c r="H93" s="15">
        <f t="shared" si="13"/>
        <v>1574.0874350058</v>
      </c>
      <c r="I93" s="15">
        <f t="shared" si="14"/>
        <v>1249.8085649942002</v>
      </c>
      <c r="J93" s="16">
        <f t="shared" si="9"/>
        <v>30.296606555025281</v>
      </c>
      <c r="K93" s="16">
        <f t="shared" si="12"/>
        <v>1345.8724999999997</v>
      </c>
      <c r="L93" s="16">
        <f t="shared" si="15"/>
        <v>1406.4657131100503</v>
      </c>
      <c r="M93" s="16">
        <f t="shared" si="16"/>
        <v>1285.2792868899492</v>
      </c>
    </row>
    <row r="94" spans="1:13" x14ac:dyDescent="0.2">
      <c r="A94" s="11">
        <v>44700</v>
      </c>
      <c r="B94" s="14">
        <v>1285</v>
      </c>
      <c r="C94" s="14">
        <v>1296.5999999999999</v>
      </c>
      <c r="D94" s="14">
        <v>1278.3</v>
      </c>
      <c r="E94" s="14">
        <v>1287.2</v>
      </c>
      <c r="F94" s="15">
        <f t="shared" si="7"/>
        <v>82.703626280834897</v>
      </c>
      <c r="G94" s="15">
        <f t="shared" si="8"/>
        <v>1410.36</v>
      </c>
      <c r="H94" s="15">
        <f t="shared" si="13"/>
        <v>1575.7672525616697</v>
      </c>
      <c r="I94" s="15">
        <f t="shared" si="14"/>
        <v>1244.9527474383301</v>
      </c>
      <c r="J94" s="16">
        <f t="shared" si="9"/>
        <v>32.783860358414174</v>
      </c>
      <c r="K94" s="16">
        <f t="shared" si="12"/>
        <v>1342.4999999999998</v>
      </c>
      <c r="L94" s="16">
        <f t="shared" si="15"/>
        <v>1408.067720716828</v>
      </c>
      <c r="M94" s="16">
        <f t="shared" si="16"/>
        <v>1276.9322792831715</v>
      </c>
    </row>
    <row r="95" spans="1:13" x14ac:dyDescent="0.2">
      <c r="A95" s="11">
        <v>44701</v>
      </c>
      <c r="B95" s="14">
        <v>1300</v>
      </c>
      <c r="C95" s="14">
        <v>1324.2</v>
      </c>
      <c r="D95" s="14">
        <v>1292.2</v>
      </c>
      <c r="E95" s="14">
        <v>1320.7</v>
      </c>
      <c r="F95" s="15">
        <f t="shared" si="7"/>
        <v>82.76753832270235</v>
      </c>
      <c r="G95" s="15">
        <f t="shared" si="8"/>
        <v>1410.2999999999997</v>
      </c>
      <c r="H95" s="15">
        <f t="shared" si="13"/>
        <v>1575.8350766454043</v>
      </c>
      <c r="I95" s="15">
        <f t="shared" si="14"/>
        <v>1244.7649233545951</v>
      </c>
      <c r="J95" s="16">
        <f t="shared" si="9"/>
        <v>32.264087911329518</v>
      </c>
      <c r="K95" s="16">
        <f t="shared" si="12"/>
        <v>1339.8224999999998</v>
      </c>
      <c r="L95" s="16">
        <f t="shared" si="15"/>
        <v>1404.3506758226588</v>
      </c>
      <c r="M95" s="16">
        <f t="shared" si="16"/>
        <v>1275.2943241773407</v>
      </c>
    </row>
    <row r="96" spans="1:13" x14ac:dyDescent="0.2">
      <c r="A96" s="11">
        <v>44704</v>
      </c>
      <c r="B96" s="14">
        <v>1313</v>
      </c>
      <c r="C96" s="14">
        <v>1329.55</v>
      </c>
      <c r="D96" s="14">
        <v>1299</v>
      </c>
      <c r="E96" s="14">
        <v>1302.9000000000001</v>
      </c>
      <c r="F96" s="15">
        <f t="shared" si="7"/>
        <v>83.320562054033232</v>
      </c>
      <c r="G96" s="15">
        <f t="shared" si="8"/>
        <v>1409.8169999999998</v>
      </c>
      <c r="H96" s="15">
        <f t="shared" si="13"/>
        <v>1576.4581241080662</v>
      </c>
      <c r="I96" s="15">
        <f t="shared" si="14"/>
        <v>1243.1758758919334</v>
      </c>
      <c r="J96" s="16">
        <f t="shared" si="9"/>
        <v>33.015454335810674</v>
      </c>
      <c r="K96" s="16">
        <f t="shared" si="12"/>
        <v>1337.1950000000002</v>
      </c>
      <c r="L96" s="16">
        <f t="shared" si="15"/>
        <v>1403.2259086716215</v>
      </c>
      <c r="M96" s="16">
        <f t="shared" si="16"/>
        <v>1271.1640913283788</v>
      </c>
    </row>
    <row r="97" spans="1:13" x14ac:dyDescent="0.2">
      <c r="A97" s="11">
        <v>44705</v>
      </c>
      <c r="B97" s="14">
        <v>1297.7</v>
      </c>
      <c r="C97" s="14">
        <v>1325.3</v>
      </c>
      <c r="D97" s="14">
        <v>1296.2</v>
      </c>
      <c r="E97" s="14">
        <v>1318.95</v>
      </c>
      <c r="F97" s="15">
        <f t="shared" si="7"/>
        <v>84.118097868413571</v>
      </c>
      <c r="G97" s="15">
        <f t="shared" si="8"/>
        <v>1408.7809999999997</v>
      </c>
      <c r="H97" s="15">
        <f t="shared" si="13"/>
        <v>1577.0171957368268</v>
      </c>
      <c r="I97" s="15">
        <f t="shared" si="14"/>
        <v>1240.5448042631726</v>
      </c>
      <c r="J97" s="16">
        <f t="shared" si="9"/>
        <v>32.573532583986029</v>
      </c>
      <c r="K97" s="16">
        <f t="shared" si="12"/>
        <v>1334.8650000000002</v>
      </c>
      <c r="L97" s="16">
        <f t="shared" si="15"/>
        <v>1400.0120651679722</v>
      </c>
      <c r="M97" s="16">
        <f t="shared" si="16"/>
        <v>1269.7179348320283</v>
      </c>
    </row>
    <row r="98" spans="1:13" x14ac:dyDescent="0.2">
      <c r="A98" s="11">
        <v>44706</v>
      </c>
      <c r="B98" s="14">
        <v>1327.5</v>
      </c>
      <c r="C98" s="14">
        <v>1336</v>
      </c>
      <c r="D98" s="14">
        <v>1323.05</v>
      </c>
      <c r="E98" s="14">
        <v>1328.4</v>
      </c>
      <c r="F98" s="15">
        <f t="shared" si="7"/>
        <v>84.840369524183501</v>
      </c>
      <c r="G98" s="15">
        <f t="shared" si="8"/>
        <v>1407.5069999999996</v>
      </c>
      <c r="H98" s="15">
        <f t="shared" si="13"/>
        <v>1577.1877390483667</v>
      </c>
      <c r="I98" s="15">
        <f t="shared" si="14"/>
        <v>1237.8262609516325</v>
      </c>
      <c r="J98" s="16">
        <f t="shared" si="9"/>
        <v>31.433096709519408</v>
      </c>
      <c r="K98" s="16">
        <f t="shared" si="12"/>
        <v>1332.6675000000002</v>
      </c>
      <c r="L98" s="16">
        <f t="shared" si="15"/>
        <v>1395.5336934190391</v>
      </c>
      <c r="M98" s="16">
        <f t="shared" si="16"/>
        <v>1269.8013065809614</v>
      </c>
    </row>
    <row r="99" spans="1:13" x14ac:dyDescent="0.2">
      <c r="A99" s="11">
        <v>44707</v>
      </c>
      <c r="B99" s="14">
        <v>1335</v>
      </c>
      <c r="C99" s="14">
        <v>1370.55</v>
      </c>
      <c r="D99" s="14">
        <v>1335</v>
      </c>
      <c r="E99" s="14">
        <v>1367.7</v>
      </c>
      <c r="F99" s="15">
        <f t="shared" si="7"/>
        <v>85.011933921067822</v>
      </c>
      <c r="G99" s="15">
        <f t="shared" si="8"/>
        <v>1406.9209999999994</v>
      </c>
      <c r="H99" s="15">
        <f t="shared" si="13"/>
        <v>1576.944867842135</v>
      </c>
      <c r="I99" s="15">
        <f t="shared" si="14"/>
        <v>1236.8971321578638</v>
      </c>
      <c r="J99" s="16">
        <f t="shared" si="9"/>
        <v>31.135383408591569</v>
      </c>
      <c r="K99" s="16">
        <f t="shared" si="12"/>
        <v>1332.4200000000003</v>
      </c>
      <c r="L99" s="16">
        <f t="shared" si="15"/>
        <v>1394.6907668171834</v>
      </c>
      <c r="M99" s="16">
        <f t="shared" si="16"/>
        <v>1270.1492331828172</v>
      </c>
    </row>
    <row r="100" spans="1:13" x14ac:dyDescent="0.2">
      <c r="A100" s="11">
        <v>44708</v>
      </c>
      <c r="B100" s="14">
        <v>1374</v>
      </c>
      <c r="C100" s="14">
        <v>1394.5</v>
      </c>
      <c r="D100" s="14">
        <v>1371.45</v>
      </c>
      <c r="E100" s="14">
        <v>1391.6</v>
      </c>
      <c r="F100" s="15">
        <f t="shared" si="7"/>
        <v>84.885311597472509</v>
      </c>
      <c r="G100" s="15">
        <f t="shared" si="8"/>
        <v>1405.9049999999997</v>
      </c>
      <c r="H100" s="15">
        <f t="shared" si="13"/>
        <v>1575.6756231949448</v>
      </c>
      <c r="I100" s="15">
        <f t="shared" si="14"/>
        <v>1236.1343768050547</v>
      </c>
      <c r="J100" s="16">
        <f t="shared" si="9"/>
        <v>32.69336505699588</v>
      </c>
      <c r="K100" s="16">
        <f t="shared" si="12"/>
        <v>1333.4475000000002</v>
      </c>
      <c r="L100" s="16">
        <f t="shared" si="15"/>
        <v>1398.8342301139919</v>
      </c>
      <c r="M100" s="16">
        <f t="shared" si="16"/>
        <v>1268.0607698860085</v>
      </c>
    </row>
    <row r="101" spans="1:13" x14ac:dyDescent="0.2">
      <c r="A101" s="11">
        <v>44711</v>
      </c>
      <c r="B101" s="14">
        <v>1408.2</v>
      </c>
      <c r="C101" s="14">
        <v>1420.55</v>
      </c>
      <c r="D101" s="14">
        <v>1399</v>
      </c>
      <c r="E101" s="14">
        <v>1400.75</v>
      </c>
      <c r="F101" s="15">
        <f t="shared" si="7"/>
        <v>84.849457652951457</v>
      </c>
      <c r="G101" s="15">
        <f t="shared" si="8"/>
        <v>1405.4439999999997</v>
      </c>
      <c r="H101" s="15">
        <f t="shared" si="13"/>
        <v>1575.1429153059025</v>
      </c>
      <c r="I101" s="15">
        <f t="shared" si="14"/>
        <v>1235.7450846940969</v>
      </c>
      <c r="J101" s="16">
        <f t="shared" si="9"/>
        <v>34.104253675311519</v>
      </c>
      <c r="K101" s="16">
        <f t="shared" si="12"/>
        <v>1334.2475000000002</v>
      </c>
      <c r="L101" s="16">
        <f t="shared" si="15"/>
        <v>1402.4560073506232</v>
      </c>
      <c r="M101" s="16">
        <f t="shared" si="16"/>
        <v>1266.0389926493772</v>
      </c>
    </row>
    <row r="102" spans="1:13" x14ac:dyDescent="0.2">
      <c r="A102" s="11">
        <v>44712</v>
      </c>
      <c r="B102" s="14">
        <v>1397</v>
      </c>
      <c r="C102" s="14">
        <v>1404.8</v>
      </c>
      <c r="D102" s="14">
        <v>1380</v>
      </c>
      <c r="E102" s="14">
        <v>1387.45</v>
      </c>
      <c r="F102" s="15">
        <f t="shared" si="7"/>
        <v>84.66688552202686</v>
      </c>
      <c r="G102" s="15">
        <f t="shared" si="8"/>
        <v>1404.2359999999999</v>
      </c>
      <c r="H102" s="15">
        <f t="shared" si="13"/>
        <v>1573.5697710440536</v>
      </c>
      <c r="I102" s="15">
        <f t="shared" si="14"/>
        <v>1234.9022289559462</v>
      </c>
      <c r="J102" s="16">
        <f t="shared" si="9"/>
        <v>32.664656358210785</v>
      </c>
      <c r="K102" s="16">
        <f t="shared" si="12"/>
        <v>1333.4650000000004</v>
      </c>
      <c r="L102" s="16">
        <f t="shared" si="15"/>
        <v>1398.7943127164219</v>
      </c>
      <c r="M102" s="16">
        <f t="shared" si="16"/>
        <v>1268.1356872835788</v>
      </c>
    </row>
    <row r="103" spans="1:13" x14ac:dyDescent="0.2">
      <c r="A103" s="11">
        <v>44713</v>
      </c>
      <c r="B103" s="14">
        <v>1383.85</v>
      </c>
      <c r="C103" s="14">
        <v>1400.8</v>
      </c>
      <c r="D103" s="14">
        <v>1379.8</v>
      </c>
      <c r="E103" s="14">
        <v>1396.3</v>
      </c>
      <c r="F103" s="15">
        <f t="shared" si="7"/>
        <v>83.972373439125818</v>
      </c>
      <c r="G103" s="15">
        <f t="shared" si="8"/>
        <v>1402.5569999999996</v>
      </c>
      <c r="H103" s="15">
        <f t="shared" si="13"/>
        <v>1570.5017468782512</v>
      </c>
      <c r="I103" s="15">
        <f t="shared" si="14"/>
        <v>1234.6122531217479</v>
      </c>
      <c r="J103" s="16">
        <f t="shared" si="9"/>
        <v>35.134368056790208</v>
      </c>
      <c r="K103" s="16">
        <f t="shared" si="12"/>
        <v>1335.4675000000002</v>
      </c>
      <c r="L103" s="16">
        <f t="shared" si="15"/>
        <v>1405.7362361135806</v>
      </c>
      <c r="M103" s="16">
        <f t="shared" si="16"/>
        <v>1265.1987638864198</v>
      </c>
    </row>
    <row r="104" spans="1:13" x14ac:dyDescent="0.2">
      <c r="A104" s="11">
        <v>44714</v>
      </c>
      <c r="B104" s="14">
        <v>1388</v>
      </c>
      <c r="C104" s="14">
        <v>1388</v>
      </c>
      <c r="D104" s="14">
        <v>1378.9</v>
      </c>
      <c r="E104" s="14">
        <v>1385.1</v>
      </c>
      <c r="F104" s="15">
        <f t="shared" si="7"/>
        <v>83.150204184956763</v>
      </c>
      <c r="G104" s="15">
        <f t="shared" si="8"/>
        <v>1400.5379999999998</v>
      </c>
      <c r="H104" s="15">
        <f t="shared" si="13"/>
        <v>1566.8384083699134</v>
      </c>
      <c r="I104" s="15">
        <f t="shared" si="14"/>
        <v>1234.2375916300862</v>
      </c>
      <c r="J104" s="16">
        <f t="shared" si="9"/>
        <v>36.607659290782294</v>
      </c>
      <c r="K104" s="16">
        <f t="shared" si="12"/>
        <v>1337.0875000000001</v>
      </c>
      <c r="L104" s="16">
        <f t="shared" si="15"/>
        <v>1410.3028185815647</v>
      </c>
      <c r="M104" s="16">
        <f t="shared" si="16"/>
        <v>1263.8721814184355</v>
      </c>
    </row>
    <row r="105" spans="1:13" x14ac:dyDescent="0.2">
      <c r="A105" s="11">
        <v>44715</v>
      </c>
      <c r="B105" s="14">
        <v>1395</v>
      </c>
      <c r="C105" s="14">
        <v>1401.4</v>
      </c>
      <c r="D105" s="14">
        <v>1376</v>
      </c>
      <c r="E105" s="14">
        <v>1380.25</v>
      </c>
      <c r="F105" s="15">
        <f t="shared" si="7"/>
        <v>82.101051052955469</v>
      </c>
      <c r="G105" s="15">
        <f t="shared" si="8"/>
        <v>1398.2539999999997</v>
      </c>
      <c r="H105" s="15">
        <f t="shared" si="13"/>
        <v>1562.4561021059105</v>
      </c>
      <c r="I105" s="15">
        <f t="shared" si="14"/>
        <v>1234.0518978940888</v>
      </c>
      <c r="J105" s="16">
        <f t="shared" si="9"/>
        <v>37.476260485806201</v>
      </c>
      <c r="K105" s="16">
        <f t="shared" si="12"/>
        <v>1340.2199999999998</v>
      </c>
      <c r="L105" s="16">
        <f t="shared" si="15"/>
        <v>1415.1725209716121</v>
      </c>
      <c r="M105" s="16">
        <f t="shared" si="16"/>
        <v>1265.2674790283875</v>
      </c>
    </row>
    <row r="106" spans="1:13" x14ac:dyDescent="0.2">
      <c r="A106" s="11">
        <v>44718</v>
      </c>
      <c r="B106" s="14">
        <v>1374.05</v>
      </c>
      <c r="C106" s="14">
        <v>1387.4</v>
      </c>
      <c r="D106" s="14">
        <v>1361.65</v>
      </c>
      <c r="E106" s="14">
        <v>1377.6</v>
      </c>
      <c r="F106" s="15">
        <f t="shared" si="7"/>
        <v>81.396965551548675</v>
      </c>
      <c r="G106" s="15">
        <f t="shared" si="8"/>
        <v>1396.2929999999997</v>
      </c>
      <c r="H106" s="15">
        <f t="shared" si="13"/>
        <v>1559.086931103097</v>
      </c>
      <c r="I106" s="15">
        <f t="shared" si="14"/>
        <v>1233.4990688969024</v>
      </c>
      <c r="J106" s="16">
        <f t="shared" si="9"/>
        <v>38.024031545852665</v>
      </c>
      <c r="K106" s="16">
        <f t="shared" si="12"/>
        <v>1343.0949999999998</v>
      </c>
      <c r="L106" s="16">
        <f t="shared" si="15"/>
        <v>1419.1430630917052</v>
      </c>
      <c r="M106" s="16">
        <f t="shared" si="16"/>
        <v>1267.0469369082944</v>
      </c>
    </row>
    <row r="107" spans="1:13" x14ac:dyDescent="0.2">
      <c r="A107" s="11">
        <v>44719</v>
      </c>
      <c r="B107" s="14">
        <v>1364.4</v>
      </c>
      <c r="C107" s="14">
        <v>1373.75</v>
      </c>
      <c r="D107" s="14">
        <v>1355.3</v>
      </c>
      <c r="E107" s="14">
        <v>1362.85</v>
      </c>
      <c r="F107" s="15">
        <f t="shared" si="7"/>
        <v>81.253997341669304</v>
      </c>
      <c r="G107" s="15">
        <f t="shared" si="8"/>
        <v>1394.6959999999997</v>
      </c>
      <c r="H107" s="15">
        <f t="shared" si="13"/>
        <v>1557.2039946833384</v>
      </c>
      <c r="I107" s="15">
        <f t="shared" si="14"/>
        <v>1232.188005316661</v>
      </c>
      <c r="J107" s="16">
        <f t="shared" si="9"/>
        <v>38.262672410588351</v>
      </c>
      <c r="K107" s="16">
        <f t="shared" si="12"/>
        <v>1344.1699999999998</v>
      </c>
      <c r="L107" s="16">
        <f t="shared" si="15"/>
        <v>1420.6953448211766</v>
      </c>
      <c r="M107" s="16">
        <f t="shared" si="16"/>
        <v>1267.6446551788231</v>
      </c>
    </row>
    <row r="108" spans="1:13" x14ac:dyDescent="0.2">
      <c r="A108" s="11">
        <v>44720</v>
      </c>
      <c r="B108" s="14">
        <v>1367.5</v>
      </c>
      <c r="C108" s="14">
        <v>1381.4</v>
      </c>
      <c r="D108" s="14">
        <v>1357.2</v>
      </c>
      <c r="E108" s="14">
        <v>1367.3</v>
      </c>
      <c r="F108" s="15">
        <f t="shared" si="7"/>
        <v>81.167120196542641</v>
      </c>
      <c r="G108" s="15">
        <f t="shared" si="8"/>
        <v>1393.4069999999999</v>
      </c>
      <c r="H108" s="15">
        <f t="shared" si="13"/>
        <v>1555.7412403930853</v>
      </c>
      <c r="I108" s="15">
        <f t="shared" si="14"/>
        <v>1231.0727596069146</v>
      </c>
      <c r="J108" s="16">
        <f t="shared" si="9"/>
        <v>38.588704305793925</v>
      </c>
      <c r="K108" s="16">
        <f t="shared" si="12"/>
        <v>1345.1299999999997</v>
      </c>
      <c r="L108" s="16">
        <f t="shared" si="15"/>
        <v>1422.3074086115876</v>
      </c>
      <c r="M108" s="16">
        <f t="shared" si="16"/>
        <v>1267.9525913884117</v>
      </c>
    </row>
    <row r="109" spans="1:13" x14ac:dyDescent="0.2">
      <c r="A109" s="11">
        <v>44721</v>
      </c>
      <c r="B109" s="14">
        <v>1359.05</v>
      </c>
      <c r="C109" s="14">
        <v>1381.35</v>
      </c>
      <c r="D109" s="14">
        <v>1357.4</v>
      </c>
      <c r="E109" s="14">
        <v>1377.35</v>
      </c>
      <c r="F109" s="15">
        <f t="shared" si="7"/>
        <v>80.99894865984372</v>
      </c>
      <c r="G109" s="15">
        <f t="shared" si="8"/>
        <v>1392.2959999999998</v>
      </c>
      <c r="H109" s="15">
        <f t="shared" si="13"/>
        <v>1554.2938973196872</v>
      </c>
      <c r="I109" s="15">
        <f t="shared" si="14"/>
        <v>1230.2981026803125</v>
      </c>
      <c r="J109" s="16">
        <f t="shared" si="9"/>
        <v>37.932648454201001</v>
      </c>
      <c r="K109" s="16">
        <f t="shared" si="12"/>
        <v>1348.8424999999997</v>
      </c>
      <c r="L109" s="16">
        <f t="shared" si="15"/>
        <v>1424.7077969084016</v>
      </c>
      <c r="M109" s="16">
        <f t="shared" si="16"/>
        <v>1272.9772030915979</v>
      </c>
    </row>
    <row r="110" spans="1:13" x14ac:dyDescent="0.2">
      <c r="A110" s="11">
        <v>44722</v>
      </c>
      <c r="B110" s="14">
        <v>1365</v>
      </c>
      <c r="C110" s="14">
        <v>1365</v>
      </c>
      <c r="D110" s="14">
        <v>1343.3</v>
      </c>
      <c r="E110" s="14">
        <v>1350.65</v>
      </c>
      <c r="F110" s="15">
        <f t="shared" si="7"/>
        <v>80.732603079548966</v>
      </c>
      <c r="G110" s="15">
        <f t="shared" si="8"/>
        <v>1390.2499999999993</v>
      </c>
      <c r="H110" s="15">
        <f t="shared" si="13"/>
        <v>1551.7152061590973</v>
      </c>
      <c r="I110" s="15">
        <f t="shared" si="14"/>
        <v>1228.7847938409013</v>
      </c>
      <c r="J110" s="16">
        <f t="shared" si="9"/>
        <v>35.532546612225786</v>
      </c>
      <c r="K110" s="16">
        <f t="shared" si="12"/>
        <v>1351.8274999999999</v>
      </c>
      <c r="L110" s="16">
        <f t="shared" si="15"/>
        <v>1422.8925932244515</v>
      </c>
      <c r="M110" s="16">
        <f t="shared" si="16"/>
        <v>1280.7624067755482</v>
      </c>
    </row>
    <row r="111" spans="1:13" x14ac:dyDescent="0.2">
      <c r="A111" s="11">
        <v>44725</v>
      </c>
      <c r="B111" s="14">
        <v>1320</v>
      </c>
      <c r="C111" s="14">
        <v>1330.55</v>
      </c>
      <c r="D111" s="14">
        <v>1308.9000000000001</v>
      </c>
      <c r="E111" s="14">
        <v>1327.3</v>
      </c>
      <c r="F111" s="15">
        <f t="shared" si="7"/>
        <v>80.247607291432715</v>
      </c>
      <c r="G111" s="15">
        <f t="shared" si="8"/>
        <v>1387.2679999999996</v>
      </c>
      <c r="H111" s="15">
        <f t="shared" si="13"/>
        <v>1547.763214582865</v>
      </c>
      <c r="I111" s="15">
        <f t="shared" si="14"/>
        <v>1226.7727854171342</v>
      </c>
      <c r="J111" s="16">
        <f t="shared" si="9"/>
        <v>34.383669361340679</v>
      </c>
      <c r="K111" s="16">
        <f t="shared" si="12"/>
        <v>1352.9374999999998</v>
      </c>
      <c r="L111" s="16">
        <f t="shared" si="15"/>
        <v>1421.7048387226812</v>
      </c>
      <c r="M111" s="16">
        <f t="shared" si="16"/>
        <v>1284.1701612773184</v>
      </c>
    </row>
    <row r="112" spans="1:13" x14ac:dyDescent="0.2">
      <c r="A112" s="11">
        <v>44726</v>
      </c>
      <c r="B112" s="14">
        <v>1310</v>
      </c>
      <c r="C112" s="14">
        <v>1326.15</v>
      </c>
      <c r="D112" s="14">
        <v>1306.2</v>
      </c>
      <c r="E112" s="14">
        <v>1310.85</v>
      </c>
      <c r="F112" s="15">
        <f t="shared" si="7"/>
        <v>80.060110566998375</v>
      </c>
      <c r="G112" s="15">
        <f t="shared" si="8"/>
        <v>1384.0859999999998</v>
      </c>
      <c r="H112" s="15">
        <f t="shared" si="13"/>
        <v>1544.2062211339965</v>
      </c>
      <c r="I112" s="15">
        <f t="shared" si="14"/>
        <v>1223.9657788660031</v>
      </c>
      <c r="J112" s="16">
        <f t="shared" si="9"/>
        <v>34.571189142839714</v>
      </c>
      <c r="K112" s="16">
        <f t="shared" si="12"/>
        <v>1352.7774999999997</v>
      </c>
      <c r="L112" s="16">
        <f t="shared" si="15"/>
        <v>1421.919878285679</v>
      </c>
      <c r="M112" s="16">
        <f t="shared" si="16"/>
        <v>1283.6351217143203</v>
      </c>
    </row>
    <row r="113" spans="1:13" x14ac:dyDescent="0.2">
      <c r="A113" s="11">
        <v>44727</v>
      </c>
      <c r="B113" s="14">
        <v>1301</v>
      </c>
      <c r="C113" s="14">
        <v>1315.85</v>
      </c>
      <c r="D113" s="14">
        <v>1298.5</v>
      </c>
      <c r="E113" s="14">
        <v>1307.8499999999999</v>
      </c>
      <c r="F113" s="15">
        <f t="shared" si="7"/>
        <v>78.812319221045669</v>
      </c>
      <c r="G113" s="15">
        <f t="shared" si="8"/>
        <v>1380.1169999999997</v>
      </c>
      <c r="H113" s="15">
        <f t="shared" si="13"/>
        <v>1537.741638442091</v>
      </c>
      <c r="I113" s="15">
        <f t="shared" si="14"/>
        <v>1222.4923615579085</v>
      </c>
      <c r="J113" s="16">
        <f t="shared" si="9"/>
        <v>34.959288733468227</v>
      </c>
      <c r="K113" s="16">
        <f t="shared" si="12"/>
        <v>1352.4524999999996</v>
      </c>
      <c r="L113" s="16">
        <f t="shared" si="15"/>
        <v>1422.3710774669362</v>
      </c>
      <c r="M113" s="16">
        <f t="shared" si="16"/>
        <v>1282.5339225330631</v>
      </c>
    </row>
    <row r="114" spans="1:13" x14ac:dyDescent="0.2">
      <c r="A114" s="11">
        <v>44728</v>
      </c>
      <c r="B114" s="14">
        <v>1314</v>
      </c>
      <c r="C114" s="14">
        <v>1320.6</v>
      </c>
      <c r="D114" s="14">
        <v>1278</v>
      </c>
      <c r="E114" s="14">
        <v>1281.1500000000001</v>
      </c>
      <c r="F114" s="15">
        <f t="shared" si="7"/>
        <v>69.453095172209572</v>
      </c>
      <c r="G114" s="15">
        <f t="shared" si="8"/>
        <v>1372.6109999999999</v>
      </c>
      <c r="H114" s="15">
        <f t="shared" si="13"/>
        <v>1511.5171903444191</v>
      </c>
      <c r="I114" s="15">
        <f t="shared" si="14"/>
        <v>1233.7048096555807</v>
      </c>
      <c r="J114" s="16">
        <f t="shared" si="9"/>
        <v>35.543891880321688</v>
      </c>
      <c r="K114" s="16">
        <f t="shared" si="12"/>
        <v>1352.1499999999999</v>
      </c>
      <c r="L114" s="16">
        <f t="shared" si="15"/>
        <v>1423.2377837606432</v>
      </c>
      <c r="M114" s="16">
        <f t="shared" si="16"/>
        <v>1281.0622162393565</v>
      </c>
    </row>
    <row r="115" spans="1:13" x14ac:dyDescent="0.2">
      <c r="A115" s="11">
        <v>44729</v>
      </c>
      <c r="B115" s="14">
        <v>1275</v>
      </c>
      <c r="C115" s="14">
        <v>1297.45</v>
      </c>
      <c r="D115" s="14">
        <v>1271.75</v>
      </c>
      <c r="E115" s="14">
        <v>1290.0999999999999</v>
      </c>
      <c r="F115" s="15">
        <f t="shared" si="7"/>
        <v>61.802221642915072</v>
      </c>
      <c r="G115" s="15">
        <f t="shared" si="8"/>
        <v>1366.2699999999998</v>
      </c>
      <c r="H115" s="15">
        <f t="shared" si="13"/>
        <v>1489.8744432858298</v>
      </c>
      <c r="I115" s="15">
        <f t="shared" si="14"/>
        <v>1242.6655567141697</v>
      </c>
      <c r="J115" s="16">
        <f t="shared" si="9"/>
        <v>37.471086853732956</v>
      </c>
      <c r="K115" s="16">
        <f t="shared" si="12"/>
        <v>1350.62</v>
      </c>
      <c r="L115" s="16">
        <f t="shared" si="15"/>
        <v>1425.5621737074657</v>
      </c>
      <c r="M115" s="16">
        <f t="shared" si="16"/>
        <v>1275.6778262925341</v>
      </c>
    </row>
    <row r="116" spans="1:13" x14ac:dyDescent="0.2">
      <c r="A116" s="11">
        <v>44732</v>
      </c>
      <c r="B116" s="14">
        <v>1295.25</v>
      </c>
      <c r="C116" s="14">
        <v>1325</v>
      </c>
      <c r="D116" s="14">
        <v>1294.05</v>
      </c>
      <c r="E116" s="14">
        <v>1322</v>
      </c>
      <c r="F116" s="15">
        <f t="shared" ref="F116:F179" si="17">_xlfn.STDEV.P(E67:E116)</f>
        <v>56.184918474622698</v>
      </c>
      <c r="G116" s="15">
        <f t="shared" ref="G116:G179" si="18">AVERAGE(E67:E116)</f>
        <v>1361.6939999999997</v>
      </c>
      <c r="H116" s="15">
        <f t="shared" si="13"/>
        <v>1474.0638369492451</v>
      </c>
      <c r="I116" s="15">
        <f t="shared" si="14"/>
        <v>1249.3241630507544</v>
      </c>
      <c r="J116" s="16">
        <f t="shared" ref="J116:J179" si="19">_xlfn.STDEV.P(E97:E116)</f>
        <v>36.472806650983131</v>
      </c>
      <c r="K116" s="16">
        <f t="shared" si="12"/>
        <v>1351.5749999999998</v>
      </c>
      <c r="L116" s="16">
        <f t="shared" si="15"/>
        <v>1424.520613301966</v>
      </c>
      <c r="M116" s="16">
        <f t="shared" si="16"/>
        <v>1278.6293866980336</v>
      </c>
    </row>
    <row r="117" spans="1:13" x14ac:dyDescent="0.2">
      <c r="A117" s="11">
        <v>44733</v>
      </c>
      <c r="B117" s="14">
        <v>1338.2</v>
      </c>
      <c r="C117" s="14">
        <v>1354.25</v>
      </c>
      <c r="D117" s="14">
        <v>1324.05</v>
      </c>
      <c r="E117" s="14">
        <v>1335.85</v>
      </c>
      <c r="F117" s="15">
        <f t="shared" si="17"/>
        <v>51.72246727487002</v>
      </c>
      <c r="G117" s="15">
        <f t="shared" si="18"/>
        <v>1358.0729999999999</v>
      </c>
      <c r="H117" s="15">
        <f t="shared" si="13"/>
        <v>1461.5179345497399</v>
      </c>
      <c r="I117" s="15">
        <f t="shared" si="14"/>
        <v>1254.6280654502598</v>
      </c>
      <c r="J117" s="16">
        <f t="shared" si="19"/>
        <v>35.898410131926447</v>
      </c>
      <c r="K117" s="16">
        <f t="shared" si="12"/>
        <v>1352.4199999999998</v>
      </c>
      <c r="L117" s="16">
        <f t="shared" si="15"/>
        <v>1424.2168202638527</v>
      </c>
      <c r="M117" s="16">
        <f t="shared" si="16"/>
        <v>1280.623179736147</v>
      </c>
    </row>
    <row r="118" spans="1:13" x14ac:dyDescent="0.2">
      <c r="A118" s="11">
        <v>44734</v>
      </c>
      <c r="B118" s="14">
        <v>1329.5</v>
      </c>
      <c r="C118" s="14">
        <v>1336.8</v>
      </c>
      <c r="D118" s="14">
        <v>1323.35</v>
      </c>
      <c r="E118" s="14">
        <v>1330.25</v>
      </c>
      <c r="F118" s="15">
        <f t="shared" si="17"/>
        <v>46.731987160830208</v>
      </c>
      <c r="G118" s="15">
        <f t="shared" si="18"/>
        <v>1354.3759999999997</v>
      </c>
      <c r="H118" s="15">
        <f t="shared" si="13"/>
        <v>1447.8399743216601</v>
      </c>
      <c r="I118" s="15">
        <f t="shared" si="14"/>
        <v>1260.9120256783394</v>
      </c>
      <c r="J118" s="16">
        <f t="shared" si="19"/>
        <v>35.838732102991585</v>
      </c>
      <c r="K118" s="16">
        <f t="shared" si="12"/>
        <v>1352.5124999999998</v>
      </c>
      <c r="L118" s="16">
        <f t="shared" si="15"/>
        <v>1424.189964205983</v>
      </c>
      <c r="M118" s="16">
        <f t="shared" si="16"/>
        <v>1280.8350357940167</v>
      </c>
    </row>
    <row r="119" spans="1:13" x14ac:dyDescent="0.2">
      <c r="A119" s="11">
        <v>44735</v>
      </c>
      <c r="B119" s="14">
        <v>1331</v>
      </c>
      <c r="C119" s="14">
        <v>1347.7</v>
      </c>
      <c r="D119" s="14">
        <v>1318.3</v>
      </c>
      <c r="E119" s="14">
        <v>1336.9</v>
      </c>
      <c r="F119" s="15">
        <f t="shared" si="17"/>
        <v>42.161063791133159</v>
      </c>
      <c r="G119" s="15">
        <f t="shared" si="18"/>
        <v>1351.1899999999994</v>
      </c>
      <c r="H119" s="15">
        <f t="shared" si="13"/>
        <v>1435.5121275822657</v>
      </c>
      <c r="I119" s="15">
        <f t="shared" si="14"/>
        <v>1266.867872417733</v>
      </c>
      <c r="J119" s="16">
        <f t="shared" si="19"/>
        <v>35.814768165520761</v>
      </c>
      <c r="K119" s="16">
        <f t="shared" si="12"/>
        <v>1350.9724999999999</v>
      </c>
      <c r="L119" s="16">
        <f t="shared" si="15"/>
        <v>1422.6020363310413</v>
      </c>
      <c r="M119" s="16">
        <f t="shared" si="16"/>
        <v>1279.3429636689584</v>
      </c>
    </row>
    <row r="120" spans="1:13" x14ac:dyDescent="0.2">
      <c r="A120" s="11">
        <v>44736</v>
      </c>
      <c r="B120" s="14">
        <v>1341.65</v>
      </c>
      <c r="C120" s="14">
        <v>1361</v>
      </c>
      <c r="D120" s="14">
        <v>1340</v>
      </c>
      <c r="E120" s="14">
        <v>1353.9</v>
      </c>
      <c r="F120" s="15">
        <f t="shared" si="17"/>
        <v>36.963684083164644</v>
      </c>
      <c r="G120" s="15">
        <f t="shared" si="18"/>
        <v>1348.4029999999996</v>
      </c>
      <c r="H120" s="15">
        <f t="shared" si="13"/>
        <v>1422.3303681663288</v>
      </c>
      <c r="I120" s="15">
        <f t="shared" si="14"/>
        <v>1274.4756318336704</v>
      </c>
      <c r="J120" s="16">
        <f t="shared" si="19"/>
        <v>34.59831236852456</v>
      </c>
      <c r="K120" s="16">
        <f t="shared" si="12"/>
        <v>1349.0875000000001</v>
      </c>
      <c r="L120" s="16">
        <f t="shared" si="15"/>
        <v>1418.2841247370493</v>
      </c>
      <c r="M120" s="16">
        <f t="shared" si="16"/>
        <v>1279.8908752629509</v>
      </c>
    </row>
    <row r="121" spans="1:13" x14ac:dyDescent="0.2">
      <c r="A121" s="11">
        <v>44739</v>
      </c>
      <c r="B121" s="14">
        <v>1363.25</v>
      </c>
      <c r="C121" s="14">
        <v>1375.9</v>
      </c>
      <c r="D121" s="14">
        <v>1352</v>
      </c>
      <c r="E121" s="14">
        <v>1356.1</v>
      </c>
      <c r="F121" s="15">
        <f t="shared" si="17"/>
        <v>33.038918202628835</v>
      </c>
      <c r="G121" s="15">
        <f t="shared" si="18"/>
        <v>1346.2279999999996</v>
      </c>
      <c r="H121" s="15">
        <f t="shared" si="13"/>
        <v>1412.3058364052572</v>
      </c>
      <c r="I121" s="15">
        <f t="shared" si="14"/>
        <v>1280.150163594742</v>
      </c>
      <c r="J121" s="16">
        <f t="shared" si="19"/>
        <v>32.574026846553679</v>
      </c>
      <c r="K121" s="16">
        <f t="shared" si="12"/>
        <v>1346.855</v>
      </c>
      <c r="L121" s="16">
        <f t="shared" si="15"/>
        <v>1412.0030536931074</v>
      </c>
      <c r="M121" s="16">
        <f t="shared" si="16"/>
        <v>1281.7069463068926</v>
      </c>
    </row>
    <row r="122" spans="1:13" x14ac:dyDescent="0.2">
      <c r="A122" s="11">
        <v>44740</v>
      </c>
      <c r="B122" s="14">
        <v>1340.6</v>
      </c>
      <c r="C122" s="14">
        <v>1351</v>
      </c>
      <c r="D122" s="14">
        <v>1339</v>
      </c>
      <c r="E122" s="14">
        <v>1345.65</v>
      </c>
      <c r="F122" s="15">
        <f t="shared" si="17"/>
        <v>32.285125739262647</v>
      </c>
      <c r="G122" s="15">
        <f t="shared" si="18"/>
        <v>1345.2339999999997</v>
      </c>
      <c r="H122" s="15">
        <f t="shared" si="13"/>
        <v>1409.804251478525</v>
      </c>
      <c r="I122" s="15">
        <f t="shared" si="14"/>
        <v>1280.6637485214744</v>
      </c>
      <c r="J122" s="16">
        <f t="shared" si="19"/>
        <v>31.21496476051189</v>
      </c>
      <c r="K122" s="16">
        <f t="shared" si="12"/>
        <v>1344.7649999999999</v>
      </c>
      <c r="L122" s="16">
        <f t="shared" si="15"/>
        <v>1407.1949295210236</v>
      </c>
      <c r="M122" s="16">
        <f t="shared" si="16"/>
        <v>1282.3350704789761</v>
      </c>
    </row>
    <row r="123" spans="1:13" x14ac:dyDescent="0.2">
      <c r="A123" s="11">
        <v>44741</v>
      </c>
      <c r="B123" s="14">
        <v>1330.25</v>
      </c>
      <c r="C123" s="14">
        <v>1350.75</v>
      </c>
      <c r="D123" s="14">
        <v>1330.25</v>
      </c>
      <c r="E123" s="14">
        <v>1343.95</v>
      </c>
      <c r="F123" s="15">
        <f t="shared" si="17"/>
        <v>32.284475231912928</v>
      </c>
      <c r="G123" s="15">
        <f t="shared" si="18"/>
        <v>1345.2469999999998</v>
      </c>
      <c r="H123" s="15">
        <f t="shared" si="13"/>
        <v>1409.8159504638256</v>
      </c>
      <c r="I123" s="15">
        <f t="shared" si="14"/>
        <v>1280.6780495361741</v>
      </c>
      <c r="J123" s="16">
        <f t="shared" si="19"/>
        <v>28.892267456016661</v>
      </c>
      <c r="K123" s="16">
        <f t="shared" si="12"/>
        <v>1342.1475</v>
      </c>
      <c r="L123" s="16">
        <f t="shared" si="15"/>
        <v>1399.9320349120333</v>
      </c>
      <c r="M123" s="16">
        <f t="shared" si="16"/>
        <v>1284.3629650879668</v>
      </c>
    </row>
    <row r="124" spans="1:13" x14ac:dyDescent="0.2">
      <c r="A124" s="11">
        <v>44742</v>
      </c>
      <c r="B124" s="14">
        <v>1331.6</v>
      </c>
      <c r="C124" s="14">
        <v>1353.55</v>
      </c>
      <c r="D124" s="14">
        <v>1331.6</v>
      </c>
      <c r="E124" s="14">
        <v>1347.5</v>
      </c>
      <c r="F124" s="15">
        <f t="shared" si="17"/>
        <v>32.25833355894256</v>
      </c>
      <c r="G124" s="15">
        <f t="shared" si="18"/>
        <v>1345.104</v>
      </c>
      <c r="H124" s="15">
        <f t="shared" si="13"/>
        <v>1409.6206671178852</v>
      </c>
      <c r="I124" s="15">
        <f t="shared" si="14"/>
        <v>1280.5873328821149</v>
      </c>
      <c r="J124" s="16">
        <f t="shared" si="19"/>
        <v>27.210573657128215</v>
      </c>
      <c r="K124" s="16">
        <f t="shared" si="12"/>
        <v>1340.2675000000002</v>
      </c>
      <c r="L124" s="16">
        <f t="shared" si="15"/>
        <v>1394.6886473142565</v>
      </c>
      <c r="M124" s="16">
        <f t="shared" si="16"/>
        <v>1285.8463526857438</v>
      </c>
    </row>
    <row r="125" spans="1:13" x14ac:dyDescent="0.2">
      <c r="A125" s="11">
        <v>44743</v>
      </c>
      <c r="B125" s="14">
        <v>1346.5</v>
      </c>
      <c r="C125" s="14">
        <v>1360</v>
      </c>
      <c r="D125" s="14">
        <v>1330.3</v>
      </c>
      <c r="E125" s="14">
        <v>1353.65</v>
      </c>
      <c r="F125" s="15">
        <f t="shared" si="17"/>
        <v>32.01407871546516</v>
      </c>
      <c r="G125" s="15">
        <f t="shared" si="18"/>
        <v>1344.6919999999998</v>
      </c>
      <c r="H125" s="15">
        <f t="shared" si="13"/>
        <v>1408.7201574309302</v>
      </c>
      <c r="I125" s="15">
        <f t="shared" si="14"/>
        <v>1280.6638425690694</v>
      </c>
      <c r="J125" s="16">
        <f t="shared" si="19"/>
        <v>25.83932988198416</v>
      </c>
      <c r="K125" s="16">
        <f t="shared" si="12"/>
        <v>1338.9375000000002</v>
      </c>
      <c r="L125" s="16">
        <f t="shared" si="15"/>
        <v>1390.6161597639687</v>
      </c>
      <c r="M125" s="16">
        <f t="shared" si="16"/>
        <v>1287.2588402360318</v>
      </c>
    </row>
    <row r="126" spans="1:13" x14ac:dyDescent="0.2">
      <c r="A126" s="11">
        <v>44746</v>
      </c>
      <c r="B126" s="14">
        <v>1353.45</v>
      </c>
      <c r="C126" s="14">
        <v>1360.1</v>
      </c>
      <c r="D126" s="14">
        <v>1342.5</v>
      </c>
      <c r="E126" s="14">
        <v>1355.4</v>
      </c>
      <c r="F126" s="15">
        <f t="shared" si="17"/>
        <v>32.013743439341788</v>
      </c>
      <c r="G126" s="15">
        <f t="shared" si="18"/>
        <v>1344.6909999999998</v>
      </c>
      <c r="H126" s="15">
        <f t="shared" si="13"/>
        <v>1408.7184868786833</v>
      </c>
      <c r="I126" s="15">
        <f t="shared" si="14"/>
        <v>1280.6635131213163</v>
      </c>
      <c r="J126" s="16">
        <f t="shared" si="19"/>
        <v>24.601831613723402</v>
      </c>
      <c r="K126" s="16">
        <f t="shared" si="12"/>
        <v>1337.8275000000003</v>
      </c>
      <c r="L126" s="16">
        <f t="shared" si="15"/>
        <v>1387.0311632274472</v>
      </c>
      <c r="M126" s="16">
        <f t="shared" si="16"/>
        <v>1288.6238367725534</v>
      </c>
    </row>
    <row r="127" spans="1:13" x14ac:dyDescent="0.2">
      <c r="A127" s="11">
        <v>44747</v>
      </c>
      <c r="B127" s="14">
        <v>1368</v>
      </c>
      <c r="C127" s="14">
        <v>1378.8</v>
      </c>
      <c r="D127" s="14">
        <v>1348.25</v>
      </c>
      <c r="E127" s="14">
        <v>1352</v>
      </c>
      <c r="F127" s="15">
        <f t="shared" si="17"/>
        <v>31.893146599230363</v>
      </c>
      <c r="G127" s="15">
        <f t="shared" si="18"/>
        <v>1344.42</v>
      </c>
      <c r="H127" s="15">
        <f t="shared" si="13"/>
        <v>1408.2062931984608</v>
      </c>
      <c r="I127" s="15">
        <f t="shared" si="14"/>
        <v>1280.6337068015393</v>
      </c>
      <c r="J127" s="16">
        <f t="shared" si="19"/>
        <v>24.159729406597265</v>
      </c>
      <c r="K127" s="16">
        <f t="shared" si="12"/>
        <v>1337.2850000000003</v>
      </c>
      <c r="L127" s="16">
        <f t="shared" si="15"/>
        <v>1385.6044588131949</v>
      </c>
      <c r="M127" s="16">
        <f t="shared" si="16"/>
        <v>1288.9655411868057</v>
      </c>
    </row>
    <row r="128" spans="1:13" x14ac:dyDescent="0.2">
      <c r="A128" s="11">
        <v>44748</v>
      </c>
      <c r="B128" s="14">
        <v>1349</v>
      </c>
      <c r="C128" s="14">
        <v>1373.5</v>
      </c>
      <c r="D128" s="14">
        <v>1348.6</v>
      </c>
      <c r="E128" s="14">
        <v>1371.5</v>
      </c>
      <c r="F128" s="15">
        <f t="shared" si="17"/>
        <v>31.878477708322261</v>
      </c>
      <c r="G128" s="15">
        <f t="shared" si="18"/>
        <v>1344.4030000000002</v>
      </c>
      <c r="H128" s="15">
        <f t="shared" si="13"/>
        <v>1408.1599554166448</v>
      </c>
      <c r="I128" s="15">
        <f t="shared" si="14"/>
        <v>1280.6460445833557</v>
      </c>
      <c r="J128" s="16">
        <f t="shared" si="19"/>
        <v>24.436381176434466</v>
      </c>
      <c r="K128" s="16">
        <f t="shared" si="12"/>
        <v>1337.4950000000003</v>
      </c>
      <c r="L128" s="16">
        <f t="shared" si="15"/>
        <v>1386.3677623528692</v>
      </c>
      <c r="M128" s="16">
        <f t="shared" si="16"/>
        <v>1288.6222376471314</v>
      </c>
    </row>
    <row r="129" spans="1:13" x14ac:dyDescent="0.2">
      <c r="A129" s="11">
        <v>44749</v>
      </c>
      <c r="B129" s="14">
        <v>1384</v>
      </c>
      <c r="C129" s="14">
        <v>1398</v>
      </c>
      <c r="D129" s="14">
        <v>1374.4</v>
      </c>
      <c r="E129" s="14">
        <v>1396.05</v>
      </c>
      <c r="F129" s="15">
        <f t="shared" si="17"/>
        <v>32.45625839495365</v>
      </c>
      <c r="G129" s="15">
        <f t="shared" si="18"/>
        <v>1344.8710000000001</v>
      </c>
      <c r="H129" s="15">
        <f t="shared" si="13"/>
        <v>1409.7835167899075</v>
      </c>
      <c r="I129" s="15">
        <f t="shared" si="14"/>
        <v>1279.9584832100927</v>
      </c>
      <c r="J129" s="16">
        <f t="shared" si="19"/>
        <v>26.23501191156582</v>
      </c>
      <c r="K129" s="16">
        <f t="shared" si="12"/>
        <v>1338.43</v>
      </c>
      <c r="L129" s="16">
        <f t="shared" si="15"/>
        <v>1390.9000238231317</v>
      </c>
      <c r="M129" s="16">
        <f t="shared" si="16"/>
        <v>1285.9599761768684</v>
      </c>
    </row>
    <row r="130" spans="1:13" x14ac:dyDescent="0.2">
      <c r="A130" s="11">
        <v>44750</v>
      </c>
      <c r="B130" s="14">
        <v>1404.5</v>
      </c>
      <c r="C130" s="14">
        <v>1408</v>
      </c>
      <c r="D130" s="14">
        <v>1394.3</v>
      </c>
      <c r="E130" s="14">
        <v>1396.75</v>
      </c>
      <c r="F130" s="15">
        <f t="shared" si="17"/>
        <v>33.064578101043409</v>
      </c>
      <c r="G130" s="15">
        <f t="shared" si="18"/>
        <v>1345.385</v>
      </c>
      <c r="H130" s="15">
        <f t="shared" si="13"/>
        <v>1411.5141562020867</v>
      </c>
      <c r="I130" s="15">
        <f t="shared" si="14"/>
        <v>1279.2558437979133</v>
      </c>
      <c r="J130" s="16">
        <f t="shared" si="19"/>
        <v>29.078471847743316</v>
      </c>
      <c r="K130" s="16">
        <f t="shared" si="12"/>
        <v>1340.7350000000001</v>
      </c>
      <c r="L130" s="16">
        <f t="shared" si="15"/>
        <v>1398.8919436954868</v>
      </c>
      <c r="M130" s="16">
        <f t="shared" si="16"/>
        <v>1282.5780563045134</v>
      </c>
    </row>
    <row r="131" spans="1:13" x14ac:dyDescent="0.2">
      <c r="A131" s="11">
        <v>44753</v>
      </c>
      <c r="B131" s="14">
        <v>1395</v>
      </c>
      <c r="C131" s="14">
        <v>1409.75</v>
      </c>
      <c r="D131" s="14">
        <v>1394</v>
      </c>
      <c r="E131" s="14">
        <v>1405.55</v>
      </c>
      <c r="F131" s="15">
        <f t="shared" si="17"/>
        <v>33.68230617104475</v>
      </c>
      <c r="G131" s="15">
        <f t="shared" si="18"/>
        <v>1345.8010000000002</v>
      </c>
      <c r="H131" s="15">
        <f t="shared" si="13"/>
        <v>1413.1656123420896</v>
      </c>
      <c r="I131" s="15">
        <f t="shared" si="14"/>
        <v>1278.4363876579107</v>
      </c>
      <c r="J131" s="16">
        <f t="shared" si="19"/>
        <v>32.113456972895335</v>
      </c>
      <c r="K131" s="16">
        <f t="shared" si="12"/>
        <v>1344.6475</v>
      </c>
      <c r="L131" s="16">
        <f t="shared" si="15"/>
        <v>1408.8744139457908</v>
      </c>
      <c r="M131" s="16">
        <f t="shared" si="16"/>
        <v>1280.4205860542093</v>
      </c>
    </row>
    <row r="132" spans="1:13" x14ac:dyDescent="0.2">
      <c r="A132" s="11">
        <v>44754</v>
      </c>
      <c r="B132" s="14">
        <v>1407</v>
      </c>
      <c r="C132" s="14">
        <v>1407</v>
      </c>
      <c r="D132" s="14">
        <v>1389.35</v>
      </c>
      <c r="E132" s="14">
        <v>1391.65</v>
      </c>
      <c r="F132" s="15">
        <f t="shared" si="17"/>
        <v>33.329032629225829</v>
      </c>
      <c r="G132" s="15">
        <f t="shared" si="18"/>
        <v>1345.5720000000001</v>
      </c>
      <c r="H132" s="15">
        <f t="shared" si="13"/>
        <v>1412.2300652584518</v>
      </c>
      <c r="I132" s="15">
        <f t="shared" si="14"/>
        <v>1278.9139347415485</v>
      </c>
      <c r="J132" s="16">
        <f t="shared" si="19"/>
        <v>32.684869875066049</v>
      </c>
      <c r="K132" s="16">
        <f t="shared" si="12"/>
        <v>1348.6875000000002</v>
      </c>
      <c r="L132" s="16">
        <f t="shared" si="15"/>
        <v>1414.0572397501323</v>
      </c>
      <c r="M132" s="16">
        <f t="shared" si="16"/>
        <v>1283.3177602498681</v>
      </c>
    </row>
    <row r="133" spans="1:13" x14ac:dyDescent="0.2">
      <c r="A133" s="11">
        <v>44755</v>
      </c>
      <c r="B133" s="14">
        <v>1393.5</v>
      </c>
      <c r="C133" s="14">
        <v>1394.45</v>
      </c>
      <c r="D133" s="14">
        <v>1354.3</v>
      </c>
      <c r="E133" s="14">
        <v>1357.65</v>
      </c>
      <c r="F133" s="15">
        <f t="shared" si="17"/>
        <v>33.338578254028768</v>
      </c>
      <c r="G133" s="15">
        <f t="shared" si="18"/>
        <v>1345.6</v>
      </c>
      <c r="H133" s="15">
        <f t="shared" si="13"/>
        <v>1412.2771565080575</v>
      </c>
      <c r="I133" s="15">
        <f t="shared" si="14"/>
        <v>1278.9228434919423</v>
      </c>
      <c r="J133" s="16">
        <f t="shared" si="19"/>
        <v>31.348554492193092</v>
      </c>
      <c r="K133" s="16">
        <f t="shared" si="12"/>
        <v>1351.1775000000002</v>
      </c>
      <c r="L133" s="16">
        <f t="shared" si="15"/>
        <v>1413.8746089843864</v>
      </c>
      <c r="M133" s="16">
        <f t="shared" si="16"/>
        <v>1288.480391015614</v>
      </c>
    </row>
    <row r="134" spans="1:13" x14ac:dyDescent="0.2">
      <c r="A134" s="11">
        <v>44756</v>
      </c>
      <c r="B134" s="14">
        <v>1363.4</v>
      </c>
      <c r="C134" s="14">
        <v>1372.5</v>
      </c>
      <c r="D134" s="14">
        <v>1348.95</v>
      </c>
      <c r="E134" s="14">
        <v>1351.3</v>
      </c>
      <c r="F134" s="15">
        <f t="shared" si="17"/>
        <v>33.33319090636239</v>
      </c>
      <c r="G134" s="15">
        <f t="shared" si="18"/>
        <v>1345.5720000000001</v>
      </c>
      <c r="H134" s="15">
        <f t="shared" si="13"/>
        <v>1412.2383818127248</v>
      </c>
      <c r="I134" s="15">
        <f t="shared" si="14"/>
        <v>1278.9056181872754</v>
      </c>
      <c r="J134" s="16">
        <f t="shared" si="19"/>
        <v>26.930234402990269</v>
      </c>
      <c r="K134" s="16">
        <f t="shared" si="12"/>
        <v>1354.6849999999999</v>
      </c>
      <c r="L134" s="16">
        <f t="shared" si="15"/>
        <v>1408.5454688059806</v>
      </c>
      <c r="M134" s="16">
        <f t="shared" si="16"/>
        <v>1300.8245311940193</v>
      </c>
    </row>
    <row r="135" spans="1:13" x14ac:dyDescent="0.2">
      <c r="A135" s="11">
        <v>44757</v>
      </c>
      <c r="B135" s="14">
        <v>1355</v>
      </c>
      <c r="C135" s="14">
        <v>1365.25</v>
      </c>
      <c r="D135" s="14">
        <v>1346.65</v>
      </c>
      <c r="E135" s="14">
        <v>1363.85</v>
      </c>
      <c r="F135" s="15">
        <f t="shared" si="17"/>
        <v>33.185524570209814</v>
      </c>
      <c r="G135" s="15">
        <f t="shared" si="18"/>
        <v>1346.4970000000001</v>
      </c>
      <c r="H135" s="15">
        <f t="shared" si="13"/>
        <v>1412.8680491404198</v>
      </c>
      <c r="I135" s="15">
        <f t="shared" si="14"/>
        <v>1280.1259508595804</v>
      </c>
      <c r="J135" s="16">
        <f t="shared" si="19"/>
        <v>22.522846595179736</v>
      </c>
      <c r="K135" s="16">
        <f t="shared" si="12"/>
        <v>1358.3724999999999</v>
      </c>
      <c r="L135" s="16">
        <f t="shared" si="15"/>
        <v>1403.4181931903595</v>
      </c>
      <c r="M135" s="16">
        <f t="shared" si="16"/>
        <v>1313.3268068096404</v>
      </c>
    </row>
    <row r="136" spans="1:13" x14ac:dyDescent="0.2">
      <c r="A136" s="11">
        <v>44760</v>
      </c>
      <c r="B136" s="14">
        <v>1352</v>
      </c>
      <c r="C136" s="14">
        <v>1365.8</v>
      </c>
      <c r="D136" s="14">
        <v>1342</v>
      </c>
      <c r="E136" s="14">
        <v>1347.65</v>
      </c>
      <c r="F136" s="15">
        <f t="shared" si="17"/>
        <v>32.970683887356657</v>
      </c>
      <c r="G136" s="15">
        <f t="shared" si="18"/>
        <v>1347.0480000000002</v>
      </c>
      <c r="H136" s="15">
        <f t="shared" si="13"/>
        <v>1412.9893677747136</v>
      </c>
      <c r="I136" s="15">
        <f t="shared" si="14"/>
        <v>1281.1066322252868</v>
      </c>
      <c r="J136" s="16">
        <f t="shared" si="19"/>
        <v>21.10057996833261</v>
      </c>
      <c r="K136" s="16">
        <f t="shared" si="12"/>
        <v>1359.6550000000002</v>
      </c>
      <c r="L136" s="16">
        <f t="shared" si="15"/>
        <v>1401.8561599366653</v>
      </c>
      <c r="M136" s="16">
        <f t="shared" si="16"/>
        <v>1317.4538400633351</v>
      </c>
    </row>
    <row r="137" spans="1:13" x14ac:dyDescent="0.2">
      <c r="A137" s="11">
        <v>44761</v>
      </c>
      <c r="B137" s="14">
        <v>1339.45</v>
      </c>
      <c r="C137" s="14">
        <v>1358.4</v>
      </c>
      <c r="D137" s="14">
        <v>1338.3</v>
      </c>
      <c r="E137" s="14">
        <v>1347.6</v>
      </c>
      <c r="F137" s="15">
        <f t="shared" si="17"/>
        <v>32.960690541916748</v>
      </c>
      <c r="G137" s="15">
        <f t="shared" si="18"/>
        <v>1347.1730000000002</v>
      </c>
      <c r="H137" s="15">
        <f t="shared" si="13"/>
        <v>1413.0943810838337</v>
      </c>
      <c r="I137" s="15">
        <f t="shared" si="14"/>
        <v>1281.2516189161668</v>
      </c>
      <c r="J137" s="16">
        <f t="shared" si="19"/>
        <v>20.586927132284686</v>
      </c>
      <c r="K137" s="16">
        <f t="shared" si="12"/>
        <v>1360.2424999999998</v>
      </c>
      <c r="L137" s="16">
        <f t="shared" si="15"/>
        <v>1401.4163542645692</v>
      </c>
      <c r="M137" s="16">
        <f t="shared" si="16"/>
        <v>1319.0686457354304</v>
      </c>
    </row>
    <row r="138" spans="1:13" x14ac:dyDescent="0.2">
      <c r="A138" s="11">
        <v>44762</v>
      </c>
      <c r="B138" s="14">
        <v>1361.5</v>
      </c>
      <c r="C138" s="14">
        <v>1371.45</v>
      </c>
      <c r="D138" s="14">
        <v>1355.5</v>
      </c>
      <c r="E138" s="14">
        <v>1365.7</v>
      </c>
      <c r="F138" s="15">
        <f t="shared" si="17"/>
        <v>33.062532041572368</v>
      </c>
      <c r="G138" s="15">
        <f t="shared" si="18"/>
        <v>1347.5250000000001</v>
      </c>
      <c r="H138" s="15">
        <f t="shared" si="13"/>
        <v>1413.6500640831448</v>
      </c>
      <c r="I138" s="15">
        <f t="shared" si="14"/>
        <v>1281.3999359168554</v>
      </c>
      <c r="J138" s="16">
        <f t="shared" si="19"/>
        <v>19.421419232383595</v>
      </c>
      <c r="K138" s="16">
        <f t="shared" si="12"/>
        <v>1362.0149999999999</v>
      </c>
      <c r="L138" s="16">
        <f t="shared" si="15"/>
        <v>1400.8578384647672</v>
      </c>
      <c r="M138" s="16">
        <f t="shared" si="16"/>
        <v>1323.1721615352326</v>
      </c>
    </row>
    <row r="139" spans="1:13" x14ac:dyDescent="0.2">
      <c r="A139" s="11">
        <v>44763</v>
      </c>
      <c r="B139" s="14">
        <v>1361.5</v>
      </c>
      <c r="C139" s="14">
        <v>1369.35</v>
      </c>
      <c r="D139" s="14">
        <v>1358</v>
      </c>
      <c r="E139" s="14">
        <v>1361</v>
      </c>
      <c r="F139" s="15">
        <f t="shared" si="17"/>
        <v>32.495383687533213</v>
      </c>
      <c r="G139" s="15">
        <f t="shared" si="18"/>
        <v>1348.6830000000002</v>
      </c>
      <c r="H139" s="15">
        <f t="shared" si="13"/>
        <v>1413.6737673750667</v>
      </c>
      <c r="I139" s="15">
        <f t="shared" si="14"/>
        <v>1283.6922326249337</v>
      </c>
      <c r="J139" s="16">
        <f t="shared" si="19"/>
        <v>18.554052118068427</v>
      </c>
      <c r="K139" s="16">
        <f t="shared" si="12"/>
        <v>1363.2199999999998</v>
      </c>
      <c r="L139" s="16">
        <f t="shared" si="15"/>
        <v>1400.3281042361366</v>
      </c>
      <c r="M139" s="16">
        <f t="shared" si="16"/>
        <v>1326.111895763863</v>
      </c>
    </row>
    <row r="140" spans="1:13" x14ac:dyDescent="0.2">
      <c r="A140" s="11">
        <v>44764</v>
      </c>
      <c r="B140" s="14">
        <v>1362</v>
      </c>
      <c r="C140" s="14">
        <v>1397</v>
      </c>
      <c r="D140" s="14">
        <v>1362</v>
      </c>
      <c r="E140" s="14">
        <v>1392.85</v>
      </c>
      <c r="F140" s="15">
        <f t="shared" si="17"/>
        <v>32.002328180930832</v>
      </c>
      <c r="G140" s="15">
        <f t="shared" si="18"/>
        <v>1350.7210000000005</v>
      </c>
      <c r="H140" s="15">
        <f t="shared" si="13"/>
        <v>1414.7256563618621</v>
      </c>
      <c r="I140" s="15">
        <f t="shared" si="14"/>
        <v>1286.7163436381388</v>
      </c>
      <c r="J140" s="16">
        <f t="shared" si="19"/>
        <v>19.493943129854447</v>
      </c>
      <c r="K140" s="16">
        <f t="shared" si="12"/>
        <v>1365.1675</v>
      </c>
      <c r="L140" s="16">
        <f t="shared" si="15"/>
        <v>1404.1553862597088</v>
      </c>
      <c r="M140" s="16">
        <f t="shared" si="16"/>
        <v>1326.1796137402912</v>
      </c>
    </row>
    <row r="141" spans="1:13" x14ac:dyDescent="0.2">
      <c r="A141" s="11">
        <v>44767</v>
      </c>
      <c r="B141" s="14">
        <v>1393</v>
      </c>
      <c r="C141" s="14">
        <v>1404.55</v>
      </c>
      <c r="D141" s="14">
        <v>1383.1</v>
      </c>
      <c r="E141" s="14">
        <v>1396.1</v>
      </c>
      <c r="F141" s="15">
        <f t="shared" si="17"/>
        <v>31.943640509497335</v>
      </c>
      <c r="G141" s="15">
        <f t="shared" si="18"/>
        <v>1352.5410000000004</v>
      </c>
      <c r="H141" s="15">
        <f t="shared" si="13"/>
        <v>1416.428281018995</v>
      </c>
      <c r="I141" s="15">
        <f t="shared" si="14"/>
        <v>1288.6537189810058</v>
      </c>
      <c r="J141" s="16">
        <f t="shared" si="19"/>
        <v>20.487650396031238</v>
      </c>
      <c r="K141" s="16">
        <f t="shared" si="12"/>
        <v>1367.1674999999998</v>
      </c>
      <c r="L141" s="16">
        <f t="shared" si="15"/>
        <v>1408.1428007920622</v>
      </c>
      <c r="M141" s="16">
        <f t="shared" si="16"/>
        <v>1326.1921992079374</v>
      </c>
    </row>
    <row r="142" spans="1:13" x14ac:dyDescent="0.2">
      <c r="A142" s="11">
        <v>44768</v>
      </c>
      <c r="B142" s="14">
        <v>1396.5</v>
      </c>
      <c r="C142" s="14">
        <v>1402</v>
      </c>
      <c r="D142" s="14">
        <v>1386.1</v>
      </c>
      <c r="E142" s="14">
        <v>1392.55</v>
      </c>
      <c r="F142" s="15">
        <f t="shared" si="17"/>
        <v>31.94236260829808</v>
      </c>
      <c r="G142" s="15">
        <f t="shared" si="18"/>
        <v>1354.1110000000001</v>
      </c>
      <c r="H142" s="15">
        <f t="shared" si="13"/>
        <v>1417.9957252165962</v>
      </c>
      <c r="I142" s="15">
        <f t="shared" si="14"/>
        <v>1290.2262747834041</v>
      </c>
      <c r="J142" s="16">
        <f t="shared" si="19"/>
        <v>20.574455490972269</v>
      </c>
      <c r="K142" s="16">
        <f t="shared" si="12"/>
        <v>1369.5124999999996</v>
      </c>
      <c r="L142" s="16">
        <f t="shared" si="15"/>
        <v>1410.6614109819441</v>
      </c>
      <c r="M142" s="16">
        <f t="shared" si="16"/>
        <v>1328.3635890180551</v>
      </c>
    </row>
    <row r="143" spans="1:13" x14ac:dyDescent="0.2">
      <c r="A143" s="11">
        <v>44769</v>
      </c>
      <c r="B143" s="14">
        <v>1390</v>
      </c>
      <c r="C143" s="14">
        <v>1406</v>
      </c>
      <c r="D143" s="14">
        <v>1384.3</v>
      </c>
      <c r="E143" s="14">
        <v>1404.1</v>
      </c>
      <c r="F143" s="15">
        <f t="shared" si="17"/>
        <v>32.178436319995399</v>
      </c>
      <c r="G143" s="15">
        <f t="shared" si="18"/>
        <v>1355.9059999999999</v>
      </c>
      <c r="H143" s="15">
        <f t="shared" si="13"/>
        <v>1420.2628726399907</v>
      </c>
      <c r="I143" s="15">
        <f t="shared" si="14"/>
        <v>1291.5491273600092</v>
      </c>
      <c r="J143" s="16">
        <f t="shared" si="19"/>
        <v>21.009660873036449</v>
      </c>
      <c r="K143" s="16">
        <f t="shared" si="12"/>
        <v>1372.5199999999998</v>
      </c>
      <c r="L143" s="16">
        <f t="shared" si="15"/>
        <v>1414.5393217460726</v>
      </c>
      <c r="M143" s="16">
        <f t="shared" si="16"/>
        <v>1330.5006782539269</v>
      </c>
    </row>
    <row r="144" spans="1:13" x14ac:dyDescent="0.2">
      <c r="A144" s="11">
        <v>44770</v>
      </c>
      <c r="B144" s="14">
        <v>1410.35</v>
      </c>
      <c r="C144" s="14">
        <v>1424.2</v>
      </c>
      <c r="D144" s="14">
        <v>1410.35</v>
      </c>
      <c r="E144" s="14">
        <v>1416.95</v>
      </c>
      <c r="F144" s="15">
        <f t="shared" si="17"/>
        <v>31.762160647537801</v>
      </c>
      <c r="G144" s="15">
        <f t="shared" si="18"/>
        <v>1358.501</v>
      </c>
      <c r="H144" s="15">
        <f t="shared" si="13"/>
        <v>1422.0253212950756</v>
      </c>
      <c r="I144" s="15">
        <f t="shared" si="14"/>
        <v>1294.9766787049243</v>
      </c>
      <c r="J144" s="16">
        <f t="shared" si="19"/>
        <v>22.287862588189096</v>
      </c>
      <c r="K144" s="16">
        <f t="shared" si="12"/>
        <v>1375.9924999999998</v>
      </c>
      <c r="L144" s="16">
        <f t="shared" si="15"/>
        <v>1420.5682251763781</v>
      </c>
      <c r="M144" s="16">
        <f t="shared" si="16"/>
        <v>1331.4167748236216</v>
      </c>
    </row>
    <row r="145" spans="1:13" x14ac:dyDescent="0.2">
      <c r="A145" s="11">
        <v>44771</v>
      </c>
      <c r="B145" s="14">
        <v>1430.35</v>
      </c>
      <c r="C145" s="14">
        <v>1438</v>
      </c>
      <c r="D145" s="14">
        <v>1415</v>
      </c>
      <c r="E145" s="14">
        <v>1434.45</v>
      </c>
      <c r="F145" s="15">
        <f t="shared" si="17"/>
        <v>33.021900672129689</v>
      </c>
      <c r="G145" s="15">
        <f t="shared" si="18"/>
        <v>1360.7760000000001</v>
      </c>
      <c r="H145" s="15">
        <f t="shared" si="13"/>
        <v>1426.8198013442595</v>
      </c>
      <c r="I145" s="15">
        <f t="shared" si="14"/>
        <v>1294.7321986557406</v>
      </c>
      <c r="J145" s="16">
        <f t="shared" si="19"/>
        <v>25.026622200169157</v>
      </c>
      <c r="K145" s="16">
        <f t="shared" si="12"/>
        <v>1380.0324999999998</v>
      </c>
      <c r="L145" s="16">
        <f t="shared" si="15"/>
        <v>1430.0857444003382</v>
      </c>
      <c r="M145" s="16">
        <f t="shared" si="16"/>
        <v>1329.9792555996614</v>
      </c>
    </row>
    <row r="146" spans="1:13" x14ac:dyDescent="0.2">
      <c r="A146" s="11">
        <v>44774</v>
      </c>
      <c r="B146" s="14">
        <v>1435.25</v>
      </c>
      <c r="C146" s="14">
        <v>1448</v>
      </c>
      <c r="D146" s="14">
        <v>1429.5</v>
      </c>
      <c r="E146" s="14">
        <v>1445.15</v>
      </c>
      <c r="F146" s="15">
        <f t="shared" si="17"/>
        <v>34.025559642715649</v>
      </c>
      <c r="G146" s="15">
        <f t="shared" si="18"/>
        <v>1363.6210000000001</v>
      </c>
      <c r="H146" s="15">
        <f t="shared" si="13"/>
        <v>1431.6721192854313</v>
      </c>
      <c r="I146" s="15">
        <f t="shared" si="14"/>
        <v>1295.5698807145689</v>
      </c>
      <c r="J146" s="16">
        <f t="shared" si="19"/>
        <v>28.069032758540157</v>
      </c>
      <c r="K146" s="16">
        <f t="shared" si="12"/>
        <v>1384.52</v>
      </c>
      <c r="L146" s="16">
        <f t="shared" si="15"/>
        <v>1440.6580655170803</v>
      </c>
      <c r="M146" s="16">
        <f t="shared" si="16"/>
        <v>1328.3819344829196</v>
      </c>
    </row>
    <row r="147" spans="1:13" x14ac:dyDescent="0.2">
      <c r="A147" s="11">
        <v>44775</v>
      </c>
      <c r="B147" s="14">
        <v>1442</v>
      </c>
      <c r="C147" s="14">
        <v>1443.8</v>
      </c>
      <c r="D147" s="14">
        <v>1423</v>
      </c>
      <c r="E147" s="14">
        <v>1428.85</v>
      </c>
      <c r="F147" s="15">
        <f t="shared" si="17"/>
        <v>34.613494319412474</v>
      </c>
      <c r="G147" s="15">
        <f t="shared" si="18"/>
        <v>1365.819</v>
      </c>
      <c r="H147" s="15">
        <f t="shared" si="13"/>
        <v>1435.0459886388248</v>
      </c>
      <c r="I147" s="15">
        <f t="shared" si="14"/>
        <v>1296.5920113611751</v>
      </c>
      <c r="J147" s="16">
        <f t="shared" si="19"/>
        <v>28.6091894109218</v>
      </c>
      <c r="K147" s="16">
        <f t="shared" si="12"/>
        <v>1388.3624999999997</v>
      </c>
      <c r="L147" s="16">
        <f t="shared" si="15"/>
        <v>1445.5808788218433</v>
      </c>
      <c r="M147" s="16">
        <f t="shared" si="16"/>
        <v>1331.1441211781562</v>
      </c>
    </row>
    <row r="148" spans="1:13" x14ac:dyDescent="0.2">
      <c r="A148" s="11">
        <v>44776</v>
      </c>
      <c r="B148" s="14">
        <v>1424.75</v>
      </c>
      <c r="C148" s="14">
        <v>1435.4</v>
      </c>
      <c r="D148" s="14">
        <v>1417.05</v>
      </c>
      <c r="E148" s="14">
        <v>1433.15</v>
      </c>
      <c r="F148" s="15">
        <f t="shared" si="17"/>
        <v>35.445318506115868</v>
      </c>
      <c r="G148" s="15">
        <f t="shared" si="18"/>
        <v>1367.914</v>
      </c>
      <c r="H148" s="15">
        <f t="shared" si="13"/>
        <v>1438.8046370122318</v>
      </c>
      <c r="I148" s="15">
        <f t="shared" si="14"/>
        <v>1297.0233629877682</v>
      </c>
      <c r="J148" s="16">
        <f t="shared" si="19"/>
        <v>29.917598917693919</v>
      </c>
      <c r="K148" s="16">
        <f t="shared" si="12"/>
        <v>1391.4449999999999</v>
      </c>
      <c r="L148" s="16">
        <f t="shared" si="15"/>
        <v>1451.2801978353878</v>
      </c>
      <c r="M148" s="16">
        <f t="shared" si="16"/>
        <v>1331.6098021646121</v>
      </c>
    </row>
    <row r="149" spans="1:13" x14ac:dyDescent="0.2">
      <c r="A149" s="11">
        <v>44777</v>
      </c>
      <c r="B149" s="14">
        <v>1437.25</v>
      </c>
      <c r="C149" s="14">
        <v>1446.65</v>
      </c>
      <c r="D149" s="14">
        <v>1413.4</v>
      </c>
      <c r="E149" s="14">
        <v>1430.35</v>
      </c>
      <c r="F149" s="15">
        <f t="shared" si="17"/>
        <v>36.507050839529612</v>
      </c>
      <c r="G149" s="15">
        <f t="shared" si="18"/>
        <v>1369.1670000000001</v>
      </c>
      <c r="H149" s="15">
        <f t="shared" si="13"/>
        <v>1442.1811016790593</v>
      </c>
      <c r="I149" s="15">
        <f t="shared" si="14"/>
        <v>1296.1528983209409</v>
      </c>
      <c r="J149" s="16">
        <f t="shared" si="19"/>
        <v>31.092461304953016</v>
      </c>
      <c r="K149" s="16">
        <f t="shared" ref="K149:K212" si="20">AVERAGE(E130:E149)</f>
        <v>1393.16</v>
      </c>
      <c r="L149" s="16">
        <f t="shared" si="15"/>
        <v>1455.344922609906</v>
      </c>
      <c r="M149" s="16">
        <f t="shared" si="16"/>
        <v>1330.9750773900942</v>
      </c>
    </row>
    <row r="150" spans="1:13" x14ac:dyDescent="0.2">
      <c r="A150" s="11">
        <v>44778</v>
      </c>
      <c r="B150" s="14">
        <v>1430</v>
      </c>
      <c r="C150" s="14">
        <v>1436.2</v>
      </c>
      <c r="D150" s="14">
        <v>1421.45</v>
      </c>
      <c r="E150" s="14">
        <v>1426.55</v>
      </c>
      <c r="F150" s="15">
        <f t="shared" si="17"/>
        <v>37.256778497341926</v>
      </c>
      <c r="G150" s="15">
        <f t="shared" si="18"/>
        <v>1369.866</v>
      </c>
      <c r="H150" s="15">
        <f t="shared" ref="H150:H213" si="21">G150+(2*F150)</f>
        <v>1444.3795569946838</v>
      </c>
      <c r="I150" s="15">
        <f t="shared" ref="I150:I213" si="22">G150-(2*F150)</f>
        <v>1295.3524430053162</v>
      </c>
      <c r="J150" s="16">
        <f t="shared" si="19"/>
        <v>31.931508733537786</v>
      </c>
      <c r="K150" s="16">
        <f t="shared" si="20"/>
        <v>1394.65</v>
      </c>
      <c r="L150" s="16">
        <f t="shared" ref="L150:L213" si="23">K150+(2*J150)</f>
        <v>1458.5130174670758</v>
      </c>
      <c r="M150" s="16">
        <f t="shared" ref="M150:M213" si="24">K150-(2*J150)</f>
        <v>1330.7869825329244</v>
      </c>
    </row>
    <row r="151" spans="1:13" x14ac:dyDescent="0.2">
      <c r="A151" s="11">
        <v>44781</v>
      </c>
      <c r="B151" s="14">
        <v>1428.45</v>
      </c>
      <c r="C151" s="14">
        <v>1464</v>
      </c>
      <c r="D151" s="14">
        <v>1427.15</v>
      </c>
      <c r="E151" s="14">
        <v>1460.95</v>
      </c>
      <c r="F151" s="15">
        <f t="shared" si="17"/>
        <v>39.159512254368032</v>
      </c>
      <c r="G151" s="15">
        <f t="shared" si="18"/>
        <v>1371.07</v>
      </c>
      <c r="H151" s="15">
        <f t="shared" si="21"/>
        <v>1449.3890245087359</v>
      </c>
      <c r="I151" s="15">
        <f t="shared" si="22"/>
        <v>1292.7509754912639</v>
      </c>
      <c r="J151" s="16">
        <f t="shared" si="19"/>
        <v>35.011317455931312</v>
      </c>
      <c r="K151" s="16">
        <f t="shared" si="20"/>
        <v>1397.42</v>
      </c>
      <c r="L151" s="16">
        <f t="shared" si="23"/>
        <v>1467.4426349118628</v>
      </c>
      <c r="M151" s="16">
        <f t="shared" si="24"/>
        <v>1327.3973650881373</v>
      </c>
    </row>
    <row r="152" spans="1:13" x14ac:dyDescent="0.2">
      <c r="A152" s="11">
        <v>44783</v>
      </c>
      <c r="B152" s="14">
        <v>1462</v>
      </c>
      <c r="C152" s="14">
        <v>1471.6</v>
      </c>
      <c r="D152" s="14">
        <v>1449.4</v>
      </c>
      <c r="E152" s="14">
        <v>1466</v>
      </c>
      <c r="F152" s="15">
        <f t="shared" si="17"/>
        <v>41.302147268634847</v>
      </c>
      <c r="G152" s="15">
        <f t="shared" si="18"/>
        <v>1372.6410000000001</v>
      </c>
      <c r="H152" s="15">
        <f t="shared" si="21"/>
        <v>1455.2452945372697</v>
      </c>
      <c r="I152" s="15">
        <f t="shared" si="22"/>
        <v>1290.0367054627304</v>
      </c>
      <c r="J152" s="16">
        <f t="shared" si="19"/>
        <v>38.019320335192745</v>
      </c>
      <c r="K152" s="16">
        <f t="shared" si="20"/>
        <v>1401.1375</v>
      </c>
      <c r="L152" s="16">
        <f t="shared" si="23"/>
        <v>1477.1761406703856</v>
      </c>
      <c r="M152" s="16">
        <f t="shared" si="24"/>
        <v>1325.0988593296145</v>
      </c>
    </row>
    <row r="153" spans="1:13" x14ac:dyDescent="0.2">
      <c r="A153" s="11">
        <v>44784</v>
      </c>
      <c r="B153" s="14">
        <v>1480</v>
      </c>
      <c r="C153" s="14">
        <v>1491</v>
      </c>
      <c r="D153" s="14">
        <v>1474.65</v>
      </c>
      <c r="E153" s="14">
        <v>1486.75</v>
      </c>
      <c r="F153" s="15">
        <f t="shared" si="17"/>
        <v>44.179375278516559</v>
      </c>
      <c r="G153" s="15">
        <f t="shared" si="18"/>
        <v>1374.45</v>
      </c>
      <c r="H153" s="15">
        <f t="shared" si="21"/>
        <v>1462.8087505570331</v>
      </c>
      <c r="I153" s="15">
        <f t="shared" si="22"/>
        <v>1286.091249442967</v>
      </c>
      <c r="J153" s="16">
        <f t="shared" si="19"/>
        <v>40.93554163254715</v>
      </c>
      <c r="K153" s="16">
        <f t="shared" si="20"/>
        <v>1407.5925</v>
      </c>
      <c r="L153" s="16">
        <f t="shared" si="23"/>
        <v>1489.4635832650943</v>
      </c>
      <c r="M153" s="16">
        <f t="shared" si="24"/>
        <v>1325.7214167349057</v>
      </c>
    </row>
    <row r="154" spans="1:13" x14ac:dyDescent="0.2">
      <c r="A154" s="11">
        <v>44785</v>
      </c>
      <c r="B154" s="14">
        <v>1481</v>
      </c>
      <c r="C154" s="14">
        <v>1488.8</v>
      </c>
      <c r="D154" s="14">
        <v>1476</v>
      </c>
      <c r="E154" s="14">
        <v>1484.75</v>
      </c>
      <c r="F154" s="15">
        <f t="shared" si="17"/>
        <v>46.785665550465353</v>
      </c>
      <c r="G154" s="15">
        <f t="shared" si="18"/>
        <v>1376.443</v>
      </c>
      <c r="H154" s="15">
        <f t="shared" si="21"/>
        <v>1470.0143311009306</v>
      </c>
      <c r="I154" s="15">
        <f t="shared" si="22"/>
        <v>1282.8716688990694</v>
      </c>
      <c r="J154" s="16">
        <f t="shared" si="19"/>
        <v>42.076335688840601</v>
      </c>
      <c r="K154" s="16">
        <f t="shared" si="20"/>
        <v>1414.2649999999999</v>
      </c>
      <c r="L154" s="16">
        <f t="shared" si="23"/>
        <v>1498.417671377681</v>
      </c>
      <c r="M154" s="16">
        <f t="shared" si="24"/>
        <v>1330.1123286223187</v>
      </c>
    </row>
    <row r="155" spans="1:13" x14ac:dyDescent="0.2">
      <c r="A155" s="11">
        <v>44789</v>
      </c>
      <c r="B155" s="14">
        <v>1490</v>
      </c>
      <c r="C155" s="14">
        <v>1508.6</v>
      </c>
      <c r="D155" s="14">
        <v>1488.25</v>
      </c>
      <c r="E155" s="14">
        <v>1501.95</v>
      </c>
      <c r="F155" s="15">
        <f t="shared" si="17"/>
        <v>49.977239029382169</v>
      </c>
      <c r="G155" s="15">
        <f t="shared" si="18"/>
        <v>1378.8769999999997</v>
      </c>
      <c r="H155" s="15">
        <f t="shared" si="21"/>
        <v>1478.8314780587641</v>
      </c>
      <c r="I155" s="15">
        <f t="shared" si="22"/>
        <v>1278.9225219412353</v>
      </c>
      <c r="J155" s="16">
        <f t="shared" si="19"/>
        <v>44.498183670797189</v>
      </c>
      <c r="K155" s="16">
        <f t="shared" si="20"/>
        <v>1421.17</v>
      </c>
      <c r="L155" s="16">
        <f t="shared" si="23"/>
        <v>1510.1663673415944</v>
      </c>
      <c r="M155" s="16">
        <f t="shared" si="24"/>
        <v>1332.1736326584057</v>
      </c>
    </row>
    <row r="156" spans="1:13" x14ac:dyDescent="0.2">
      <c r="A156" s="11">
        <v>44790</v>
      </c>
      <c r="B156" s="14">
        <v>1500</v>
      </c>
      <c r="C156" s="14">
        <v>1512</v>
      </c>
      <c r="D156" s="14">
        <v>1486.05</v>
      </c>
      <c r="E156" s="14">
        <v>1509.2</v>
      </c>
      <c r="F156" s="15">
        <f t="shared" si="17"/>
        <v>53.201936703469734</v>
      </c>
      <c r="G156" s="15">
        <f t="shared" si="18"/>
        <v>1381.509</v>
      </c>
      <c r="H156" s="15">
        <f t="shared" si="21"/>
        <v>1487.9128734069395</v>
      </c>
      <c r="I156" s="15">
        <f t="shared" si="22"/>
        <v>1275.1051265930605</v>
      </c>
      <c r="J156" s="16">
        <f t="shared" si="19"/>
        <v>45.078230541470923</v>
      </c>
      <c r="K156" s="16">
        <f t="shared" si="20"/>
        <v>1429.2474999999999</v>
      </c>
      <c r="L156" s="16">
        <f t="shared" si="23"/>
        <v>1519.4039610829418</v>
      </c>
      <c r="M156" s="16">
        <f t="shared" si="24"/>
        <v>1339.0910389170581</v>
      </c>
    </row>
    <row r="157" spans="1:13" x14ac:dyDescent="0.2">
      <c r="A157" s="11">
        <v>44791</v>
      </c>
      <c r="B157" s="14">
        <v>1499.2</v>
      </c>
      <c r="C157" s="14">
        <v>1513.5</v>
      </c>
      <c r="D157" s="14">
        <v>1499.2</v>
      </c>
      <c r="E157" s="14">
        <v>1511.45</v>
      </c>
      <c r="F157" s="15">
        <f t="shared" si="17"/>
        <v>56.145733488841344</v>
      </c>
      <c r="G157" s="15">
        <f t="shared" si="18"/>
        <v>1384.4809999999998</v>
      </c>
      <c r="H157" s="15">
        <f t="shared" si="21"/>
        <v>1496.7724669776824</v>
      </c>
      <c r="I157" s="15">
        <f t="shared" si="22"/>
        <v>1272.1895330223172</v>
      </c>
      <c r="J157" s="16">
        <f t="shared" si="19"/>
        <v>44.378786035672519</v>
      </c>
      <c r="K157" s="16">
        <f t="shared" si="20"/>
        <v>1437.44</v>
      </c>
      <c r="L157" s="16">
        <f t="shared" si="23"/>
        <v>1526.1975720713451</v>
      </c>
      <c r="M157" s="16">
        <f t="shared" si="24"/>
        <v>1348.682427928655</v>
      </c>
    </row>
    <row r="158" spans="1:13" x14ac:dyDescent="0.2">
      <c r="A158" s="11">
        <v>44792</v>
      </c>
      <c r="B158" s="14">
        <v>1512</v>
      </c>
      <c r="C158" s="14">
        <v>1512</v>
      </c>
      <c r="D158" s="14">
        <v>1490</v>
      </c>
      <c r="E158" s="14">
        <v>1493.45</v>
      </c>
      <c r="F158" s="15">
        <f t="shared" si="17"/>
        <v>58.116770247493974</v>
      </c>
      <c r="G158" s="15">
        <f t="shared" si="18"/>
        <v>1387.0039999999997</v>
      </c>
      <c r="H158" s="15">
        <f t="shared" si="21"/>
        <v>1503.2375404949876</v>
      </c>
      <c r="I158" s="15">
        <f t="shared" si="22"/>
        <v>1270.7704595050118</v>
      </c>
      <c r="J158" s="16">
        <f t="shared" si="19"/>
        <v>42.757468572753488</v>
      </c>
      <c r="K158" s="16">
        <f t="shared" si="20"/>
        <v>1443.8275000000003</v>
      </c>
      <c r="L158" s="16">
        <f t="shared" si="23"/>
        <v>1529.3424371455073</v>
      </c>
      <c r="M158" s="16">
        <f t="shared" si="24"/>
        <v>1358.3125628544933</v>
      </c>
    </row>
    <row r="159" spans="1:13" x14ac:dyDescent="0.2">
      <c r="A159" s="11">
        <v>44795</v>
      </c>
      <c r="B159" s="14">
        <v>1482.6</v>
      </c>
      <c r="C159" s="14">
        <v>1487.9</v>
      </c>
      <c r="D159" s="14">
        <v>1467.65</v>
      </c>
      <c r="E159" s="14">
        <v>1470.15</v>
      </c>
      <c r="F159" s="15">
        <f t="shared" si="17"/>
        <v>59.249602530312401</v>
      </c>
      <c r="G159" s="15">
        <f t="shared" si="18"/>
        <v>1388.8599999999997</v>
      </c>
      <c r="H159" s="15">
        <f t="shared" si="21"/>
        <v>1507.3592050606244</v>
      </c>
      <c r="I159" s="15">
        <f t="shared" si="22"/>
        <v>1270.360794939375</v>
      </c>
      <c r="J159" s="16">
        <f t="shared" si="19"/>
        <v>38.601046294109736</v>
      </c>
      <c r="K159" s="16">
        <f t="shared" si="20"/>
        <v>1449.2850000000003</v>
      </c>
      <c r="L159" s="16">
        <f t="shared" si="23"/>
        <v>1526.4870925882199</v>
      </c>
      <c r="M159" s="16">
        <f t="shared" si="24"/>
        <v>1372.0829074117808</v>
      </c>
    </row>
    <row r="160" spans="1:13" x14ac:dyDescent="0.2">
      <c r="A160" s="11">
        <v>44796</v>
      </c>
      <c r="B160" s="14">
        <v>1450.25</v>
      </c>
      <c r="C160" s="14">
        <v>1475.5</v>
      </c>
      <c r="D160" s="14">
        <v>1450.25</v>
      </c>
      <c r="E160" s="14">
        <v>1465.85</v>
      </c>
      <c r="F160" s="15">
        <f t="shared" si="17"/>
        <v>59.954617036555241</v>
      </c>
      <c r="G160" s="15">
        <f t="shared" si="18"/>
        <v>1391.1639999999998</v>
      </c>
      <c r="H160" s="15">
        <f t="shared" si="21"/>
        <v>1511.0732340731101</v>
      </c>
      <c r="I160" s="15">
        <f t="shared" si="22"/>
        <v>1271.2547659268894</v>
      </c>
      <c r="J160" s="16">
        <f t="shared" si="19"/>
        <v>36.485514591410137</v>
      </c>
      <c r="K160" s="16">
        <f t="shared" si="20"/>
        <v>1452.9350000000002</v>
      </c>
      <c r="L160" s="16">
        <f t="shared" si="23"/>
        <v>1525.9060291828205</v>
      </c>
      <c r="M160" s="16">
        <f t="shared" si="24"/>
        <v>1379.9639708171799</v>
      </c>
    </row>
    <row r="161" spans="1:13" x14ac:dyDescent="0.2">
      <c r="A161" s="11">
        <v>44797</v>
      </c>
      <c r="B161" s="14">
        <v>1465.85</v>
      </c>
      <c r="C161" s="14">
        <v>1475.9</v>
      </c>
      <c r="D161" s="14">
        <v>1458.6</v>
      </c>
      <c r="E161" s="14">
        <v>1471.3</v>
      </c>
      <c r="F161" s="15">
        <f t="shared" si="17"/>
        <v>60.275410110591537</v>
      </c>
      <c r="G161" s="15">
        <f t="shared" si="18"/>
        <v>1394.0439999999996</v>
      </c>
      <c r="H161" s="15">
        <f t="shared" si="21"/>
        <v>1514.5948202211828</v>
      </c>
      <c r="I161" s="15">
        <f t="shared" si="22"/>
        <v>1273.4931797788165</v>
      </c>
      <c r="J161" s="16">
        <f t="shared" si="19"/>
        <v>34.240443557290575</v>
      </c>
      <c r="K161" s="16">
        <f t="shared" si="20"/>
        <v>1456.6950000000002</v>
      </c>
      <c r="L161" s="16">
        <f t="shared" si="23"/>
        <v>1525.1758871145812</v>
      </c>
      <c r="M161" s="16">
        <f t="shared" si="24"/>
        <v>1388.2141128854191</v>
      </c>
    </row>
    <row r="162" spans="1:13" x14ac:dyDescent="0.2">
      <c r="A162" s="11">
        <v>44798</v>
      </c>
      <c r="B162" s="14">
        <v>1477</v>
      </c>
      <c r="C162" s="14">
        <v>1486.6</v>
      </c>
      <c r="D162" s="14">
        <v>1459</v>
      </c>
      <c r="E162" s="14">
        <v>1463.85</v>
      </c>
      <c r="F162" s="15">
        <f t="shared" si="17"/>
        <v>59.856446469866555</v>
      </c>
      <c r="G162" s="15">
        <f t="shared" si="18"/>
        <v>1397.104</v>
      </c>
      <c r="H162" s="15">
        <f t="shared" si="21"/>
        <v>1516.8168929397332</v>
      </c>
      <c r="I162" s="15">
        <f t="shared" si="22"/>
        <v>1277.3911070602669</v>
      </c>
      <c r="J162" s="16">
        <f t="shared" si="19"/>
        <v>30.927809492429326</v>
      </c>
      <c r="K162" s="16">
        <f t="shared" si="20"/>
        <v>1460.26</v>
      </c>
      <c r="L162" s="16">
        <f t="shared" si="23"/>
        <v>1522.1156189848587</v>
      </c>
      <c r="M162" s="16">
        <f t="shared" si="24"/>
        <v>1398.4043810151413</v>
      </c>
    </row>
    <row r="163" spans="1:13" x14ac:dyDescent="0.2">
      <c r="A163" s="11">
        <v>44799</v>
      </c>
      <c r="B163" s="14">
        <v>1468.25</v>
      </c>
      <c r="C163" s="14">
        <v>1481.45</v>
      </c>
      <c r="D163" s="14">
        <v>1462</v>
      </c>
      <c r="E163" s="14">
        <v>1463.4</v>
      </c>
      <c r="F163" s="15">
        <f t="shared" si="17"/>
        <v>59.175108998632197</v>
      </c>
      <c r="G163" s="15">
        <f t="shared" si="18"/>
        <v>1400.2149999999997</v>
      </c>
      <c r="H163" s="15">
        <f t="shared" si="21"/>
        <v>1518.565217997264</v>
      </c>
      <c r="I163" s="15">
        <f t="shared" si="22"/>
        <v>1281.8647820027354</v>
      </c>
      <c r="J163" s="16">
        <f t="shared" si="19"/>
        <v>28.116434251163511</v>
      </c>
      <c r="K163" s="16">
        <f t="shared" si="20"/>
        <v>1463.2249999999999</v>
      </c>
      <c r="L163" s="16">
        <f t="shared" si="23"/>
        <v>1519.4578685023268</v>
      </c>
      <c r="M163" s="16">
        <f t="shared" si="24"/>
        <v>1406.992131497673</v>
      </c>
    </row>
    <row r="164" spans="1:13" x14ac:dyDescent="0.2">
      <c r="A164" s="11">
        <v>44802</v>
      </c>
      <c r="B164" s="14">
        <v>1435.8</v>
      </c>
      <c r="C164" s="14">
        <v>1446.1</v>
      </c>
      <c r="D164" s="14">
        <v>1428.35</v>
      </c>
      <c r="E164" s="14">
        <v>1440</v>
      </c>
      <c r="F164" s="15">
        <f t="shared" si="17"/>
        <v>56.91860535888069</v>
      </c>
      <c r="G164" s="15">
        <f t="shared" si="18"/>
        <v>1403.3919999999996</v>
      </c>
      <c r="H164" s="15">
        <f t="shared" si="21"/>
        <v>1517.2292107177609</v>
      </c>
      <c r="I164" s="15">
        <f t="shared" si="22"/>
        <v>1289.5547892822383</v>
      </c>
      <c r="J164" s="16">
        <f t="shared" si="19"/>
        <v>26.629060605849411</v>
      </c>
      <c r="K164" s="16">
        <f t="shared" si="20"/>
        <v>1464.3775000000001</v>
      </c>
      <c r="L164" s="16">
        <f t="shared" si="23"/>
        <v>1517.6356212116989</v>
      </c>
      <c r="M164" s="16">
        <f t="shared" si="24"/>
        <v>1411.1193787883012</v>
      </c>
    </row>
    <row r="165" spans="1:13" x14ac:dyDescent="0.2">
      <c r="A165" s="11">
        <v>44803</v>
      </c>
      <c r="B165" s="14">
        <v>1443</v>
      </c>
      <c r="C165" s="14">
        <v>1489.85</v>
      </c>
      <c r="D165" s="14">
        <v>1443</v>
      </c>
      <c r="E165" s="14">
        <v>1486.2</v>
      </c>
      <c r="F165" s="15">
        <f t="shared" si="17"/>
        <v>55.720618302384267</v>
      </c>
      <c r="G165" s="15">
        <f t="shared" si="18"/>
        <v>1407.3139999999996</v>
      </c>
      <c r="H165" s="15">
        <f t="shared" si="21"/>
        <v>1518.7552366047682</v>
      </c>
      <c r="I165" s="15">
        <f t="shared" si="22"/>
        <v>1295.872763395231</v>
      </c>
      <c r="J165" s="16">
        <f t="shared" si="19"/>
        <v>26.104406237261959</v>
      </c>
      <c r="K165" s="16">
        <f t="shared" si="20"/>
        <v>1466.9650000000001</v>
      </c>
      <c r="L165" s="16">
        <f t="shared" si="23"/>
        <v>1519.1738124745241</v>
      </c>
      <c r="M165" s="16">
        <f t="shared" si="24"/>
        <v>1414.7561875254762</v>
      </c>
    </row>
    <row r="166" spans="1:13" x14ac:dyDescent="0.2">
      <c r="A166" s="11">
        <v>44805</v>
      </c>
      <c r="B166" s="14">
        <v>1468</v>
      </c>
      <c r="C166" s="14">
        <v>1489.2</v>
      </c>
      <c r="D166" s="14">
        <v>1459</v>
      </c>
      <c r="E166" s="14">
        <v>1472.1</v>
      </c>
      <c r="F166" s="15">
        <f t="shared" si="17"/>
        <v>55.083121226016239</v>
      </c>
      <c r="G166" s="15">
        <f t="shared" si="18"/>
        <v>1410.3159999999998</v>
      </c>
      <c r="H166" s="15">
        <f t="shared" si="21"/>
        <v>1520.4822424520323</v>
      </c>
      <c r="I166" s="15">
        <f t="shared" si="22"/>
        <v>1300.1497575479673</v>
      </c>
      <c r="J166" s="16">
        <f t="shared" si="19"/>
        <v>25.634897478827593</v>
      </c>
      <c r="K166" s="16">
        <f t="shared" si="20"/>
        <v>1468.3125</v>
      </c>
      <c r="L166" s="16">
        <f t="shared" si="23"/>
        <v>1519.5822949576552</v>
      </c>
      <c r="M166" s="16">
        <f t="shared" si="24"/>
        <v>1417.0427050423448</v>
      </c>
    </row>
    <row r="167" spans="1:13" x14ac:dyDescent="0.2">
      <c r="A167" s="11">
        <v>44806</v>
      </c>
      <c r="B167" s="14">
        <v>1474</v>
      </c>
      <c r="C167" s="14">
        <v>1490.65</v>
      </c>
      <c r="D167" s="14">
        <v>1466</v>
      </c>
      <c r="E167" s="14">
        <v>1486.15</v>
      </c>
      <c r="F167" s="15">
        <f t="shared" si="17"/>
        <v>55.038408552573543</v>
      </c>
      <c r="G167" s="15">
        <f t="shared" si="18"/>
        <v>1413.3219999999994</v>
      </c>
      <c r="H167" s="15">
        <f t="shared" si="21"/>
        <v>1523.3988171051465</v>
      </c>
      <c r="I167" s="15">
        <f t="shared" si="22"/>
        <v>1303.2451828948524</v>
      </c>
      <c r="J167" s="16">
        <f t="shared" si="19"/>
        <v>24.227755132285797</v>
      </c>
      <c r="K167" s="16">
        <f t="shared" si="20"/>
        <v>1471.1775000000002</v>
      </c>
      <c r="L167" s="16">
        <f t="shared" si="23"/>
        <v>1519.6330102645718</v>
      </c>
      <c r="M167" s="16">
        <f t="shared" si="24"/>
        <v>1422.7219897354287</v>
      </c>
    </row>
    <row r="168" spans="1:13" x14ac:dyDescent="0.2">
      <c r="A168" s="11">
        <v>44809</v>
      </c>
      <c r="B168" s="14">
        <v>1485.1</v>
      </c>
      <c r="C168" s="14">
        <v>1498.9</v>
      </c>
      <c r="D168" s="14">
        <v>1483.2</v>
      </c>
      <c r="E168" s="14">
        <v>1495.05</v>
      </c>
      <c r="F168" s="15">
        <f t="shared" si="17"/>
        <v>54.899298501893448</v>
      </c>
      <c r="G168" s="15">
        <f t="shared" si="18"/>
        <v>1416.6179999999995</v>
      </c>
      <c r="H168" s="15">
        <f t="shared" si="21"/>
        <v>1526.4165970037864</v>
      </c>
      <c r="I168" s="15">
        <f t="shared" si="22"/>
        <v>1306.8194029962126</v>
      </c>
      <c r="J168" s="16">
        <f t="shared" si="19"/>
        <v>23.099683304106168</v>
      </c>
      <c r="K168" s="16">
        <f t="shared" si="20"/>
        <v>1474.2725</v>
      </c>
      <c r="L168" s="16">
        <f t="shared" si="23"/>
        <v>1520.4718666082124</v>
      </c>
      <c r="M168" s="16">
        <f t="shared" si="24"/>
        <v>1428.0731333917877</v>
      </c>
    </row>
    <row r="169" spans="1:13" x14ac:dyDescent="0.2">
      <c r="A169" s="11">
        <v>44810</v>
      </c>
      <c r="B169" s="14">
        <v>1490</v>
      </c>
      <c r="C169" s="14">
        <v>1506.5</v>
      </c>
      <c r="D169" s="14">
        <v>1486.75</v>
      </c>
      <c r="E169" s="14">
        <v>1489.5</v>
      </c>
      <c r="F169" s="15">
        <f t="shared" si="17"/>
        <v>54.623756736423758</v>
      </c>
      <c r="G169" s="15">
        <f t="shared" si="18"/>
        <v>1419.6699999999994</v>
      </c>
      <c r="H169" s="15">
        <f t="shared" si="21"/>
        <v>1528.9175134728468</v>
      </c>
      <c r="I169" s="15">
        <f t="shared" si="22"/>
        <v>1310.4224865271519</v>
      </c>
      <c r="J169" s="16">
        <f t="shared" si="19"/>
        <v>20.975774121590856</v>
      </c>
      <c r="K169" s="16">
        <f t="shared" si="20"/>
        <v>1477.23</v>
      </c>
      <c r="L169" s="16">
        <f t="shared" si="23"/>
        <v>1519.1815482431816</v>
      </c>
      <c r="M169" s="16">
        <f t="shared" si="24"/>
        <v>1435.2784517568184</v>
      </c>
    </row>
    <row r="170" spans="1:13" x14ac:dyDescent="0.2">
      <c r="A170" s="11">
        <v>44811</v>
      </c>
      <c r="B170" s="14">
        <v>1470</v>
      </c>
      <c r="C170" s="14">
        <v>1490.25</v>
      </c>
      <c r="D170" s="14">
        <v>1470</v>
      </c>
      <c r="E170" s="14">
        <v>1482.2</v>
      </c>
      <c r="F170" s="15">
        <f t="shared" si="17"/>
        <v>54.487215050872258</v>
      </c>
      <c r="G170" s="15">
        <f t="shared" si="18"/>
        <v>1422.2359999999994</v>
      </c>
      <c r="H170" s="15">
        <f t="shared" si="21"/>
        <v>1531.2104301017439</v>
      </c>
      <c r="I170" s="15">
        <f t="shared" si="22"/>
        <v>1313.2615698982549</v>
      </c>
      <c r="J170" s="16">
        <f t="shared" si="19"/>
        <v>17.465758464779036</v>
      </c>
      <c r="K170" s="16">
        <f t="shared" si="20"/>
        <v>1480.0125000000003</v>
      </c>
      <c r="L170" s="16">
        <f t="shared" si="23"/>
        <v>1514.9440169295583</v>
      </c>
      <c r="M170" s="16">
        <f t="shared" si="24"/>
        <v>1445.0809830704422</v>
      </c>
    </row>
    <row r="171" spans="1:13" x14ac:dyDescent="0.2">
      <c r="A171" s="11">
        <v>44812</v>
      </c>
      <c r="B171" s="14">
        <v>1486.5</v>
      </c>
      <c r="C171" s="14">
        <v>1500</v>
      </c>
      <c r="D171" s="14">
        <v>1482.5</v>
      </c>
      <c r="E171" s="14">
        <v>1497.05</v>
      </c>
      <c r="F171" s="15">
        <f t="shared" si="17"/>
        <v>54.638568108983236</v>
      </c>
      <c r="G171" s="15">
        <f t="shared" si="18"/>
        <v>1425.0549999999996</v>
      </c>
      <c r="H171" s="15">
        <f t="shared" si="21"/>
        <v>1534.3321362179661</v>
      </c>
      <c r="I171" s="15">
        <f t="shared" si="22"/>
        <v>1315.7778637820331</v>
      </c>
      <c r="J171" s="16">
        <f t="shared" si="19"/>
        <v>17.26671852871878</v>
      </c>
      <c r="K171" s="16">
        <f t="shared" si="20"/>
        <v>1481.8175000000001</v>
      </c>
      <c r="L171" s="16">
        <f t="shared" si="23"/>
        <v>1516.3509370574377</v>
      </c>
      <c r="M171" s="16">
        <f t="shared" si="24"/>
        <v>1447.2840629425625</v>
      </c>
    </row>
    <row r="172" spans="1:13" x14ac:dyDescent="0.2">
      <c r="A172" s="11">
        <v>44813</v>
      </c>
      <c r="B172" s="14">
        <v>1497.5</v>
      </c>
      <c r="C172" s="14">
        <v>1509</v>
      </c>
      <c r="D172" s="14">
        <v>1495</v>
      </c>
      <c r="E172" s="14">
        <v>1498.15</v>
      </c>
      <c r="F172" s="15">
        <f t="shared" si="17"/>
        <v>54.376696525257941</v>
      </c>
      <c r="G172" s="15">
        <f t="shared" si="18"/>
        <v>1428.1049999999993</v>
      </c>
      <c r="H172" s="15">
        <f t="shared" si="21"/>
        <v>1536.8583930505151</v>
      </c>
      <c r="I172" s="15">
        <f t="shared" si="22"/>
        <v>1319.3516069494835</v>
      </c>
      <c r="J172" s="16">
        <f t="shared" si="19"/>
        <v>17.215788538431823</v>
      </c>
      <c r="K172" s="16">
        <f t="shared" si="20"/>
        <v>1483.425</v>
      </c>
      <c r="L172" s="16">
        <f t="shared" si="23"/>
        <v>1517.8565770768637</v>
      </c>
      <c r="M172" s="16">
        <f t="shared" si="24"/>
        <v>1448.9934229231362</v>
      </c>
    </row>
    <row r="173" spans="1:13" x14ac:dyDescent="0.2">
      <c r="A173" s="11">
        <v>44816</v>
      </c>
      <c r="B173" s="14">
        <v>1498</v>
      </c>
      <c r="C173" s="14">
        <v>1503.85</v>
      </c>
      <c r="D173" s="14">
        <v>1489.9</v>
      </c>
      <c r="E173" s="14">
        <v>1492.2</v>
      </c>
      <c r="F173" s="15">
        <f t="shared" si="17"/>
        <v>53.745288165568539</v>
      </c>
      <c r="G173" s="15">
        <f t="shared" si="18"/>
        <v>1431.0699999999997</v>
      </c>
      <c r="H173" s="15">
        <f t="shared" si="21"/>
        <v>1538.5605763311369</v>
      </c>
      <c r="I173" s="15">
        <f t="shared" si="22"/>
        <v>1323.5794236688625</v>
      </c>
      <c r="J173" s="16">
        <f t="shared" si="19"/>
        <v>17.309141190423073</v>
      </c>
      <c r="K173" s="16">
        <f t="shared" si="20"/>
        <v>1483.6975</v>
      </c>
      <c r="L173" s="16">
        <f t="shared" si="23"/>
        <v>1518.315782380846</v>
      </c>
      <c r="M173" s="16">
        <f t="shared" si="24"/>
        <v>1449.079217619154</v>
      </c>
    </row>
    <row r="174" spans="1:13" x14ac:dyDescent="0.2">
      <c r="A174" s="11">
        <v>44817</v>
      </c>
      <c r="B174" s="14">
        <v>1498.3</v>
      </c>
      <c r="C174" s="14">
        <v>1515.55</v>
      </c>
      <c r="D174" s="14">
        <v>1498.1</v>
      </c>
      <c r="E174" s="14">
        <v>1511.15</v>
      </c>
      <c r="F174" s="15">
        <f t="shared" si="17"/>
        <v>53.53896432505956</v>
      </c>
      <c r="G174" s="15">
        <f t="shared" si="18"/>
        <v>1434.3429999999996</v>
      </c>
      <c r="H174" s="15">
        <f t="shared" si="21"/>
        <v>1541.4209286501186</v>
      </c>
      <c r="I174" s="15">
        <f t="shared" si="22"/>
        <v>1327.2650713498806</v>
      </c>
      <c r="J174" s="16">
        <f t="shared" si="19"/>
        <v>18.316401632143819</v>
      </c>
      <c r="K174" s="16">
        <f t="shared" si="20"/>
        <v>1485.0175000000004</v>
      </c>
      <c r="L174" s="16">
        <f t="shared" si="23"/>
        <v>1521.6503032642879</v>
      </c>
      <c r="M174" s="16">
        <f t="shared" si="24"/>
        <v>1448.3846967357129</v>
      </c>
    </row>
    <row r="175" spans="1:13" x14ac:dyDescent="0.2">
      <c r="A175" s="11">
        <v>44818</v>
      </c>
      <c r="B175" s="14">
        <v>1490</v>
      </c>
      <c r="C175" s="14">
        <v>1538.95</v>
      </c>
      <c r="D175" s="14">
        <v>1490</v>
      </c>
      <c r="E175" s="14">
        <v>1528.9</v>
      </c>
      <c r="F175" s="15">
        <f t="shared" si="17"/>
        <v>53.876980204907575</v>
      </c>
      <c r="G175" s="15">
        <f t="shared" si="18"/>
        <v>1437.8479999999993</v>
      </c>
      <c r="H175" s="15">
        <f t="shared" si="21"/>
        <v>1545.6019604098144</v>
      </c>
      <c r="I175" s="15">
        <f t="shared" si="22"/>
        <v>1330.0940395901841</v>
      </c>
      <c r="J175" s="16">
        <f t="shared" si="19"/>
        <v>20.386834599809777</v>
      </c>
      <c r="K175" s="16">
        <f t="shared" si="20"/>
        <v>1486.3650000000002</v>
      </c>
      <c r="L175" s="16">
        <f t="shared" si="23"/>
        <v>1527.1386691996197</v>
      </c>
      <c r="M175" s="16">
        <f t="shared" si="24"/>
        <v>1445.5913308003808</v>
      </c>
    </row>
    <row r="176" spans="1:13" x14ac:dyDescent="0.2">
      <c r="A176" s="11">
        <v>44819</v>
      </c>
      <c r="B176" s="14">
        <v>1522.25</v>
      </c>
      <c r="C176" s="14">
        <v>1540.55</v>
      </c>
      <c r="D176" s="14">
        <v>1511.75</v>
      </c>
      <c r="E176" s="14">
        <v>1520.9</v>
      </c>
      <c r="F176" s="15">
        <f t="shared" si="17"/>
        <v>53.793792727414207</v>
      </c>
      <c r="G176" s="15">
        <f t="shared" si="18"/>
        <v>1441.1579999999992</v>
      </c>
      <c r="H176" s="15">
        <f t="shared" si="21"/>
        <v>1548.7455854548277</v>
      </c>
      <c r="I176" s="15">
        <f t="shared" si="22"/>
        <v>1333.5704145451707</v>
      </c>
      <c r="J176" s="16">
        <f t="shared" si="19"/>
        <v>21.18589743201834</v>
      </c>
      <c r="K176" s="16">
        <f t="shared" si="20"/>
        <v>1486.9500000000003</v>
      </c>
      <c r="L176" s="16">
        <f t="shared" si="23"/>
        <v>1529.321794864037</v>
      </c>
      <c r="M176" s="16">
        <f t="shared" si="24"/>
        <v>1444.5782051359636</v>
      </c>
    </row>
    <row r="177" spans="1:13" x14ac:dyDescent="0.2">
      <c r="A177" s="11">
        <v>44820</v>
      </c>
      <c r="B177" s="14">
        <v>1499</v>
      </c>
      <c r="C177" s="14">
        <v>1514.5</v>
      </c>
      <c r="D177" s="14">
        <v>1483</v>
      </c>
      <c r="E177" s="14">
        <v>1493.2</v>
      </c>
      <c r="F177" s="15">
        <f t="shared" si="17"/>
        <v>52.735012809328133</v>
      </c>
      <c r="G177" s="15">
        <f t="shared" si="18"/>
        <v>1443.9819999999993</v>
      </c>
      <c r="H177" s="15">
        <f t="shared" si="21"/>
        <v>1549.4520256186556</v>
      </c>
      <c r="I177" s="15">
        <f t="shared" si="22"/>
        <v>1338.511974381343</v>
      </c>
      <c r="J177" s="16">
        <f t="shared" si="19"/>
        <v>20.492686957790607</v>
      </c>
      <c r="K177" s="16">
        <f t="shared" si="20"/>
        <v>1486.0375000000004</v>
      </c>
      <c r="L177" s="16">
        <f t="shared" si="23"/>
        <v>1527.0228739155816</v>
      </c>
      <c r="M177" s="16">
        <f t="shared" si="24"/>
        <v>1445.0521260844191</v>
      </c>
    </row>
    <row r="178" spans="1:13" x14ac:dyDescent="0.2">
      <c r="A178" s="11">
        <v>44823</v>
      </c>
      <c r="B178" s="14">
        <v>1486.35</v>
      </c>
      <c r="C178" s="14">
        <v>1514</v>
      </c>
      <c r="D178" s="14">
        <v>1480</v>
      </c>
      <c r="E178" s="14">
        <v>1502.9</v>
      </c>
      <c r="F178" s="15">
        <f t="shared" si="17"/>
        <v>52.330000955474901</v>
      </c>
      <c r="G178" s="15">
        <f t="shared" si="18"/>
        <v>1446.6099999999994</v>
      </c>
      <c r="H178" s="15">
        <f t="shared" si="21"/>
        <v>1551.2700019109493</v>
      </c>
      <c r="I178" s="15">
        <f t="shared" si="22"/>
        <v>1341.9499980890496</v>
      </c>
      <c r="J178" s="16">
        <f t="shared" si="19"/>
        <v>20.76528112017753</v>
      </c>
      <c r="K178" s="16">
        <f t="shared" si="20"/>
        <v>1486.5100000000004</v>
      </c>
      <c r="L178" s="16">
        <f t="shared" si="23"/>
        <v>1528.0405622403555</v>
      </c>
      <c r="M178" s="16">
        <f t="shared" si="24"/>
        <v>1444.9794377596454</v>
      </c>
    </row>
    <row r="179" spans="1:13" x14ac:dyDescent="0.2">
      <c r="A179" s="11">
        <v>44824</v>
      </c>
      <c r="B179" s="14">
        <v>1508.5</v>
      </c>
      <c r="C179" s="14">
        <v>1524</v>
      </c>
      <c r="D179" s="14">
        <v>1499.95</v>
      </c>
      <c r="E179" s="14">
        <v>1518.05</v>
      </c>
      <c r="F179" s="15">
        <f t="shared" si="17"/>
        <v>52.758151976732492</v>
      </c>
      <c r="G179" s="15">
        <f t="shared" si="18"/>
        <v>1449.0499999999995</v>
      </c>
      <c r="H179" s="15">
        <f t="shared" si="21"/>
        <v>1554.5663039534645</v>
      </c>
      <c r="I179" s="15">
        <f t="shared" si="22"/>
        <v>1343.5336960465345</v>
      </c>
      <c r="J179" s="16">
        <f t="shared" si="19"/>
        <v>21.489927291640644</v>
      </c>
      <c r="K179" s="16">
        <f t="shared" si="20"/>
        <v>1488.9050000000004</v>
      </c>
      <c r="L179" s="16">
        <f t="shared" si="23"/>
        <v>1531.8848545832818</v>
      </c>
      <c r="M179" s="16">
        <f t="shared" si="24"/>
        <v>1445.925145416719</v>
      </c>
    </row>
    <row r="180" spans="1:13" x14ac:dyDescent="0.2">
      <c r="A180" s="11">
        <v>44825</v>
      </c>
      <c r="B180" s="14">
        <v>1510</v>
      </c>
      <c r="C180" s="14">
        <v>1521.4</v>
      </c>
      <c r="D180" s="14">
        <v>1505</v>
      </c>
      <c r="E180" s="14">
        <v>1518.75</v>
      </c>
      <c r="F180" s="15">
        <f t="shared" ref="F180:F243" si="25">_xlfn.STDEV.P(E131:E180)</f>
        <v>53.102966018858133</v>
      </c>
      <c r="G180" s="15">
        <f t="shared" ref="G180:G243" si="26">AVERAGE(E131:E180)</f>
        <v>1451.4899999999998</v>
      </c>
      <c r="H180" s="15">
        <f t="shared" si="21"/>
        <v>1557.6959320377161</v>
      </c>
      <c r="I180" s="15">
        <f t="shared" si="22"/>
        <v>1345.2840679622834</v>
      </c>
      <c r="J180" s="16">
        <f t="shared" ref="J180:J243" si="27">_xlfn.STDEV.P(E161:E180)</f>
        <v>21.743516274972659</v>
      </c>
      <c r="K180" s="16">
        <f t="shared" si="20"/>
        <v>1491.5500000000002</v>
      </c>
      <c r="L180" s="16">
        <f t="shared" si="23"/>
        <v>1535.0370325499455</v>
      </c>
      <c r="M180" s="16">
        <f t="shared" si="24"/>
        <v>1448.0629674500549</v>
      </c>
    </row>
    <row r="181" spans="1:13" x14ac:dyDescent="0.2">
      <c r="A181" s="11">
        <v>44826</v>
      </c>
      <c r="B181" s="14">
        <v>1516</v>
      </c>
      <c r="C181" s="14">
        <v>1516</v>
      </c>
      <c r="D181" s="14">
        <v>1482</v>
      </c>
      <c r="E181" s="14">
        <v>1485.7</v>
      </c>
      <c r="F181" s="15">
        <f t="shared" si="25"/>
        <v>52.901344037746362</v>
      </c>
      <c r="G181" s="15">
        <f t="shared" si="26"/>
        <v>1453.0929999999998</v>
      </c>
      <c r="H181" s="15">
        <f t="shared" si="21"/>
        <v>1558.8956880754927</v>
      </c>
      <c r="I181" s="15">
        <f t="shared" si="22"/>
        <v>1347.290311924507</v>
      </c>
      <c r="J181" s="16">
        <f t="shared" si="27"/>
        <v>21.294837402525538</v>
      </c>
      <c r="K181" s="16">
        <f t="shared" si="20"/>
        <v>1492.2700000000002</v>
      </c>
      <c r="L181" s="16">
        <f t="shared" si="23"/>
        <v>1534.8596748050513</v>
      </c>
      <c r="M181" s="16">
        <f t="shared" si="24"/>
        <v>1449.6803251949491</v>
      </c>
    </row>
    <row r="182" spans="1:13" x14ac:dyDescent="0.2">
      <c r="A182" s="11">
        <v>44827</v>
      </c>
      <c r="B182" s="14">
        <v>1475</v>
      </c>
      <c r="C182" s="14">
        <v>1475</v>
      </c>
      <c r="D182" s="14">
        <v>1437</v>
      </c>
      <c r="E182" s="14">
        <v>1446.5</v>
      </c>
      <c r="F182" s="15">
        <f t="shared" si="25"/>
        <v>52.179625334032472</v>
      </c>
      <c r="G182" s="15">
        <f t="shared" si="26"/>
        <v>1454.19</v>
      </c>
      <c r="H182" s="15">
        <f t="shared" si="21"/>
        <v>1558.549250668065</v>
      </c>
      <c r="I182" s="15">
        <f t="shared" si="22"/>
        <v>1349.8307493319351</v>
      </c>
      <c r="J182" s="16">
        <f t="shared" si="27"/>
        <v>22.739335275025095</v>
      </c>
      <c r="K182" s="16">
        <f t="shared" si="20"/>
        <v>1491.4025000000004</v>
      </c>
      <c r="L182" s="16">
        <f t="shared" si="23"/>
        <v>1536.8811705500505</v>
      </c>
      <c r="M182" s="16">
        <f t="shared" si="24"/>
        <v>1445.9238294499503</v>
      </c>
    </row>
    <row r="183" spans="1:13" x14ac:dyDescent="0.2">
      <c r="A183" s="11">
        <v>44830</v>
      </c>
      <c r="B183" s="14">
        <v>1423.35</v>
      </c>
      <c r="C183" s="14">
        <v>1436.15</v>
      </c>
      <c r="D183" s="14">
        <v>1417.4</v>
      </c>
      <c r="E183" s="14">
        <v>1425.2</v>
      </c>
      <c r="F183" s="15">
        <f t="shared" si="25"/>
        <v>50.510365955910494</v>
      </c>
      <c r="G183" s="15">
        <f t="shared" si="26"/>
        <v>1455.5409999999997</v>
      </c>
      <c r="H183" s="15">
        <f t="shared" si="21"/>
        <v>1556.5617319118207</v>
      </c>
      <c r="I183" s="15">
        <f t="shared" si="22"/>
        <v>1354.5202680881787</v>
      </c>
      <c r="J183" s="16">
        <f t="shared" si="27"/>
        <v>26.331745455818165</v>
      </c>
      <c r="K183" s="16">
        <f t="shared" si="20"/>
        <v>1489.4925000000003</v>
      </c>
      <c r="L183" s="16">
        <f t="shared" si="23"/>
        <v>1542.1559909116365</v>
      </c>
      <c r="M183" s="16">
        <f t="shared" si="24"/>
        <v>1436.829009088364</v>
      </c>
    </row>
    <row r="184" spans="1:13" x14ac:dyDescent="0.2">
      <c r="A184" s="11">
        <v>44831</v>
      </c>
      <c r="B184" s="14">
        <v>1426.5</v>
      </c>
      <c r="C184" s="14">
        <v>1439.8</v>
      </c>
      <c r="D184" s="14">
        <v>1406.9</v>
      </c>
      <c r="E184" s="14">
        <v>1414.35</v>
      </c>
      <c r="F184" s="15">
        <f t="shared" si="25"/>
        <v>48.644806464822146</v>
      </c>
      <c r="G184" s="15">
        <f t="shared" si="26"/>
        <v>1456.8020000000001</v>
      </c>
      <c r="H184" s="15">
        <f t="shared" si="21"/>
        <v>1554.0916129296445</v>
      </c>
      <c r="I184" s="15">
        <f t="shared" si="22"/>
        <v>1359.5123870703558</v>
      </c>
      <c r="J184" s="16">
        <f t="shared" si="27"/>
        <v>29.181507843153025</v>
      </c>
      <c r="K184" s="16">
        <f t="shared" si="20"/>
        <v>1488.2100000000003</v>
      </c>
      <c r="L184" s="16">
        <f t="shared" si="23"/>
        <v>1546.5730156863062</v>
      </c>
      <c r="M184" s="16">
        <f t="shared" si="24"/>
        <v>1429.8469843136943</v>
      </c>
    </row>
    <row r="185" spans="1:13" x14ac:dyDescent="0.2">
      <c r="A185" s="11">
        <v>44832</v>
      </c>
      <c r="B185" s="14">
        <v>1405</v>
      </c>
      <c r="C185" s="14">
        <v>1410.65</v>
      </c>
      <c r="D185" s="14">
        <v>1385.15</v>
      </c>
      <c r="E185" s="14">
        <v>1388.25</v>
      </c>
      <c r="F185" s="15">
        <f t="shared" si="25"/>
        <v>47.825360427287968</v>
      </c>
      <c r="G185" s="15">
        <f t="shared" si="26"/>
        <v>1457.29</v>
      </c>
      <c r="H185" s="15">
        <f t="shared" si="21"/>
        <v>1552.9407208545758</v>
      </c>
      <c r="I185" s="15">
        <f t="shared" si="22"/>
        <v>1361.6392791454241</v>
      </c>
      <c r="J185" s="16">
        <f t="shared" si="27"/>
        <v>36.427640175421764</v>
      </c>
      <c r="K185" s="16">
        <f t="shared" si="20"/>
        <v>1483.3125</v>
      </c>
      <c r="L185" s="16">
        <f t="shared" si="23"/>
        <v>1556.1677803508435</v>
      </c>
      <c r="M185" s="16">
        <f t="shared" si="24"/>
        <v>1410.4572196491565</v>
      </c>
    </row>
    <row r="186" spans="1:13" x14ac:dyDescent="0.2">
      <c r="A186" s="11">
        <v>44833</v>
      </c>
      <c r="B186" s="14">
        <v>1394.25</v>
      </c>
      <c r="C186" s="14">
        <v>1402.2</v>
      </c>
      <c r="D186" s="14">
        <v>1378.8</v>
      </c>
      <c r="E186" s="14">
        <v>1381.85</v>
      </c>
      <c r="F186" s="15">
        <f t="shared" si="25"/>
        <v>46.477978914750615</v>
      </c>
      <c r="G186" s="15">
        <f t="shared" si="26"/>
        <v>1457.9740000000002</v>
      </c>
      <c r="H186" s="15">
        <f t="shared" si="21"/>
        <v>1550.9299578295013</v>
      </c>
      <c r="I186" s="15">
        <f t="shared" si="22"/>
        <v>1365.018042170499</v>
      </c>
      <c r="J186" s="16">
        <f t="shared" si="27"/>
        <v>42.603476970782594</v>
      </c>
      <c r="K186" s="16">
        <f t="shared" si="20"/>
        <v>1478.8</v>
      </c>
      <c r="L186" s="16">
        <f t="shared" si="23"/>
        <v>1564.0069539415651</v>
      </c>
      <c r="M186" s="16">
        <f t="shared" si="24"/>
        <v>1393.5930460584348</v>
      </c>
    </row>
    <row r="187" spans="1:13" x14ac:dyDescent="0.2">
      <c r="A187" s="11">
        <v>44834</v>
      </c>
      <c r="B187" s="14">
        <v>1375.55</v>
      </c>
      <c r="C187" s="14">
        <v>1431.3</v>
      </c>
      <c r="D187" s="14">
        <v>1365.05</v>
      </c>
      <c r="E187" s="14">
        <v>1422.4</v>
      </c>
      <c r="F187" s="15">
        <f t="shared" si="25"/>
        <v>44.041188676056443</v>
      </c>
      <c r="G187" s="15">
        <f t="shared" si="26"/>
        <v>1459.4700000000003</v>
      </c>
      <c r="H187" s="15">
        <f t="shared" si="21"/>
        <v>1547.5523773521131</v>
      </c>
      <c r="I187" s="15">
        <f t="shared" si="22"/>
        <v>1371.3876226478874</v>
      </c>
      <c r="J187" s="16">
        <f t="shared" si="27"/>
        <v>44.285922918575402</v>
      </c>
      <c r="K187" s="16">
        <f t="shared" si="20"/>
        <v>1475.6125</v>
      </c>
      <c r="L187" s="16">
        <f t="shared" si="23"/>
        <v>1564.1843458371507</v>
      </c>
      <c r="M187" s="16">
        <f t="shared" si="24"/>
        <v>1387.0406541628493</v>
      </c>
    </row>
    <row r="188" spans="1:13" x14ac:dyDescent="0.2">
      <c r="A188" s="11">
        <v>44837</v>
      </c>
      <c r="B188" s="14">
        <v>1410</v>
      </c>
      <c r="C188" s="14">
        <v>1418</v>
      </c>
      <c r="D188" s="14">
        <v>1400.55</v>
      </c>
      <c r="E188" s="14">
        <v>1412.85</v>
      </c>
      <c r="F188" s="15">
        <f t="shared" si="25"/>
        <v>42.501167995715157</v>
      </c>
      <c r="G188" s="15">
        <f t="shared" si="26"/>
        <v>1460.4130000000005</v>
      </c>
      <c r="H188" s="15">
        <f t="shared" si="21"/>
        <v>1545.4153359914308</v>
      </c>
      <c r="I188" s="15">
        <f t="shared" si="22"/>
        <v>1375.4106640085702</v>
      </c>
      <c r="J188" s="16">
        <f t="shared" si="27"/>
        <v>46.069693061165523</v>
      </c>
      <c r="K188" s="16">
        <f t="shared" si="20"/>
        <v>1471.5025000000001</v>
      </c>
      <c r="L188" s="16">
        <f t="shared" si="23"/>
        <v>1563.641886122331</v>
      </c>
      <c r="M188" s="16">
        <f t="shared" si="24"/>
        <v>1379.3631138776691</v>
      </c>
    </row>
    <row r="189" spans="1:13" x14ac:dyDescent="0.2">
      <c r="A189" s="11">
        <v>44838</v>
      </c>
      <c r="B189" s="14">
        <v>1425.25</v>
      </c>
      <c r="C189" s="14">
        <v>1456</v>
      </c>
      <c r="D189" s="14">
        <v>1425.25</v>
      </c>
      <c r="E189" s="14">
        <v>1452.6</v>
      </c>
      <c r="F189" s="15">
        <f t="shared" si="25"/>
        <v>40.081854061407924</v>
      </c>
      <c r="G189" s="15">
        <f t="shared" si="26"/>
        <v>1462.2450000000003</v>
      </c>
      <c r="H189" s="15">
        <f t="shared" si="21"/>
        <v>1542.4087081228163</v>
      </c>
      <c r="I189" s="15">
        <f t="shared" si="22"/>
        <v>1382.0812918771844</v>
      </c>
      <c r="J189" s="16">
        <f t="shared" si="27"/>
        <v>46.050866644939518</v>
      </c>
      <c r="K189" s="16">
        <f t="shared" si="20"/>
        <v>1469.6574999999998</v>
      </c>
      <c r="L189" s="16">
        <f t="shared" si="23"/>
        <v>1561.7592332898789</v>
      </c>
      <c r="M189" s="16">
        <f t="shared" si="24"/>
        <v>1377.5557667101207</v>
      </c>
    </row>
    <row r="190" spans="1:13" x14ac:dyDescent="0.2">
      <c r="A190" s="11">
        <v>44840</v>
      </c>
      <c r="B190" s="14">
        <v>1455</v>
      </c>
      <c r="C190" s="14">
        <v>1462.1</v>
      </c>
      <c r="D190" s="14">
        <v>1434.8</v>
      </c>
      <c r="E190" s="14">
        <v>1436.85</v>
      </c>
      <c r="F190" s="15">
        <f t="shared" si="25"/>
        <v>39.017501521753061</v>
      </c>
      <c r="G190" s="15">
        <f t="shared" si="26"/>
        <v>1463.1250000000002</v>
      </c>
      <c r="H190" s="15">
        <f t="shared" si="21"/>
        <v>1541.1600030435063</v>
      </c>
      <c r="I190" s="15">
        <f t="shared" si="22"/>
        <v>1385.0899969564941</v>
      </c>
      <c r="J190" s="16">
        <f t="shared" si="27"/>
        <v>46.49184498382489</v>
      </c>
      <c r="K190" s="16">
        <f t="shared" si="20"/>
        <v>1467.3899999999996</v>
      </c>
      <c r="L190" s="16">
        <f t="shared" si="23"/>
        <v>1560.3736899676494</v>
      </c>
      <c r="M190" s="16">
        <f t="shared" si="24"/>
        <v>1374.4063100323499</v>
      </c>
    </row>
    <row r="191" spans="1:13" x14ac:dyDescent="0.2">
      <c r="A191" s="11">
        <v>44841</v>
      </c>
      <c r="B191" s="14">
        <v>1425.25</v>
      </c>
      <c r="C191" s="14">
        <v>1433</v>
      </c>
      <c r="D191" s="14">
        <v>1420.45</v>
      </c>
      <c r="E191" s="14">
        <v>1430.7</v>
      </c>
      <c r="F191" s="15">
        <f t="shared" si="25"/>
        <v>38.119118051182689</v>
      </c>
      <c r="G191" s="15">
        <f t="shared" si="26"/>
        <v>1463.817</v>
      </c>
      <c r="H191" s="15">
        <f t="shared" si="21"/>
        <v>1540.0552361023654</v>
      </c>
      <c r="I191" s="15">
        <f t="shared" si="22"/>
        <v>1387.5787638976346</v>
      </c>
      <c r="J191" s="16">
        <f t="shared" si="27"/>
        <v>46.624112525065861</v>
      </c>
      <c r="K191" s="16">
        <f t="shared" si="20"/>
        <v>1464.0724999999998</v>
      </c>
      <c r="L191" s="16">
        <f t="shared" si="23"/>
        <v>1557.3207250501314</v>
      </c>
      <c r="M191" s="16">
        <f t="shared" si="24"/>
        <v>1370.8242749498681</v>
      </c>
    </row>
    <row r="192" spans="1:13" x14ac:dyDescent="0.2">
      <c r="A192" s="11">
        <v>44844</v>
      </c>
      <c r="B192" s="14">
        <v>1410</v>
      </c>
      <c r="C192" s="14">
        <v>1425.9</v>
      </c>
      <c r="D192" s="14">
        <v>1398.35</v>
      </c>
      <c r="E192" s="14">
        <v>1415.5</v>
      </c>
      <c r="F192" s="15">
        <f t="shared" si="25"/>
        <v>37.38940256275837</v>
      </c>
      <c r="G192" s="15">
        <f t="shared" si="26"/>
        <v>1464.2760000000003</v>
      </c>
      <c r="H192" s="15">
        <f t="shared" si="21"/>
        <v>1539.0548051255171</v>
      </c>
      <c r="I192" s="15">
        <f t="shared" si="22"/>
        <v>1389.4971948744835</v>
      </c>
      <c r="J192" s="16">
        <f t="shared" si="27"/>
        <v>47.081109800003681</v>
      </c>
      <c r="K192" s="16">
        <f t="shared" si="20"/>
        <v>1459.9399999999998</v>
      </c>
      <c r="L192" s="16">
        <f t="shared" si="23"/>
        <v>1554.1022196000072</v>
      </c>
      <c r="M192" s="16">
        <f t="shared" si="24"/>
        <v>1365.7777803999925</v>
      </c>
    </row>
    <row r="193" spans="1:13" x14ac:dyDescent="0.2">
      <c r="A193" s="11">
        <v>44845</v>
      </c>
      <c r="B193" s="14">
        <v>1403.8</v>
      </c>
      <c r="C193" s="14">
        <v>1416.95</v>
      </c>
      <c r="D193" s="14">
        <v>1399.2</v>
      </c>
      <c r="E193" s="14">
        <v>1400.7</v>
      </c>
      <c r="F193" s="15">
        <f t="shared" si="25"/>
        <v>37.501705774537797</v>
      </c>
      <c r="G193" s="15">
        <f t="shared" si="26"/>
        <v>1464.2080000000001</v>
      </c>
      <c r="H193" s="15">
        <f t="shared" si="21"/>
        <v>1539.2114115490756</v>
      </c>
      <c r="I193" s="15">
        <f t="shared" si="22"/>
        <v>1389.2045884509246</v>
      </c>
      <c r="J193" s="16">
        <f t="shared" si="27"/>
        <v>48.157385466821211</v>
      </c>
      <c r="K193" s="16">
        <f t="shared" si="20"/>
        <v>1455.365</v>
      </c>
      <c r="L193" s="16">
        <f t="shared" si="23"/>
        <v>1551.6797709336424</v>
      </c>
      <c r="M193" s="16">
        <f t="shared" si="24"/>
        <v>1359.0502290663576</v>
      </c>
    </row>
    <row r="194" spans="1:13" x14ac:dyDescent="0.2">
      <c r="A194" s="11">
        <v>44846</v>
      </c>
      <c r="B194" s="14">
        <v>1407</v>
      </c>
      <c r="C194" s="14">
        <v>1414.1</v>
      </c>
      <c r="D194" s="14">
        <v>1397.35</v>
      </c>
      <c r="E194" s="14">
        <v>1409.4</v>
      </c>
      <c r="F194" s="15">
        <f t="shared" si="25"/>
        <v>37.706327068543835</v>
      </c>
      <c r="G194" s="15">
        <f t="shared" si="26"/>
        <v>1464.0569999999998</v>
      </c>
      <c r="H194" s="15">
        <f t="shared" si="21"/>
        <v>1539.4696541370874</v>
      </c>
      <c r="I194" s="15">
        <f t="shared" si="22"/>
        <v>1388.6443458629121</v>
      </c>
      <c r="J194" s="16">
        <f t="shared" si="27"/>
        <v>47.363402208350728</v>
      </c>
      <c r="K194" s="16">
        <f t="shared" si="20"/>
        <v>1450.2775000000001</v>
      </c>
      <c r="L194" s="16">
        <f t="shared" si="23"/>
        <v>1545.0043044167016</v>
      </c>
      <c r="M194" s="16">
        <f t="shared" si="24"/>
        <v>1355.5506955832986</v>
      </c>
    </row>
    <row r="195" spans="1:13" x14ac:dyDescent="0.2">
      <c r="A195" s="11">
        <v>44847</v>
      </c>
      <c r="B195" s="14">
        <v>1402.5</v>
      </c>
      <c r="C195" s="14">
        <v>1406.85</v>
      </c>
      <c r="D195" s="14">
        <v>1384</v>
      </c>
      <c r="E195" s="14">
        <v>1393.7</v>
      </c>
      <c r="F195" s="15">
        <f t="shared" si="25"/>
        <v>38.763043430566711</v>
      </c>
      <c r="G195" s="15">
        <f t="shared" si="26"/>
        <v>1463.2419999999997</v>
      </c>
      <c r="H195" s="15">
        <f t="shared" si="21"/>
        <v>1540.7680868611333</v>
      </c>
      <c r="I195" s="15">
        <f t="shared" si="22"/>
        <v>1385.7159131388662</v>
      </c>
      <c r="J195" s="16">
        <f t="shared" si="27"/>
        <v>45.261131987059287</v>
      </c>
      <c r="K195" s="16">
        <f t="shared" si="20"/>
        <v>1443.5175000000002</v>
      </c>
      <c r="L195" s="16">
        <f t="shared" si="23"/>
        <v>1534.0397639741186</v>
      </c>
      <c r="M195" s="16">
        <f t="shared" si="24"/>
        <v>1352.9952360258817</v>
      </c>
    </row>
    <row r="196" spans="1:13" x14ac:dyDescent="0.2">
      <c r="A196" s="11">
        <v>44848</v>
      </c>
      <c r="B196" s="14">
        <v>1412</v>
      </c>
      <c r="C196" s="14">
        <v>1447</v>
      </c>
      <c r="D196" s="14">
        <v>1412</v>
      </c>
      <c r="E196" s="14">
        <v>1441.1</v>
      </c>
      <c r="F196" s="15">
        <f t="shared" si="25"/>
        <v>38.804972993161606</v>
      </c>
      <c r="G196" s="15">
        <f t="shared" si="26"/>
        <v>1463.1609999999998</v>
      </c>
      <c r="H196" s="15">
        <f t="shared" si="21"/>
        <v>1540.7709459863231</v>
      </c>
      <c r="I196" s="15">
        <f t="shared" si="22"/>
        <v>1385.5510540136765</v>
      </c>
      <c r="J196" s="16">
        <f t="shared" si="27"/>
        <v>41.635797323337044</v>
      </c>
      <c r="K196" s="16">
        <f t="shared" si="20"/>
        <v>1439.5274999999999</v>
      </c>
      <c r="L196" s="16">
        <f t="shared" si="23"/>
        <v>1522.7990946466739</v>
      </c>
      <c r="M196" s="16">
        <f t="shared" si="24"/>
        <v>1356.2559053533259</v>
      </c>
    </row>
    <row r="197" spans="1:13" x14ac:dyDescent="0.2">
      <c r="A197" s="11">
        <v>44851</v>
      </c>
      <c r="B197" s="14">
        <v>1434.65</v>
      </c>
      <c r="C197" s="14">
        <v>1457.3</v>
      </c>
      <c r="D197" s="14">
        <v>1427.05</v>
      </c>
      <c r="E197" s="14">
        <v>1446.35</v>
      </c>
      <c r="F197" s="15">
        <f t="shared" si="25"/>
        <v>38.572149654899988</v>
      </c>
      <c r="G197" s="15">
        <f t="shared" si="26"/>
        <v>1463.5109999999997</v>
      </c>
      <c r="H197" s="15">
        <f t="shared" si="21"/>
        <v>1540.6552993097998</v>
      </c>
      <c r="I197" s="15">
        <f t="shared" si="22"/>
        <v>1386.3667006901997</v>
      </c>
      <c r="J197" s="16">
        <f t="shared" si="27"/>
        <v>39.828918827906946</v>
      </c>
      <c r="K197" s="16">
        <f t="shared" si="20"/>
        <v>1437.1849999999999</v>
      </c>
      <c r="L197" s="16">
        <f t="shared" si="23"/>
        <v>1516.8428376558138</v>
      </c>
      <c r="M197" s="16">
        <f t="shared" si="24"/>
        <v>1357.5271623441861</v>
      </c>
    </row>
    <row r="198" spans="1:13" x14ac:dyDescent="0.2">
      <c r="A198" s="11">
        <v>44852</v>
      </c>
      <c r="B198" s="14">
        <v>1452</v>
      </c>
      <c r="C198" s="14">
        <v>1465</v>
      </c>
      <c r="D198" s="14">
        <v>1439.8</v>
      </c>
      <c r="E198" s="14">
        <v>1444.15</v>
      </c>
      <c r="F198" s="15">
        <f t="shared" si="25"/>
        <v>38.429461211419571</v>
      </c>
      <c r="G198" s="15">
        <f t="shared" si="26"/>
        <v>1463.7309999999998</v>
      </c>
      <c r="H198" s="15">
        <f t="shared" si="21"/>
        <v>1540.589922422839</v>
      </c>
      <c r="I198" s="15">
        <f t="shared" si="22"/>
        <v>1386.8720775771606</v>
      </c>
      <c r="J198" s="16">
        <f t="shared" si="27"/>
        <v>36.935299765265199</v>
      </c>
      <c r="K198" s="16">
        <f t="shared" si="20"/>
        <v>1434.2474999999999</v>
      </c>
      <c r="L198" s="16">
        <f t="shared" si="23"/>
        <v>1508.1180995305303</v>
      </c>
      <c r="M198" s="16">
        <f t="shared" si="24"/>
        <v>1360.3769004694695</v>
      </c>
    </row>
    <row r="199" spans="1:13" x14ac:dyDescent="0.2">
      <c r="A199" s="11">
        <v>44853</v>
      </c>
      <c r="B199" s="14">
        <v>1462</v>
      </c>
      <c r="C199" s="14">
        <v>1477</v>
      </c>
      <c r="D199" s="14">
        <v>1454</v>
      </c>
      <c r="E199" s="14">
        <v>1458.85</v>
      </c>
      <c r="F199" s="15">
        <f t="shared" si="25"/>
        <v>38.140388684437937</v>
      </c>
      <c r="G199" s="15">
        <f t="shared" si="26"/>
        <v>1464.3009999999997</v>
      </c>
      <c r="H199" s="15">
        <f t="shared" si="21"/>
        <v>1540.5817773688755</v>
      </c>
      <c r="I199" s="15">
        <f t="shared" si="22"/>
        <v>1388.0202226311239</v>
      </c>
      <c r="J199" s="16">
        <f t="shared" si="27"/>
        <v>32.164825022841335</v>
      </c>
      <c r="K199" s="16">
        <f t="shared" si="20"/>
        <v>1431.2874999999999</v>
      </c>
      <c r="L199" s="16">
        <f t="shared" si="23"/>
        <v>1495.6171500456826</v>
      </c>
      <c r="M199" s="16">
        <f t="shared" si="24"/>
        <v>1366.9578499543172</v>
      </c>
    </row>
    <row r="200" spans="1:13" x14ac:dyDescent="0.2">
      <c r="A200" s="11">
        <v>44854</v>
      </c>
      <c r="B200" s="14">
        <v>1441.25</v>
      </c>
      <c r="C200" s="14">
        <v>1454.45</v>
      </c>
      <c r="D200" s="14">
        <v>1441.25</v>
      </c>
      <c r="E200" s="14">
        <v>1449.2</v>
      </c>
      <c r="F200" s="15">
        <f t="shared" si="25"/>
        <v>37.822507637648791</v>
      </c>
      <c r="G200" s="15">
        <f t="shared" si="26"/>
        <v>1464.7539999999999</v>
      </c>
      <c r="H200" s="15">
        <f t="shared" si="21"/>
        <v>1540.3990152752974</v>
      </c>
      <c r="I200" s="15">
        <f t="shared" si="22"/>
        <v>1389.1089847247024</v>
      </c>
      <c r="J200" s="16">
        <f t="shared" si="27"/>
        <v>25.61330513619825</v>
      </c>
      <c r="K200" s="16">
        <f t="shared" si="20"/>
        <v>1427.81</v>
      </c>
      <c r="L200" s="16">
        <f t="shared" si="23"/>
        <v>1479.0366102723965</v>
      </c>
      <c r="M200" s="16">
        <f t="shared" si="24"/>
        <v>1376.5833897276034</v>
      </c>
    </row>
    <row r="201" spans="1:13" x14ac:dyDescent="0.2">
      <c r="A201" s="11">
        <v>44855</v>
      </c>
      <c r="B201" s="14">
        <v>1448.6</v>
      </c>
      <c r="C201" s="14">
        <v>1457.1</v>
      </c>
      <c r="D201" s="14">
        <v>1433.8</v>
      </c>
      <c r="E201" s="14">
        <v>1438.4</v>
      </c>
      <c r="F201" s="15">
        <f t="shared" si="25"/>
        <v>37.999209741782813</v>
      </c>
      <c r="G201" s="15">
        <f t="shared" si="26"/>
        <v>1464.3029999999999</v>
      </c>
      <c r="H201" s="15">
        <f t="shared" si="21"/>
        <v>1540.3014194835655</v>
      </c>
      <c r="I201" s="15">
        <f t="shared" si="22"/>
        <v>1388.3045805164343</v>
      </c>
      <c r="J201" s="16">
        <f t="shared" si="27"/>
        <v>22.101877182719111</v>
      </c>
      <c r="K201" s="16">
        <f t="shared" si="20"/>
        <v>1425.4450000000002</v>
      </c>
      <c r="L201" s="16">
        <f t="shared" si="23"/>
        <v>1469.6487543654384</v>
      </c>
      <c r="M201" s="16">
        <f t="shared" si="24"/>
        <v>1381.2412456345619</v>
      </c>
    </row>
    <row r="202" spans="1:13" x14ac:dyDescent="0.2">
      <c r="A202" s="11">
        <v>44858</v>
      </c>
      <c r="B202" s="14">
        <v>1454.7</v>
      </c>
      <c r="C202" s="14">
        <v>1462.8</v>
      </c>
      <c r="D202" s="14">
        <v>1454.3</v>
      </c>
      <c r="E202" s="14">
        <v>1460.8</v>
      </c>
      <c r="F202" s="15">
        <f t="shared" si="25"/>
        <v>38.001538771476099</v>
      </c>
      <c r="G202" s="15">
        <f t="shared" si="26"/>
        <v>1464.1989999999996</v>
      </c>
      <c r="H202" s="15">
        <f t="shared" si="21"/>
        <v>1540.2020775429519</v>
      </c>
      <c r="I202" s="15">
        <f t="shared" si="22"/>
        <v>1388.1959224570473</v>
      </c>
      <c r="J202" s="16">
        <f t="shared" si="27"/>
        <v>22.985101696533768</v>
      </c>
      <c r="K202" s="16">
        <f t="shared" si="20"/>
        <v>1426.16</v>
      </c>
      <c r="L202" s="16">
        <f t="shared" si="23"/>
        <v>1472.1302033930676</v>
      </c>
      <c r="M202" s="16">
        <f t="shared" si="24"/>
        <v>1380.1897966069325</v>
      </c>
    </row>
    <row r="203" spans="1:13" x14ac:dyDescent="0.2">
      <c r="A203" s="11">
        <v>44859</v>
      </c>
      <c r="B203" s="14">
        <v>1453</v>
      </c>
      <c r="C203" s="14">
        <v>1467.5</v>
      </c>
      <c r="D203" s="14">
        <v>1445.7</v>
      </c>
      <c r="E203" s="14">
        <v>1450.25</v>
      </c>
      <c r="F203" s="15">
        <f t="shared" si="25"/>
        <v>37.91180012871984</v>
      </c>
      <c r="G203" s="15">
        <f t="shared" si="26"/>
        <v>1463.4689999999996</v>
      </c>
      <c r="H203" s="15">
        <f t="shared" si="21"/>
        <v>1539.2926002574393</v>
      </c>
      <c r="I203" s="15">
        <f t="shared" si="22"/>
        <v>1387.6453997425599</v>
      </c>
      <c r="J203" s="16">
        <f t="shared" si="27"/>
        <v>23.573639276742984</v>
      </c>
      <c r="K203" s="16">
        <f t="shared" si="20"/>
        <v>1427.4124999999999</v>
      </c>
      <c r="L203" s="16">
        <f t="shared" si="23"/>
        <v>1474.5597785534858</v>
      </c>
      <c r="M203" s="16">
        <f t="shared" si="24"/>
        <v>1380.265221446514</v>
      </c>
    </row>
    <row r="204" spans="1:13" x14ac:dyDescent="0.2">
      <c r="A204" s="11">
        <v>44861</v>
      </c>
      <c r="B204" s="14">
        <v>1461</v>
      </c>
      <c r="C204" s="14">
        <v>1465.75</v>
      </c>
      <c r="D204" s="14">
        <v>1451.6</v>
      </c>
      <c r="E204" s="14">
        <v>1454.25</v>
      </c>
      <c r="F204" s="15">
        <f t="shared" si="25"/>
        <v>37.809716595076473</v>
      </c>
      <c r="G204" s="15">
        <f t="shared" si="26"/>
        <v>1462.8589999999997</v>
      </c>
      <c r="H204" s="15">
        <f t="shared" si="21"/>
        <v>1538.4784331901526</v>
      </c>
      <c r="I204" s="15">
        <f t="shared" si="22"/>
        <v>1387.2395668098468</v>
      </c>
      <c r="J204" s="16">
        <f t="shared" si="27"/>
        <v>24.06693933074996</v>
      </c>
      <c r="K204" s="16">
        <f t="shared" si="20"/>
        <v>1429.4075</v>
      </c>
      <c r="L204" s="16">
        <f t="shared" si="23"/>
        <v>1477.5413786614999</v>
      </c>
      <c r="M204" s="16">
        <f t="shared" si="24"/>
        <v>1381.2736213385001</v>
      </c>
    </row>
    <row r="205" spans="1:13" x14ac:dyDescent="0.2">
      <c r="A205" s="11">
        <v>44862</v>
      </c>
      <c r="B205" s="14">
        <v>1450</v>
      </c>
      <c r="C205" s="14">
        <v>1466.9</v>
      </c>
      <c r="D205" s="14">
        <v>1448.75</v>
      </c>
      <c r="E205" s="14">
        <v>1458.5</v>
      </c>
      <c r="F205" s="15">
        <f t="shared" si="25"/>
        <v>37.398360926650263</v>
      </c>
      <c r="G205" s="15">
        <f t="shared" si="26"/>
        <v>1461.9899999999998</v>
      </c>
      <c r="H205" s="15">
        <f t="shared" si="21"/>
        <v>1536.7867218533004</v>
      </c>
      <c r="I205" s="15">
        <f t="shared" si="22"/>
        <v>1387.1932781466992</v>
      </c>
      <c r="J205" s="16">
        <f t="shared" si="27"/>
        <v>22.901999912671368</v>
      </c>
      <c r="K205" s="16">
        <f t="shared" si="20"/>
        <v>1432.9200000000003</v>
      </c>
      <c r="L205" s="16">
        <f t="shared" si="23"/>
        <v>1478.7239998253431</v>
      </c>
      <c r="M205" s="16">
        <f t="shared" si="24"/>
        <v>1387.1160001746575</v>
      </c>
    </row>
    <row r="206" spans="1:13" x14ac:dyDescent="0.2">
      <c r="A206" s="11">
        <v>44865</v>
      </c>
      <c r="B206" s="14">
        <v>1465</v>
      </c>
      <c r="C206" s="14">
        <v>1498</v>
      </c>
      <c r="D206" s="14">
        <v>1465</v>
      </c>
      <c r="E206" s="14">
        <v>1496.4</v>
      </c>
      <c r="F206" s="15">
        <f t="shared" si="25"/>
        <v>37.117073483775648</v>
      </c>
      <c r="G206" s="15">
        <f t="shared" si="26"/>
        <v>1461.7339999999997</v>
      </c>
      <c r="H206" s="15">
        <f t="shared" si="21"/>
        <v>1535.9681469675511</v>
      </c>
      <c r="I206" s="15">
        <f t="shared" si="22"/>
        <v>1387.4998530324483</v>
      </c>
      <c r="J206" s="16">
        <f t="shared" si="27"/>
        <v>23.722892293099495</v>
      </c>
      <c r="K206" s="16">
        <f t="shared" si="20"/>
        <v>1438.6475000000003</v>
      </c>
      <c r="L206" s="16">
        <f t="shared" si="23"/>
        <v>1486.0932845861992</v>
      </c>
      <c r="M206" s="16">
        <f t="shared" si="24"/>
        <v>1391.2017154138014</v>
      </c>
    </row>
    <row r="207" spans="1:13" x14ac:dyDescent="0.2">
      <c r="A207" s="11">
        <v>44866</v>
      </c>
      <c r="B207" s="14">
        <v>1500</v>
      </c>
      <c r="C207" s="14">
        <v>1529</v>
      </c>
      <c r="D207" s="14">
        <v>1499.95</v>
      </c>
      <c r="E207" s="14">
        <v>1514.05</v>
      </c>
      <c r="F207" s="15">
        <f t="shared" si="25"/>
        <v>37.188440462057571</v>
      </c>
      <c r="G207" s="15">
        <f t="shared" si="26"/>
        <v>1461.7859999999998</v>
      </c>
      <c r="H207" s="15">
        <f t="shared" si="21"/>
        <v>1536.1628809241149</v>
      </c>
      <c r="I207" s="15">
        <f t="shared" si="22"/>
        <v>1387.4091190758847</v>
      </c>
      <c r="J207" s="16">
        <f t="shared" si="27"/>
        <v>28.510596275770862</v>
      </c>
      <c r="K207" s="16">
        <f t="shared" si="20"/>
        <v>1443.23</v>
      </c>
      <c r="L207" s="16">
        <f t="shared" si="23"/>
        <v>1500.2511925515416</v>
      </c>
      <c r="M207" s="16">
        <f t="shared" si="24"/>
        <v>1386.2088074484584</v>
      </c>
    </row>
    <row r="208" spans="1:13" x14ac:dyDescent="0.2">
      <c r="A208" s="11">
        <v>44867</v>
      </c>
      <c r="B208" s="14">
        <v>1513.1</v>
      </c>
      <c r="C208" s="14">
        <v>1527.95</v>
      </c>
      <c r="D208" s="14">
        <v>1512</v>
      </c>
      <c r="E208" s="14">
        <v>1513.95</v>
      </c>
      <c r="F208" s="15">
        <f t="shared" si="25"/>
        <v>37.645470962653683</v>
      </c>
      <c r="G208" s="15">
        <f t="shared" si="26"/>
        <v>1462.1959999999997</v>
      </c>
      <c r="H208" s="15">
        <f t="shared" si="21"/>
        <v>1537.4869419253071</v>
      </c>
      <c r="I208" s="15">
        <f t="shared" si="22"/>
        <v>1386.9050580746923</v>
      </c>
      <c r="J208" s="16">
        <f t="shared" si="27"/>
        <v>31.483642975361018</v>
      </c>
      <c r="K208" s="16">
        <f t="shared" si="20"/>
        <v>1448.2850000000003</v>
      </c>
      <c r="L208" s="16">
        <f t="shared" si="23"/>
        <v>1511.2522859507224</v>
      </c>
      <c r="M208" s="16">
        <f t="shared" si="24"/>
        <v>1385.3177140492783</v>
      </c>
    </row>
    <row r="209" spans="1:13" x14ac:dyDescent="0.2">
      <c r="A209" s="11">
        <v>44868</v>
      </c>
      <c r="B209" s="14">
        <v>1499</v>
      </c>
      <c r="C209" s="14">
        <v>1520.4</v>
      </c>
      <c r="D209" s="14">
        <v>1498</v>
      </c>
      <c r="E209" s="14">
        <v>1508.6</v>
      </c>
      <c r="F209" s="15">
        <f t="shared" si="25"/>
        <v>38.188891382180771</v>
      </c>
      <c r="G209" s="15">
        <f t="shared" si="26"/>
        <v>1462.9649999999999</v>
      </c>
      <c r="H209" s="15">
        <f t="shared" si="21"/>
        <v>1539.3427827643613</v>
      </c>
      <c r="I209" s="15">
        <f t="shared" si="22"/>
        <v>1386.5872172356385</v>
      </c>
      <c r="J209" s="16">
        <f t="shared" si="27"/>
        <v>34.122481958380448</v>
      </c>
      <c r="K209" s="16">
        <f t="shared" si="20"/>
        <v>1451.085</v>
      </c>
      <c r="L209" s="16">
        <f t="shared" si="23"/>
        <v>1519.329963916761</v>
      </c>
      <c r="M209" s="16">
        <f t="shared" si="24"/>
        <v>1382.8400360832391</v>
      </c>
    </row>
    <row r="210" spans="1:13" x14ac:dyDescent="0.2">
      <c r="A210" s="11">
        <v>44869</v>
      </c>
      <c r="B210" s="14">
        <v>1501</v>
      </c>
      <c r="C210" s="14">
        <v>1516</v>
      </c>
      <c r="D210" s="14">
        <v>1490</v>
      </c>
      <c r="E210" s="14">
        <v>1497.1</v>
      </c>
      <c r="F210" s="15">
        <f t="shared" si="25"/>
        <v>38.485559629554579</v>
      </c>
      <c r="G210" s="15">
        <f t="shared" si="26"/>
        <v>1463.59</v>
      </c>
      <c r="H210" s="15">
        <f t="shared" si="21"/>
        <v>1540.5611192591091</v>
      </c>
      <c r="I210" s="15">
        <f t="shared" si="22"/>
        <v>1386.6188807408907</v>
      </c>
      <c r="J210" s="16">
        <f t="shared" si="27"/>
        <v>35.369561331037147</v>
      </c>
      <c r="K210" s="16">
        <f t="shared" si="20"/>
        <v>1454.0974999999999</v>
      </c>
      <c r="L210" s="16">
        <f t="shared" si="23"/>
        <v>1524.8366226620742</v>
      </c>
      <c r="M210" s="16">
        <f t="shared" si="24"/>
        <v>1383.3583773379255</v>
      </c>
    </row>
    <row r="211" spans="1:13" x14ac:dyDescent="0.2">
      <c r="A211" s="11">
        <v>44872</v>
      </c>
      <c r="B211" s="14">
        <v>1512</v>
      </c>
      <c r="C211" s="14">
        <v>1512</v>
      </c>
      <c r="D211" s="14">
        <v>1492.45</v>
      </c>
      <c r="E211" s="14">
        <v>1508.8</v>
      </c>
      <c r="F211" s="15">
        <f t="shared" si="25"/>
        <v>38.990586043300262</v>
      </c>
      <c r="G211" s="15">
        <f t="shared" si="26"/>
        <v>1464.34</v>
      </c>
      <c r="H211" s="15">
        <f t="shared" si="21"/>
        <v>1542.3211720866004</v>
      </c>
      <c r="I211" s="15">
        <f t="shared" si="22"/>
        <v>1386.3588279133994</v>
      </c>
      <c r="J211" s="16">
        <f t="shared" si="27"/>
        <v>36.851090468939972</v>
      </c>
      <c r="K211" s="16">
        <f t="shared" si="20"/>
        <v>1458.0025000000001</v>
      </c>
      <c r="L211" s="16">
        <f t="shared" si="23"/>
        <v>1531.7046809378801</v>
      </c>
      <c r="M211" s="16">
        <f t="shared" si="24"/>
        <v>1384.30031906212</v>
      </c>
    </row>
    <row r="212" spans="1:13" x14ac:dyDescent="0.2">
      <c r="A212" s="11">
        <v>44874</v>
      </c>
      <c r="B212" s="14">
        <v>1508.55</v>
      </c>
      <c r="C212" s="14">
        <v>1516.25</v>
      </c>
      <c r="D212" s="14">
        <v>1503.6</v>
      </c>
      <c r="E212" s="14">
        <v>1508.25</v>
      </c>
      <c r="F212" s="15">
        <f t="shared" si="25"/>
        <v>39.471942136155398</v>
      </c>
      <c r="G212" s="15">
        <f t="shared" si="26"/>
        <v>1465.2280000000001</v>
      </c>
      <c r="H212" s="15">
        <f t="shared" si="21"/>
        <v>1544.1718842723108</v>
      </c>
      <c r="I212" s="15">
        <f t="shared" si="22"/>
        <v>1386.2841157276894</v>
      </c>
      <c r="J212" s="16">
        <f t="shared" si="27"/>
        <v>37.046105058426832</v>
      </c>
      <c r="K212" s="16">
        <f t="shared" si="20"/>
        <v>1462.6399999999999</v>
      </c>
      <c r="L212" s="16">
        <f t="shared" si="23"/>
        <v>1536.7322101168536</v>
      </c>
      <c r="M212" s="16">
        <f t="shared" si="24"/>
        <v>1388.5477898831462</v>
      </c>
    </row>
    <row r="213" spans="1:13" x14ac:dyDescent="0.2">
      <c r="A213" s="11">
        <v>44875</v>
      </c>
      <c r="B213" s="14">
        <v>1492.05</v>
      </c>
      <c r="C213" s="14">
        <v>1527.75</v>
      </c>
      <c r="D213" s="14">
        <v>1492.05</v>
      </c>
      <c r="E213" s="14">
        <v>1525.25</v>
      </c>
      <c r="F213" s="15">
        <f t="shared" si="25"/>
        <v>40.354553956152223</v>
      </c>
      <c r="G213" s="15">
        <f t="shared" si="26"/>
        <v>1466.4650000000004</v>
      </c>
      <c r="H213" s="15">
        <f t="shared" si="21"/>
        <v>1547.1741079123049</v>
      </c>
      <c r="I213" s="15">
        <f t="shared" si="22"/>
        <v>1385.7558920876959</v>
      </c>
      <c r="J213" s="16">
        <f t="shared" si="27"/>
        <v>36.57601083702265</v>
      </c>
      <c r="K213" s="16">
        <f t="shared" ref="K213:K249" si="28">AVERAGE(E194:E213)</f>
        <v>1468.8674999999998</v>
      </c>
      <c r="L213" s="16">
        <f t="shared" si="23"/>
        <v>1542.0195216740451</v>
      </c>
      <c r="M213" s="16">
        <f t="shared" si="24"/>
        <v>1395.7154783259546</v>
      </c>
    </row>
    <row r="214" spans="1:13" x14ac:dyDescent="0.2">
      <c r="A214" s="11">
        <v>44876</v>
      </c>
      <c r="B214" s="14">
        <v>1538</v>
      </c>
      <c r="C214" s="14">
        <v>1636.35</v>
      </c>
      <c r="D214" s="14">
        <v>1537.55</v>
      </c>
      <c r="E214" s="14">
        <v>1610.95</v>
      </c>
      <c r="F214" s="15">
        <f t="shared" si="25"/>
        <v>44.947868069575904</v>
      </c>
      <c r="G214" s="15">
        <f t="shared" si="26"/>
        <v>1469.884</v>
      </c>
      <c r="H214" s="15">
        <f t="shared" ref="H214:H249" si="29">G214+(2*F214)</f>
        <v>1559.7797361391517</v>
      </c>
      <c r="I214" s="15">
        <f t="shared" ref="I214:I249" si="30">G214-(2*F214)</f>
        <v>1379.9882638608483</v>
      </c>
      <c r="J214" s="16">
        <f t="shared" si="27"/>
        <v>45.484076609292622</v>
      </c>
      <c r="K214" s="16">
        <f t="shared" si="28"/>
        <v>1478.9449999999999</v>
      </c>
      <c r="L214" s="16">
        <f t="shared" ref="L214:L249" si="31">K214+(2*J214)</f>
        <v>1569.9131532185852</v>
      </c>
      <c r="M214" s="16">
        <f t="shared" ref="M214:M249" si="32">K214-(2*J214)</f>
        <v>1387.9768467814147</v>
      </c>
    </row>
    <row r="215" spans="1:13" x14ac:dyDescent="0.2">
      <c r="A215" s="11">
        <v>44879</v>
      </c>
      <c r="B215" s="14">
        <v>1610.25</v>
      </c>
      <c r="C215" s="14">
        <v>1628</v>
      </c>
      <c r="D215" s="14">
        <v>1598.8</v>
      </c>
      <c r="E215" s="14">
        <v>1614.4</v>
      </c>
      <c r="F215" s="15">
        <f t="shared" si="25"/>
        <v>49.255558021405065</v>
      </c>
      <c r="G215" s="15">
        <f t="shared" si="26"/>
        <v>1472.4479999999996</v>
      </c>
      <c r="H215" s="15">
        <f t="shared" si="29"/>
        <v>1570.9591160428097</v>
      </c>
      <c r="I215" s="15">
        <f t="shared" si="30"/>
        <v>1373.9368839571896</v>
      </c>
      <c r="J215" s="16">
        <f t="shared" si="27"/>
        <v>50.010972296087196</v>
      </c>
      <c r="K215" s="16">
        <f t="shared" si="28"/>
        <v>1489.98</v>
      </c>
      <c r="L215" s="16">
        <f t="shared" si="31"/>
        <v>1590.0019445921744</v>
      </c>
      <c r="M215" s="16">
        <f t="shared" si="32"/>
        <v>1389.9580554078257</v>
      </c>
    </row>
    <row r="216" spans="1:13" x14ac:dyDescent="0.2">
      <c r="A216" s="11">
        <v>44880</v>
      </c>
      <c r="B216" s="14">
        <v>1620.55</v>
      </c>
      <c r="C216" s="14">
        <v>1623.05</v>
      </c>
      <c r="D216" s="14">
        <v>1605.35</v>
      </c>
      <c r="E216" s="14">
        <v>1619.35</v>
      </c>
      <c r="F216" s="15">
        <f t="shared" si="25"/>
        <v>53.376385237293853</v>
      </c>
      <c r="G216" s="15">
        <f t="shared" si="26"/>
        <v>1475.3929999999996</v>
      </c>
      <c r="H216" s="15">
        <f t="shared" si="29"/>
        <v>1582.1457704745874</v>
      </c>
      <c r="I216" s="15">
        <f t="shared" si="30"/>
        <v>1368.6402295254118</v>
      </c>
      <c r="J216" s="16">
        <f t="shared" si="27"/>
        <v>56.027063270797989</v>
      </c>
      <c r="K216" s="16">
        <f t="shared" si="28"/>
        <v>1498.8924999999997</v>
      </c>
      <c r="L216" s="16">
        <f t="shared" si="31"/>
        <v>1610.9466265415956</v>
      </c>
      <c r="M216" s="16">
        <f t="shared" si="32"/>
        <v>1386.8383734584038</v>
      </c>
    </row>
    <row r="217" spans="1:13" x14ac:dyDescent="0.2">
      <c r="A217" s="11">
        <v>44881</v>
      </c>
      <c r="B217" s="14">
        <v>1608</v>
      </c>
      <c r="C217" s="14">
        <v>1642</v>
      </c>
      <c r="D217" s="14">
        <v>1608</v>
      </c>
      <c r="E217" s="14">
        <v>1632.25</v>
      </c>
      <c r="F217" s="15">
        <f t="shared" si="25"/>
        <v>57.708478796447238</v>
      </c>
      <c r="G217" s="15">
        <f t="shared" si="26"/>
        <v>1478.3149999999996</v>
      </c>
      <c r="H217" s="15">
        <f t="shared" si="29"/>
        <v>1593.7319575928941</v>
      </c>
      <c r="I217" s="15">
        <f t="shared" si="30"/>
        <v>1362.8980424071051</v>
      </c>
      <c r="J217" s="16">
        <f t="shared" si="27"/>
        <v>61.675037241577726</v>
      </c>
      <c r="K217" s="16">
        <f t="shared" si="28"/>
        <v>1508.1875</v>
      </c>
      <c r="L217" s="16">
        <f t="shared" si="31"/>
        <v>1631.5375744831554</v>
      </c>
      <c r="M217" s="16">
        <f t="shared" si="32"/>
        <v>1384.8374255168446</v>
      </c>
    </row>
    <row r="218" spans="1:13" x14ac:dyDescent="0.2">
      <c r="A218" s="11">
        <v>44882</v>
      </c>
      <c r="B218" s="14">
        <v>1616</v>
      </c>
      <c r="C218" s="14">
        <v>1631.45</v>
      </c>
      <c r="D218" s="14">
        <v>1613.65</v>
      </c>
      <c r="E218" s="14">
        <v>1617.3</v>
      </c>
      <c r="F218" s="15">
        <f t="shared" si="25"/>
        <v>60.868923926746071</v>
      </c>
      <c r="G218" s="15">
        <f t="shared" si="26"/>
        <v>1480.76</v>
      </c>
      <c r="H218" s="15">
        <f t="shared" si="29"/>
        <v>1602.4978478534922</v>
      </c>
      <c r="I218" s="15">
        <f t="shared" si="30"/>
        <v>1359.0221521465078</v>
      </c>
      <c r="J218" s="16">
        <f t="shared" si="27"/>
        <v>64.180173924663052</v>
      </c>
      <c r="K218" s="16">
        <f t="shared" si="28"/>
        <v>1516.8449999999998</v>
      </c>
      <c r="L218" s="16">
        <f t="shared" si="31"/>
        <v>1645.2053478493258</v>
      </c>
      <c r="M218" s="16">
        <f t="shared" si="32"/>
        <v>1388.4846521506738</v>
      </c>
    </row>
    <row r="219" spans="1:13" x14ac:dyDescent="0.2">
      <c r="A219" s="11">
        <v>44883</v>
      </c>
      <c r="B219" s="14">
        <v>1620.2</v>
      </c>
      <c r="C219" s="14">
        <v>1622.7</v>
      </c>
      <c r="D219" s="14">
        <v>1605.35</v>
      </c>
      <c r="E219" s="14">
        <v>1613.55</v>
      </c>
      <c r="F219" s="15">
        <f t="shared" si="25"/>
        <v>63.639661132033069</v>
      </c>
      <c r="G219" s="15">
        <f t="shared" si="26"/>
        <v>1483.241</v>
      </c>
      <c r="H219" s="15">
        <f t="shared" si="29"/>
        <v>1610.5203222640662</v>
      </c>
      <c r="I219" s="15">
        <f t="shared" si="30"/>
        <v>1355.9616777359338</v>
      </c>
      <c r="J219" s="16">
        <f t="shared" si="27"/>
        <v>66.020347999688695</v>
      </c>
      <c r="K219" s="16">
        <f t="shared" si="28"/>
        <v>1524.5800000000002</v>
      </c>
      <c r="L219" s="16">
        <f t="shared" si="31"/>
        <v>1656.6206959993776</v>
      </c>
      <c r="M219" s="16">
        <f t="shared" si="32"/>
        <v>1392.5393040006227</v>
      </c>
    </row>
    <row r="220" spans="1:13" x14ac:dyDescent="0.2">
      <c r="A220" s="11">
        <v>44886</v>
      </c>
      <c r="B220" s="14">
        <v>1606.55</v>
      </c>
      <c r="C220" s="14">
        <v>1610</v>
      </c>
      <c r="D220" s="14">
        <v>1590.4</v>
      </c>
      <c r="E220" s="14">
        <v>1597</v>
      </c>
      <c r="F220" s="15">
        <f t="shared" si="25"/>
        <v>65.60133673180755</v>
      </c>
      <c r="G220" s="15">
        <f t="shared" si="26"/>
        <v>1485.5369999999998</v>
      </c>
      <c r="H220" s="15">
        <f t="shared" si="29"/>
        <v>1616.739673463615</v>
      </c>
      <c r="I220" s="15">
        <f t="shared" si="30"/>
        <v>1354.3343265363847</v>
      </c>
      <c r="J220" s="16">
        <f t="shared" si="27"/>
        <v>65.438519619563522</v>
      </c>
      <c r="K220" s="16">
        <f t="shared" si="28"/>
        <v>1531.9699999999998</v>
      </c>
      <c r="L220" s="16">
        <f t="shared" si="31"/>
        <v>1662.8470392391268</v>
      </c>
      <c r="M220" s="16">
        <f t="shared" si="32"/>
        <v>1401.0929607608728</v>
      </c>
    </row>
    <row r="221" spans="1:13" x14ac:dyDescent="0.2">
      <c r="A221" s="11">
        <v>44887</v>
      </c>
      <c r="B221" s="14">
        <v>1596</v>
      </c>
      <c r="C221" s="14">
        <v>1604.65</v>
      </c>
      <c r="D221" s="14">
        <v>1591.25</v>
      </c>
      <c r="E221" s="14">
        <v>1593.9</v>
      </c>
      <c r="F221" s="15">
        <f t="shared" si="25"/>
        <v>67.320006120023493</v>
      </c>
      <c r="G221" s="15">
        <f t="shared" si="26"/>
        <v>1487.4739999999999</v>
      </c>
      <c r="H221" s="15">
        <f t="shared" si="29"/>
        <v>1622.114012240047</v>
      </c>
      <c r="I221" s="15">
        <f t="shared" si="30"/>
        <v>1352.8339877599528</v>
      </c>
      <c r="J221" s="16">
        <f t="shared" si="27"/>
        <v>63.053534595611687</v>
      </c>
      <c r="K221" s="16">
        <f t="shared" si="28"/>
        <v>1539.7450000000001</v>
      </c>
      <c r="L221" s="16">
        <f t="shared" si="31"/>
        <v>1665.8520691912236</v>
      </c>
      <c r="M221" s="16">
        <f t="shared" si="32"/>
        <v>1413.6379308087767</v>
      </c>
    </row>
    <row r="222" spans="1:13" x14ac:dyDescent="0.2">
      <c r="A222" s="11">
        <v>44888</v>
      </c>
      <c r="B222" s="14">
        <v>1608.9</v>
      </c>
      <c r="C222" s="14">
        <v>1608.9</v>
      </c>
      <c r="D222" s="14">
        <v>1593.95</v>
      </c>
      <c r="E222" s="14">
        <v>1599</v>
      </c>
      <c r="F222" s="15">
        <f t="shared" si="25"/>
        <v>69.097006946755656</v>
      </c>
      <c r="G222" s="15">
        <f t="shared" si="26"/>
        <v>1489.4909999999998</v>
      </c>
      <c r="H222" s="15">
        <f t="shared" si="29"/>
        <v>1627.685013893511</v>
      </c>
      <c r="I222" s="15">
        <f t="shared" si="30"/>
        <v>1351.2969861064885</v>
      </c>
      <c r="J222" s="16">
        <f t="shared" si="27"/>
        <v>61.578748160384038</v>
      </c>
      <c r="K222" s="16">
        <f t="shared" si="28"/>
        <v>1546.6550000000002</v>
      </c>
      <c r="L222" s="16">
        <f t="shared" si="31"/>
        <v>1669.8124963207683</v>
      </c>
      <c r="M222" s="16">
        <f t="shared" si="32"/>
        <v>1423.4975036792321</v>
      </c>
    </row>
    <row r="223" spans="1:13" x14ac:dyDescent="0.2">
      <c r="A223" s="11">
        <v>44889</v>
      </c>
      <c r="B223" s="14">
        <v>1604</v>
      </c>
      <c r="C223" s="14">
        <v>1632.15</v>
      </c>
      <c r="D223" s="14">
        <v>1599.05</v>
      </c>
      <c r="E223" s="14">
        <v>1625.9</v>
      </c>
      <c r="F223" s="15">
        <f t="shared" si="25"/>
        <v>71.688545981907055</v>
      </c>
      <c r="G223" s="15">
        <f t="shared" si="26"/>
        <v>1492.1649999999997</v>
      </c>
      <c r="H223" s="15">
        <f t="shared" si="29"/>
        <v>1635.5420919638138</v>
      </c>
      <c r="I223" s="15">
        <f t="shared" si="30"/>
        <v>1348.7879080361856</v>
      </c>
      <c r="J223" s="16">
        <f t="shared" si="27"/>
        <v>59.700102334501914</v>
      </c>
      <c r="K223" s="16">
        <f t="shared" si="28"/>
        <v>1555.4375</v>
      </c>
      <c r="L223" s="16">
        <f t="shared" si="31"/>
        <v>1674.8377046690039</v>
      </c>
      <c r="M223" s="16">
        <f t="shared" si="32"/>
        <v>1436.0372953309961</v>
      </c>
    </row>
    <row r="224" spans="1:13" x14ac:dyDescent="0.2">
      <c r="A224" s="11">
        <v>44890</v>
      </c>
      <c r="B224" s="14">
        <v>1627.35</v>
      </c>
      <c r="C224" s="14">
        <v>1631.4</v>
      </c>
      <c r="D224" s="14">
        <v>1614.05</v>
      </c>
      <c r="E224" s="14">
        <v>1617.2</v>
      </c>
      <c r="F224" s="15">
        <f t="shared" si="25"/>
        <v>73.757815884148854</v>
      </c>
      <c r="G224" s="15">
        <f t="shared" si="26"/>
        <v>1494.2859999999998</v>
      </c>
      <c r="H224" s="15">
        <f t="shared" si="29"/>
        <v>1641.8016317682975</v>
      </c>
      <c r="I224" s="15">
        <f t="shared" si="30"/>
        <v>1346.7703682317022</v>
      </c>
      <c r="J224" s="16">
        <f t="shared" si="27"/>
        <v>56.360493920830763</v>
      </c>
      <c r="K224" s="16">
        <f t="shared" si="28"/>
        <v>1563.585</v>
      </c>
      <c r="L224" s="16">
        <f t="shared" si="31"/>
        <v>1676.3059878416616</v>
      </c>
      <c r="M224" s="16">
        <f t="shared" si="32"/>
        <v>1450.8640121583385</v>
      </c>
    </row>
    <row r="225" spans="1:13" x14ac:dyDescent="0.2">
      <c r="A225" s="11">
        <v>44893</v>
      </c>
      <c r="B225" s="14">
        <v>1606.4</v>
      </c>
      <c r="C225" s="14">
        <v>1607.2</v>
      </c>
      <c r="D225" s="14">
        <v>1594</v>
      </c>
      <c r="E225" s="14">
        <v>1599.75</v>
      </c>
      <c r="F225" s="15">
        <f t="shared" si="25"/>
        <v>75.077946435687764</v>
      </c>
      <c r="G225" s="15">
        <f t="shared" si="26"/>
        <v>1495.7029999999995</v>
      </c>
      <c r="H225" s="15">
        <f t="shared" si="29"/>
        <v>1645.858892871375</v>
      </c>
      <c r="I225" s="15">
        <f t="shared" si="30"/>
        <v>1345.547107128624</v>
      </c>
      <c r="J225" s="16">
        <f t="shared" si="27"/>
        <v>51.379751544261111</v>
      </c>
      <c r="K225" s="16">
        <f t="shared" si="28"/>
        <v>1570.6475</v>
      </c>
      <c r="L225" s="16">
        <f t="shared" si="31"/>
        <v>1673.4070030885223</v>
      </c>
      <c r="M225" s="16">
        <f t="shared" si="32"/>
        <v>1467.8879969114778</v>
      </c>
    </row>
    <row r="226" spans="1:13" x14ac:dyDescent="0.2">
      <c r="A226" s="11">
        <v>44894</v>
      </c>
      <c r="B226" s="14">
        <v>1594</v>
      </c>
      <c r="C226" s="14">
        <v>1611.95</v>
      </c>
      <c r="D226" s="14">
        <v>1592.65</v>
      </c>
      <c r="E226" s="14">
        <v>1597.65</v>
      </c>
      <c r="F226" s="15">
        <f t="shared" si="25"/>
        <v>76.351213847587246</v>
      </c>
      <c r="G226" s="15">
        <f t="shared" si="26"/>
        <v>1497.2379999999998</v>
      </c>
      <c r="H226" s="15">
        <f t="shared" si="29"/>
        <v>1649.9404276951743</v>
      </c>
      <c r="I226" s="15">
        <f t="shared" si="30"/>
        <v>1344.5355723048253</v>
      </c>
      <c r="J226" s="16">
        <f t="shared" si="27"/>
        <v>48.734711961804003</v>
      </c>
      <c r="K226" s="16">
        <f t="shared" si="28"/>
        <v>1575.7100000000003</v>
      </c>
      <c r="L226" s="16">
        <f t="shared" si="31"/>
        <v>1673.1794239236083</v>
      </c>
      <c r="M226" s="16">
        <f t="shared" si="32"/>
        <v>1478.2405760763922</v>
      </c>
    </row>
    <row r="227" spans="1:13" x14ac:dyDescent="0.2">
      <c r="A227" s="11">
        <v>44895</v>
      </c>
      <c r="B227" s="14">
        <v>1597</v>
      </c>
      <c r="C227" s="14">
        <v>1612.5</v>
      </c>
      <c r="D227" s="14">
        <v>1595.9</v>
      </c>
      <c r="E227" s="14">
        <v>1608.75</v>
      </c>
      <c r="F227" s="15">
        <f t="shared" si="25"/>
        <v>77.926500941592394</v>
      </c>
      <c r="G227" s="15">
        <f t="shared" si="26"/>
        <v>1499.549</v>
      </c>
      <c r="H227" s="15">
        <f t="shared" si="29"/>
        <v>1655.4020018831848</v>
      </c>
      <c r="I227" s="15">
        <f t="shared" si="30"/>
        <v>1343.6959981168152</v>
      </c>
      <c r="J227" s="16">
        <f t="shared" si="27"/>
        <v>47.086476030809543</v>
      </c>
      <c r="K227" s="16">
        <f t="shared" si="28"/>
        <v>1580.4450000000002</v>
      </c>
      <c r="L227" s="16">
        <f t="shared" si="31"/>
        <v>1674.6179520616192</v>
      </c>
      <c r="M227" s="16">
        <f t="shared" si="32"/>
        <v>1486.2720479383811</v>
      </c>
    </row>
    <row r="228" spans="1:13" x14ac:dyDescent="0.2">
      <c r="A228" s="11">
        <v>44896</v>
      </c>
      <c r="B228" s="14">
        <v>1618</v>
      </c>
      <c r="C228" s="14">
        <v>1636.95</v>
      </c>
      <c r="D228" s="14">
        <v>1615</v>
      </c>
      <c r="E228" s="14">
        <v>1619.15</v>
      </c>
      <c r="F228" s="15">
        <f t="shared" si="25"/>
        <v>79.705691917202515</v>
      </c>
      <c r="G228" s="15">
        <f t="shared" si="26"/>
        <v>1501.874</v>
      </c>
      <c r="H228" s="15">
        <f t="shared" si="29"/>
        <v>1661.2853838344051</v>
      </c>
      <c r="I228" s="15">
        <f t="shared" si="30"/>
        <v>1342.4626161655949</v>
      </c>
      <c r="J228" s="16">
        <f t="shared" si="27"/>
        <v>45.202801074712205</v>
      </c>
      <c r="K228" s="16">
        <f t="shared" si="28"/>
        <v>1585.7050000000004</v>
      </c>
      <c r="L228" s="16">
        <f t="shared" si="31"/>
        <v>1676.1106021494247</v>
      </c>
      <c r="M228" s="16">
        <f t="shared" si="32"/>
        <v>1495.299397850576</v>
      </c>
    </row>
    <row r="229" spans="1:13" x14ac:dyDescent="0.2">
      <c r="A229" s="11">
        <v>44897</v>
      </c>
      <c r="B229" s="14">
        <v>1610.35</v>
      </c>
      <c r="C229" s="14">
        <v>1616.75</v>
      </c>
      <c r="D229" s="14">
        <v>1605.05</v>
      </c>
      <c r="E229" s="14">
        <v>1607.1</v>
      </c>
      <c r="F229" s="15">
        <f t="shared" si="25"/>
        <v>81.031119485047242</v>
      </c>
      <c r="G229" s="15">
        <f t="shared" si="26"/>
        <v>1503.655</v>
      </c>
      <c r="H229" s="15">
        <f t="shared" si="29"/>
        <v>1665.7172389700945</v>
      </c>
      <c r="I229" s="15">
        <f t="shared" si="30"/>
        <v>1341.5927610299054</v>
      </c>
      <c r="J229" s="16">
        <f t="shared" si="27"/>
        <v>41.769197382760439</v>
      </c>
      <c r="K229" s="16">
        <f t="shared" si="28"/>
        <v>1590.63</v>
      </c>
      <c r="L229" s="16">
        <f t="shared" si="31"/>
        <v>1674.168394765521</v>
      </c>
      <c r="M229" s="16">
        <f t="shared" si="32"/>
        <v>1507.0916052344792</v>
      </c>
    </row>
    <row r="230" spans="1:13" x14ac:dyDescent="0.2">
      <c r="A230" s="11">
        <v>44900</v>
      </c>
      <c r="B230" s="14">
        <v>1607</v>
      </c>
      <c r="C230" s="14">
        <v>1614.55</v>
      </c>
      <c r="D230" s="14">
        <v>1596.4</v>
      </c>
      <c r="E230" s="14">
        <v>1612.3</v>
      </c>
      <c r="F230" s="15">
        <f t="shared" si="25"/>
        <v>82.426083395973635</v>
      </c>
      <c r="G230" s="15">
        <f t="shared" si="26"/>
        <v>1505.5260000000001</v>
      </c>
      <c r="H230" s="15">
        <f t="shared" si="29"/>
        <v>1670.3781667919473</v>
      </c>
      <c r="I230" s="15">
        <f t="shared" si="30"/>
        <v>1340.6738332080529</v>
      </c>
      <c r="J230" s="16">
        <f t="shared" si="27"/>
        <v>36.021863499824669</v>
      </c>
      <c r="K230" s="16">
        <f t="shared" si="28"/>
        <v>1596.39</v>
      </c>
      <c r="L230" s="16">
        <f t="shared" si="31"/>
        <v>1668.4337269996495</v>
      </c>
      <c r="M230" s="16">
        <f t="shared" si="32"/>
        <v>1524.3462730003507</v>
      </c>
    </row>
    <row r="231" spans="1:13" x14ac:dyDescent="0.2">
      <c r="A231" s="11">
        <v>44901</v>
      </c>
      <c r="B231" s="14">
        <v>1600.25</v>
      </c>
      <c r="C231" s="14">
        <v>1613.95</v>
      </c>
      <c r="D231" s="14">
        <v>1600.25</v>
      </c>
      <c r="E231" s="14">
        <v>1611.95</v>
      </c>
      <c r="F231" s="15">
        <f t="shared" si="25"/>
        <v>83.703904024842231</v>
      </c>
      <c r="G231" s="15">
        <f t="shared" si="26"/>
        <v>1508.0509999999997</v>
      </c>
      <c r="H231" s="15">
        <f t="shared" si="29"/>
        <v>1675.4588080496842</v>
      </c>
      <c r="I231" s="15">
        <f t="shared" si="30"/>
        <v>1340.6431919503152</v>
      </c>
      <c r="J231" s="16">
        <f t="shared" si="27"/>
        <v>29.991334060858314</v>
      </c>
      <c r="K231" s="16">
        <f t="shared" si="28"/>
        <v>1601.5475000000001</v>
      </c>
      <c r="L231" s="16">
        <f t="shared" si="31"/>
        <v>1661.5301681217168</v>
      </c>
      <c r="M231" s="16">
        <f t="shared" si="32"/>
        <v>1541.5648318782835</v>
      </c>
    </row>
    <row r="232" spans="1:13" x14ac:dyDescent="0.2">
      <c r="A232" s="11">
        <v>44902</v>
      </c>
      <c r="B232" s="14">
        <v>1610</v>
      </c>
      <c r="C232" s="14">
        <v>1618.75</v>
      </c>
      <c r="D232" s="14">
        <v>1604.25</v>
      </c>
      <c r="E232" s="14">
        <v>1609.95</v>
      </c>
      <c r="F232" s="15">
        <f t="shared" si="25"/>
        <v>84.424847053459331</v>
      </c>
      <c r="G232" s="15">
        <f t="shared" si="26"/>
        <v>1511.32</v>
      </c>
      <c r="H232" s="15">
        <f t="shared" si="29"/>
        <v>1680.1696941069185</v>
      </c>
      <c r="I232" s="15">
        <f t="shared" si="30"/>
        <v>1342.4703058930813</v>
      </c>
      <c r="J232" s="16">
        <f t="shared" si="27"/>
        <v>21.022174453419417</v>
      </c>
      <c r="K232" s="16">
        <f t="shared" si="28"/>
        <v>1606.6325000000002</v>
      </c>
      <c r="L232" s="16">
        <f t="shared" si="31"/>
        <v>1648.676848906839</v>
      </c>
      <c r="M232" s="16">
        <f t="shared" si="32"/>
        <v>1564.5881510931613</v>
      </c>
    </row>
    <row r="233" spans="1:13" x14ac:dyDescent="0.2">
      <c r="A233" s="11">
        <v>44903</v>
      </c>
      <c r="B233" s="14">
        <v>1611.05</v>
      </c>
      <c r="C233" s="14">
        <v>1626</v>
      </c>
      <c r="D233" s="14">
        <v>1604.35</v>
      </c>
      <c r="E233" s="14">
        <v>1619.5</v>
      </c>
      <c r="F233" s="15">
        <f t="shared" si="25"/>
        <v>84.84208250626574</v>
      </c>
      <c r="G233" s="15">
        <f t="shared" si="26"/>
        <v>1515.2060000000001</v>
      </c>
      <c r="H233" s="15">
        <f t="shared" si="29"/>
        <v>1684.8901650125317</v>
      </c>
      <c r="I233" s="15">
        <f t="shared" si="30"/>
        <v>1345.5218349874685</v>
      </c>
      <c r="J233" s="16">
        <f t="shared" si="27"/>
        <v>9.8410987699544954</v>
      </c>
      <c r="K233" s="16">
        <f t="shared" si="28"/>
        <v>1611.345</v>
      </c>
      <c r="L233" s="16">
        <f t="shared" si="31"/>
        <v>1631.0271975399089</v>
      </c>
      <c r="M233" s="16">
        <f t="shared" si="32"/>
        <v>1591.6628024600911</v>
      </c>
    </row>
    <row r="234" spans="1:13" x14ac:dyDescent="0.2">
      <c r="A234" s="11">
        <v>44904</v>
      </c>
      <c r="B234" s="14">
        <v>1624</v>
      </c>
      <c r="C234" s="14">
        <v>1634</v>
      </c>
      <c r="D234" s="14">
        <v>1619.3</v>
      </c>
      <c r="E234" s="14">
        <v>1631.3</v>
      </c>
      <c r="F234" s="15">
        <f t="shared" si="25"/>
        <v>85.120324981757463</v>
      </c>
      <c r="G234" s="15">
        <f t="shared" si="26"/>
        <v>1519.5450000000003</v>
      </c>
      <c r="H234" s="15">
        <f t="shared" si="29"/>
        <v>1689.7856499635152</v>
      </c>
      <c r="I234" s="15">
        <f t="shared" si="30"/>
        <v>1349.3043500364854</v>
      </c>
      <c r="J234" s="16">
        <f t="shared" si="27"/>
        <v>10.757054371434579</v>
      </c>
      <c r="K234" s="16">
        <f t="shared" si="28"/>
        <v>1612.3625</v>
      </c>
      <c r="L234" s="16">
        <f t="shared" si="31"/>
        <v>1633.8766087428692</v>
      </c>
      <c r="M234" s="16">
        <f t="shared" si="32"/>
        <v>1590.8483912571307</v>
      </c>
    </row>
    <row r="235" spans="1:13" x14ac:dyDescent="0.2">
      <c r="A235" s="11">
        <v>44907</v>
      </c>
      <c r="B235" s="14">
        <v>1621.05</v>
      </c>
      <c r="C235" s="14">
        <v>1653.4</v>
      </c>
      <c r="D235" s="14">
        <v>1621.05</v>
      </c>
      <c r="E235" s="14">
        <v>1643.55</v>
      </c>
      <c r="F235" s="15">
        <f t="shared" si="25"/>
        <v>84.747718252469781</v>
      </c>
      <c r="G235" s="15">
        <f t="shared" si="26"/>
        <v>1524.6510000000003</v>
      </c>
      <c r="H235" s="15">
        <f t="shared" si="29"/>
        <v>1694.1464365049399</v>
      </c>
      <c r="I235" s="15">
        <f t="shared" si="30"/>
        <v>1355.1555634950607</v>
      </c>
      <c r="J235" s="16">
        <f t="shared" si="27"/>
        <v>12.728525052023883</v>
      </c>
      <c r="K235" s="16">
        <f t="shared" si="28"/>
        <v>1613.8200000000002</v>
      </c>
      <c r="L235" s="16">
        <f t="shared" si="31"/>
        <v>1639.2770501040479</v>
      </c>
      <c r="M235" s="16">
        <f t="shared" si="32"/>
        <v>1588.3629498959524</v>
      </c>
    </row>
    <row r="236" spans="1:13" x14ac:dyDescent="0.2">
      <c r="A236" s="11">
        <v>44908</v>
      </c>
      <c r="B236" s="14">
        <v>1652</v>
      </c>
      <c r="C236" s="14">
        <v>1657.35</v>
      </c>
      <c r="D236" s="14">
        <v>1645.4</v>
      </c>
      <c r="E236" s="14">
        <v>1648.35</v>
      </c>
      <c r="F236" s="15">
        <f t="shared" si="25"/>
        <v>83.975908384488463</v>
      </c>
      <c r="G236" s="15">
        <f t="shared" si="26"/>
        <v>1529.9810000000004</v>
      </c>
      <c r="H236" s="15">
        <f t="shared" si="29"/>
        <v>1697.9328167689773</v>
      </c>
      <c r="I236" s="15">
        <f t="shared" si="30"/>
        <v>1362.0291832310236</v>
      </c>
      <c r="J236" s="16">
        <f t="shared" si="27"/>
        <v>14.764817980591541</v>
      </c>
      <c r="K236" s="16">
        <f t="shared" si="28"/>
        <v>1615.27</v>
      </c>
      <c r="L236" s="16">
        <f t="shared" si="31"/>
        <v>1644.799635961183</v>
      </c>
      <c r="M236" s="16">
        <f t="shared" si="32"/>
        <v>1585.740364038817</v>
      </c>
    </row>
    <row r="237" spans="1:13" x14ac:dyDescent="0.2">
      <c r="A237" s="11">
        <v>44909</v>
      </c>
      <c r="B237" s="14">
        <v>1651.55</v>
      </c>
      <c r="C237" s="14">
        <v>1664.8</v>
      </c>
      <c r="D237" s="14">
        <v>1649.4</v>
      </c>
      <c r="E237" s="14">
        <v>1661.6</v>
      </c>
      <c r="F237" s="15">
        <f t="shared" si="25"/>
        <v>84.522566956996769</v>
      </c>
      <c r="G237" s="15">
        <f t="shared" si="26"/>
        <v>1534.7650000000006</v>
      </c>
      <c r="H237" s="15">
        <f t="shared" si="29"/>
        <v>1703.8101339139942</v>
      </c>
      <c r="I237" s="15">
        <f t="shared" si="30"/>
        <v>1365.719866086007</v>
      </c>
      <c r="J237" s="16">
        <f t="shared" si="27"/>
        <v>17.571389209450654</v>
      </c>
      <c r="K237" s="16">
        <f t="shared" si="28"/>
        <v>1616.7374999999997</v>
      </c>
      <c r="L237" s="16">
        <f t="shared" si="31"/>
        <v>1651.8802784189011</v>
      </c>
      <c r="M237" s="16">
        <f t="shared" si="32"/>
        <v>1581.5947215810984</v>
      </c>
    </row>
    <row r="238" spans="1:13" x14ac:dyDescent="0.2">
      <c r="A238" s="11">
        <v>44910</v>
      </c>
      <c r="B238" s="14">
        <v>1652.1</v>
      </c>
      <c r="C238" s="14">
        <v>1669.85</v>
      </c>
      <c r="D238" s="14">
        <v>1626.7</v>
      </c>
      <c r="E238" s="14">
        <v>1630.7</v>
      </c>
      <c r="F238" s="15">
        <f t="shared" si="25"/>
        <v>83.737005057501307</v>
      </c>
      <c r="G238" s="15">
        <f t="shared" si="26"/>
        <v>1539.1220000000003</v>
      </c>
      <c r="H238" s="15">
        <f t="shared" si="29"/>
        <v>1706.5960101150029</v>
      </c>
      <c r="I238" s="15">
        <f t="shared" si="30"/>
        <v>1371.6479898849977</v>
      </c>
      <c r="J238" s="16">
        <f t="shared" si="27"/>
        <v>17.833579807486746</v>
      </c>
      <c r="K238" s="16">
        <f t="shared" si="28"/>
        <v>1617.4074999999998</v>
      </c>
      <c r="L238" s="16">
        <f t="shared" si="31"/>
        <v>1653.0746596149734</v>
      </c>
      <c r="M238" s="16">
        <f t="shared" si="32"/>
        <v>1581.7403403850262</v>
      </c>
    </row>
    <row r="239" spans="1:13" x14ac:dyDescent="0.2">
      <c r="A239" s="11">
        <v>44911</v>
      </c>
      <c r="B239" s="14">
        <v>1620</v>
      </c>
      <c r="C239" s="14">
        <v>1644.9</v>
      </c>
      <c r="D239" s="14">
        <v>1609</v>
      </c>
      <c r="E239" s="14">
        <v>1638.7</v>
      </c>
      <c r="F239" s="15">
        <f t="shared" si="25"/>
        <v>83.944190769820395</v>
      </c>
      <c r="G239" s="15">
        <f t="shared" si="26"/>
        <v>1542.8440000000003</v>
      </c>
      <c r="H239" s="15">
        <f t="shared" si="29"/>
        <v>1710.732381539641</v>
      </c>
      <c r="I239" s="15">
        <f t="shared" si="30"/>
        <v>1374.9556184603596</v>
      </c>
      <c r="J239" s="16">
        <f t="shared" si="27"/>
        <v>18.395101929589817</v>
      </c>
      <c r="K239" s="16">
        <f t="shared" si="28"/>
        <v>1618.665</v>
      </c>
      <c r="L239" s="16">
        <f t="shared" si="31"/>
        <v>1655.4552038591796</v>
      </c>
      <c r="M239" s="16">
        <f t="shared" si="32"/>
        <v>1581.8747961408203</v>
      </c>
    </row>
    <row r="240" spans="1:13" x14ac:dyDescent="0.2">
      <c r="A240" s="11">
        <v>44914</v>
      </c>
      <c r="B240" s="14">
        <v>1640.65</v>
      </c>
      <c r="C240" s="14">
        <v>1646.5</v>
      </c>
      <c r="D240" s="14">
        <v>1626.7</v>
      </c>
      <c r="E240" s="14">
        <v>1644.5</v>
      </c>
      <c r="F240" s="15">
        <f t="shared" si="25"/>
        <v>83.733888247232386</v>
      </c>
      <c r="G240" s="15">
        <f t="shared" si="26"/>
        <v>1546.9970000000001</v>
      </c>
      <c r="H240" s="15">
        <f t="shared" si="29"/>
        <v>1714.4647764944648</v>
      </c>
      <c r="I240" s="15">
        <f t="shared" si="30"/>
        <v>1379.5292235055354</v>
      </c>
      <c r="J240" s="16">
        <f t="shared" si="27"/>
        <v>18.510615873060491</v>
      </c>
      <c r="K240" s="16">
        <f t="shared" si="28"/>
        <v>1621.0399999999997</v>
      </c>
      <c r="L240" s="16">
        <f t="shared" si="31"/>
        <v>1658.0612317461207</v>
      </c>
      <c r="M240" s="16">
        <f t="shared" si="32"/>
        <v>1584.0187682538788</v>
      </c>
    </row>
    <row r="241" spans="1:13" x14ac:dyDescent="0.2">
      <c r="A241" s="11">
        <v>44915</v>
      </c>
      <c r="B241" s="14">
        <v>1621</v>
      </c>
      <c r="C241" s="14">
        <v>1637.1</v>
      </c>
      <c r="D241" s="14">
        <v>1621</v>
      </c>
      <c r="E241" s="14">
        <v>1631.45</v>
      </c>
      <c r="F241" s="15">
        <f t="shared" si="25"/>
        <v>82.869717967421593</v>
      </c>
      <c r="G241" s="15">
        <f t="shared" si="26"/>
        <v>1551.0120000000002</v>
      </c>
      <c r="H241" s="15">
        <f t="shared" si="29"/>
        <v>1716.7514359348434</v>
      </c>
      <c r="I241" s="15">
        <f t="shared" si="30"/>
        <v>1385.272564065157</v>
      </c>
      <c r="J241" s="16">
        <f t="shared" si="27"/>
        <v>17.541588261899182</v>
      </c>
      <c r="K241" s="16">
        <f t="shared" si="28"/>
        <v>1622.9175</v>
      </c>
      <c r="L241" s="16">
        <f t="shared" si="31"/>
        <v>1658.0006765237983</v>
      </c>
      <c r="M241" s="16">
        <f t="shared" si="32"/>
        <v>1587.8343234762017</v>
      </c>
    </row>
    <row r="242" spans="1:13" x14ac:dyDescent="0.2">
      <c r="A242" s="11">
        <v>44916</v>
      </c>
      <c r="B242" s="14">
        <v>1642</v>
      </c>
      <c r="C242" s="14">
        <v>1644.75</v>
      </c>
      <c r="D242" s="14">
        <v>1607.15</v>
      </c>
      <c r="E242" s="14">
        <v>1617.35</v>
      </c>
      <c r="F242" s="15">
        <f t="shared" si="25"/>
        <v>81.066869613918087</v>
      </c>
      <c r="G242" s="15">
        <f t="shared" si="26"/>
        <v>1555.0490000000002</v>
      </c>
      <c r="H242" s="15">
        <f t="shared" si="29"/>
        <v>1717.1827392278365</v>
      </c>
      <c r="I242" s="15">
        <f t="shared" si="30"/>
        <v>1392.9152607721639</v>
      </c>
      <c r="J242" s="16">
        <f t="shared" si="27"/>
        <v>16.727612650943328</v>
      </c>
      <c r="K242" s="16">
        <f t="shared" si="28"/>
        <v>1623.8349999999998</v>
      </c>
      <c r="L242" s="16">
        <f t="shared" si="31"/>
        <v>1657.2902253018865</v>
      </c>
      <c r="M242" s="16">
        <f t="shared" si="32"/>
        <v>1590.3797746981131</v>
      </c>
    </row>
    <row r="243" spans="1:13" x14ac:dyDescent="0.2">
      <c r="A243" s="11">
        <v>44917</v>
      </c>
      <c r="B243" s="14">
        <v>1620</v>
      </c>
      <c r="C243" s="14">
        <v>1627.2</v>
      </c>
      <c r="D243" s="14">
        <v>1609</v>
      </c>
      <c r="E243" s="14">
        <v>1610.75</v>
      </c>
      <c r="F243" s="15">
        <f t="shared" si="25"/>
        <v>78.356676167382204</v>
      </c>
      <c r="G243" s="15">
        <f t="shared" si="26"/>
        <v>1559.2500000000002</v>
      </c>
      <c r="H243" s="15">
        <f t="shared" si="29"/>
        <v>1715.9633523347647</v>
      </c>
      <c r="I243" s="15">
        <f t="shared" si="30"/>
        <v>1402.5366476652357</v>
      </c>
      <c r="J243" s="16">
        <f t="shared" si="27"/>
        <v>16.958386384028387</v>
      </c>
      <c r="K243" s="16">
        <f t="shared" si="28"/>
        <v>1623.0774999999999</v>
      </c>
      <c r="L243" s="16">
        <f t="shared" si="31"/>
        <v>1656.9942727680566</v>
      </c>
      <c r="M243" s="16">
        <f t="shared" si="32"/>
        <v>1589.1607272319432</v>
      </c>
    </row>
    <row r="244" spans="1:13" x14ac:dyDescent="0.2">
      <c r="A244" s="11">
        <v>44918</v>
      </c>
      <c r="B244" s="14">
        <v>1583</v>
      </c>
      <c r="C244" s="14">
        <v>1604</v>
      </c>
      <c r="D244" s="14">
        <v>1583</v>
      </c>
      <c r="E244" s="14">
        <v>1597.65</v>
      </c>
      <c r="F244" s="15">
        <f t="shared" ref="F244:F248" si="33">_xlfn.STDEV.P(E195:E244)</f>
        <v>75.53796545446535</v>
      </c>
      <c r="G244" s="15">
        <f t="shared" ref="G244:G249" si="34">AVERAGE(E195:E244)</f>
        <v>1563.0150000000001</v>
      </c>
      <c r="H244" s="15">
        <f t="shared" si="29"/>
        <v>1714.0909309089309</v>
      </c>
      <c r="I244" s="15">
        <f t="shared" si="30"/>
        <v>1411.9390690910693</v>
      </c>
      <c r="J244" s="16">
        <f t="shared" ref="J244:J249" si="35">_xlfn.STDEV.P(E225:E244)</f>
        <v>17.811007832236754</v>
      </c>
      <c r="K244" s="16">
        <f t="shared" si="28"/>
        <v>1622.1</v>
      </c>
      <c r="L244" s="16">
        <f t="shared" si="31"/>
        <v>1657.7220156644735</v>
      </c>
      <c r="M244" s="16">
        <f t="shared" si="32"/>
        <v>1586.4779843355263</v>
      </c>
    </row>
    <row r="245" spans="1:13" x14ac:dyDescent="0.2">
      <c r="A245" s="11">
        <v>44921</v>
      </c>
      <c r="B245" s="14">
        <v>1591</v>
      </c>
      <c r="C245" s="14">
        <v>1638.95</v>
      </c>
      <c r="D245" s="14">
        <v>1591</v>
      </c>
      <c r="E245" s="14">
        <v>1628.15</v>
      </c>
      <c r="F245" s="15">
        <f t="shared" si="33"/>
        <v>72.079799417035005</v>
      </c>
      <c r="G245" s="15">
        <f t="shared" si="34"/>
        <v>1567.704</v>
      </c>
      <c r="H245" s="15">
        <f t="shared" si="29"/>
        <v>1711.86359883407</v>
      </c>
      <c r="I245" s="15">
        <f t="shared" si="30"/>
        <v>1423.5444011659299</v>
      </c>
      <c r="J245" s="16">
        <f t="shared" si="35"/>
        <v>17.090043885256677</v>
      </c>
      <c r="K245" s="16">
        <f t="shared" si="28"/>
        <v>1623.52</v>
      </c>
      <c r="L245" s="16">
        <f t="shared" si="31"/>
        <v>1657.7000877705134</v>
      </c>
      <c r="M245" s="16">
        <f t="shared" si="32"/>
        <v>1589.3399122294866</v>
      </c>
    </row>
    <row r="246" spans="1:13" x14ac:dyDescent="0.2">
      <c r="A246" s="11">
        <v>44922</v>
      </c>
      <c r="B246" s="14">
        <v>1632.3</v>
      </c>
      <c r="C246" s="14">
        <v>1635.7</v>
      </c>
      <c r="D246" s="14">
        <v>1615</v>
      </c>
      <c r="E246" s="14">
        <v>1630.65</v>
      </c>
      <c r="F246" s="15">
        <f t="shared" si="33"/>
        <v>70.283698856847309</v>
      </c>
      <c r="G246" s="15">
        <f t="shared" si="34"/>
        <v>1571.4949999999997</v>
      </c>
      <c r="H246" s="15">
        <f t="shared" si="29"/>
        <v>1712.0623977136943</v>
      </c>
      <c r="I246" s="15">
        <f t="shared" si="30"/>
        <v>1430.927602286305</v>
      </c>
      <c r="J246" s="16">
        <f t="shared" si="35"/>
        <v>16.075636845860863</v>
      </c>
      <c r="K246" s="16">
        <f t="shared" si="28"/>
        <v>1625.1700000000003</v>
      </c>
      <c r="L246" s="16">
        <f t="shared" si="31"/>
        <v>1657.3212736917221</v>
      </c>
      <c r="M246" s="16">
        <f t="shared" si="32"/>
        <v>1593.0187263082785</v>
      </c>
    </row>
    <row r="247" spans="1:13" x14ac:dyDescent="0.2">
      <c r="A247" s="11">
        <v>44923</v>
      </c>
      <c r="B247" s="14">
        <v>1629</v>
      </c>
      <c r="C247" s="14">
        <v>1632.9</v>
      </c>
      <c r="D247" s="14">
        <v>1623</v>
      </c>
      <c r="E247" s="14">
        <v>1629.45</v>
      </c>
      <c r="F247" s="15">
        <f t="shared" si="33"/>
        <v>68.412998041307915</v>
      </c>
      <c r="G247" s="15">
        <f t="shared" si="34"/>
        <v>1575.1569999999995</v>
      </c>
      <c r="H247" s="15">
        <f t="shared" si="29"/>
        <v>1711.9829960826153</v>
      </c>
      <c r="I247" s="15">
        <f t="shared" si="30"/>
        <v>1438.3310039173837</v>
      </c>
      <c r="J247" s="16">
        <f t="shared" si="35"/>
        <v>15.645765401539146</v>
      </c>
      <c r="K247" s="16">
        <f t="shared" si="28"/>
        <v>1626.2050000000004</v>
      </c>
      <c r="L247" s="16">
        <f t="shared" si="31"/>
        <v>1657.4965308030787</v>
      </c>
      <c r="M247" s="16">
        <f t="shared" si="32"/>
        <v>1594.9134691969221</v>
      </c>
    </row>
    <row r="248" spans="1:13" x14ac:dyDescent="0.2">
      <c r="A248" s="11">
        <v>44924</v>
      </c>
      <c r="B248" s="14">
        <v>1618.15</v>
      </c>
      <c r="C248" s="14">
        <v>1643.4</v>
      </c>
      <c r="D248" s="14">
        <v>1611.1</v>
      </c>
      <c r="E248" s="14">
        <v>1640.9</v>
      </c>
      <c r="F248" s="15">
        <f t="shared" si="33"/>
        <v>66.393073705018352</v>
      </c>
      <c r="G248" s="15">
        <f t="shared" si="34"/>
        <v>1579.0919999999996</v>
      </c>
      <c r="H248" s="15">
        <f t="shared" si="29"/>
        <v>1711.8781474100363</v>
      </c>
      <c r="I248" s="15">
        <f t="shared" si="30"/>
        <v>1446.305852589963</v>
      </c>
      <c r="J248" s="16">
        <f t="shared" si="35"/>
        <v>15.871856184769303</v>
      </c>
      <c r="K248" s="16">
        <f t="shared" si="28"/>
        <v>1627.2925000000002</v>
      </c>
      <c r="L248" s="16">
        <f t="shared" si="31"/>
        <v>1659.0362123695388</v>
      </c>
      <c r="M248" s="16">
        <f t="shared" si="32"/>
        <v>1595.5487876304617</v>
      </c>
    </row>
    <row r="249" spans="1:13" x14ac:dyDescent="0.2">
      <c r="A249" s="11">
        <v>44925</v>
      </c>
      <c r="B249" s="14">
        <v>1643.5</v>
      </c>
      <c r="C249" s="14">
        <v>1644</v>
      </c>
      <c r="D249" s="14">
        <v>1620</v>
      </c>
      <c r="E249" s="14">
        <v>1627.3</v>
      </c>
      <c r="F249" s="15">
        <f>_xlfn.STDEV.P(E200:E249)</f>
        <v>64.451590585492923</v>
      </c>
      <c r="G249" s="15">
        <f t="shared" si="34"/>
        <v>1582.4609999999996</v>
      </c>
      <c r="H249" s="15">
        <f t="shared" si="29"/>
        <v>1711.3641811709854</v>
      </c>
      <c r="I249" s="15">
        <f t="shared" si="30"/>
        <v>1453.5578188290137</v>
      </c>
      <c r="J249" s="16">
        <f t="shared" si="35"/>
        <v>15.182518524605836</v>
      </c>
      <c r="K249" s="16">
        <f t="shared" si="28"/>
        <v>1628.3025000000002</v>
      </c>
      <c r="L249" s="16">
        <f t="shared" si="31"/>
        <v>1658.6675370492119</v>
      </c>
      <c r="M249" s="16">
        <f t="shared" si="32"/>
        <v>1597.9374629507886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53DA-C841-3345-9273-6F9A8C034071}">
  <dimension ref="A1:Q249"/>
  <sheetViews>
    <sheetView topLeftCell="H2" zoomScale="57" workbookViewId="0">
      <selection activeCell="F1" sqref="F1:Q1048576"/>
    </sheetView>
  </sheetViews>
  <sheetFormatPr baseColWidth="10" defaultColWidth="8.83203125" defaultRowHeight="16" x14ac:dyDescent="0.2"/>
  <cols>
    <col min="1" max="1" width="10.6640625" bestFit="1" customWidth="1"/>
    <col min="2" max="2" width="9.6640625" bestFit="1" customWidth="1"/>
    <col min="3" max="4" width="11" bestFit="1" customWidth="1"/>
    <col min="5" max="5" width="10" bestFit="1" customWidth="1"/>
    <col min="6" max="9" width="12" bestFit="1" customWidth="1"/>
    <col min="10" max="10" width="17.33203125" bestFit="1" customWidth="1"/>
    <col min="11" max="11" width="18.6640625" bestFit="1" customWidth="1"/>
    <col min="12" max="15" width="12" bestFit="1" customWidth="1"/>
    <col min="16" max="16" width="17.33203125" bestFit="1" customWidth="1"/>
    <col min="17" max="17" width="18.6640625" bestFit="1" customWidth="1"/>
  </cols>
  <sheetData>
    <row r="1" spans="1:17" s="18" customFormat="1" ht="15" x14ac:dyDescent="0.2">
      <c r="A1" s="9" t="s">
        <v>1</v>
      </c>
      <c r="B1" s="9" t="s">
        <v>2</v>
      </c>
      <c r="C1" s="13" t="s">
        <v>22</v>
      </c>
      <c r="D1" s="13" t="s">
        <v>23</v>
      </c>
      <c r="E1" s="13" t="s">
        <v>24</v>
      </c>
      <c r="F1" s="13" t="s">
        <v>25</v>
      </c>
      <c r="G1" s="13" t="s">
        <v>26</v>
      </c>
      <c r="H1" s="13" t="s">
        <v>27</v>
      </c>
      <c r="I1" s="13" t="s">
        <v>28</v>
      </c>
      <c r="J1" s="18" t="s">
        <v>29</v>
      </c>
      <c r="K1" s="18" t="s">
        <v>30</v>
      </c>
      <c r="L1" s="13" t="s">
        <v>25</v>
      </c>
      <c r="M1" s="13" t="s">
        <v>26</v>
      </c>
      <c r="N1" s="13" t="s">
        <v>27</v>
      </c>
      <c r="O1" s="13" t="s">
        <v>31</v>
      </c>
      <c r="P1" s="18" t="s">
        <v>29</v>
      </c>
      <c r="Q1" s="18" t="s">
        <v>30</v>
      </c>
    </row>
    <row r="2" spans="1:17" x14ac:dyDescent="0.2">
      <c r="A2" s="3">
        <v>44564</v>
      </c>
      <c r="B2" s="4">
        <v>1502.1840999999999</v>
      </c>
      <c r="C2" s="5"/>
      <c r="D2" s="5"/>
      <c r="E2" s="5"/>
      <c r="F2" s="21"/>
      <c r="G2" s="21"/>
      <c r="H2" s="21"/>
      <c r="I2" s="21"/>
      <c r="J2">
        <v>70</v>
      </c>
      <c r="K2">
        <v>34</v>
      </c>
      <c r="L2" s="22"/>
      <c r="M2" s="22"/>
      <c r="N2" s="22"/>
      <c r="O2" s="22"/>
      <c r="P2">
        <v>65</v>
      </c>
      <c r="Q2">
        <v>40</v>
      </c>
    </row>
    <row r="3" spans="1:17" x14ac:dyDescent="0.2">
      <c r="A3" s="3">
        <v>44565</v>
      </c>
      <c r="B3" s="4">
        <v>1510.981812</v>
      </c>
      <c r="C3" s="5">
        <f>B3-B2</f>
        <v>8.7977120000000468</v>
      </c>
      <c r="D3" s="5">
        <f>IF(C3&lt;=0,0,C3)</f>
        <v>8.7977120000000468</v>
      </c>
      <c r="E3" s="5">
        <f>IF(C3&gt;=0,0,-C3)</f>
        <v>0</v>
      </c>
      <c r="F3" s="21"/>
      <c r="G3" s="21"/>
      <c r="H3" s="21"/>
      <c r="I3" s="21"/>
      <c r="J3">
        <f>J2</f>
        <v>70</v>
      </c>
      <c r="K3">
        <f>K2</f>
        <v>34</v>
      </c>
      <c r="L3" s="22"/>
      <c r="M3" s="22"/>
      <c r="N3" s="22"/>
      <c r="O3" s="22"/>
      <c r="P3">
        <f>P2</f>
        <v>65</v>
      </c>
      <c r="Q3">
        <f>Q2</f>
        <v>40</v>
      </c>
    </row>
    <row r="4" spans="1:17" x14ac:dyDescent="0.2">
      <c r="A4" s="3">
        <v>44566</v>
      </c>
      <c r="B4" s="4">
        <v>1546.8645019999999</v>
      </c>
      <c r="C4" s="5">
        <f t="shared" ref="C4:C67" si="0">B4-B3</f>
        <v>35.882689999999911</v>
      </c>
      <c r="D4" s="5">
        <f t="shared" ref="D4:D67" si="1">IF(C4&lt;=0,0,C4)</f>
        <v>35.882689999999911</v>
      </c>
      <c r="E4" s="5">
        <f t="shared" ref="E4:E67" si="2">IF(C4&gt;=0,0,-C4)</f>
        <v>0</v>
      </c>
      <c r="F4" s="21"/>
      <c r="G4" s="21"/>
      <c r="H4" s="21"/>
      <c r="I4" s="21"/>
      <c r="J4">
        <f t="shared" ref="J4:J67" si="3">J3</f>
        <v>70</v>
      </c>
      <c r="K4">
        <f t="shared" ref="K4:K67" si="4">K3</f>
        <v>34</v>
      </c>
      <c r="L4" s="22"/>
      <c r="M4" s="22"/>
      <c r="N4" s="22"/>
      <c r="O4" s="22"/>
      <c r="P4">
        <f>P3</f>
        <v>65</v>
      </c>
      <c r="Q4">
        <f t="shared" ref="Q4:Q67" si="5">Q3</f>
        <v>40</v>
      </c>
    </row>
    <row r="5" spans="1:17" x14ac:dyDescent="0.2">
      <c r="A5" s="3">
        <v>44567</v>
      </c>
      <c r="B5" s="4">
        <v>1522.053101</v>
      </c>
      <c r="C5" s="5">
        <f t="shared" si="0"/>
        <v>-24.811400999999933</v>
      </c>
      <c r="D5" s="5">
        <f t="shared" si="1"/>
        <v>0</v>
      </c>
      <c r="E5" s="5">
        <f t="shared" si="2"/>
        <v>24.811400999999933</v>
      </c>
      <c r="F5" s="21"/>
      <c r="G5" s="21"/>
      <c r="H5" s="21"/>
      <c r="I5" s="21"/>
      <c r="J5">
        <f t="shared" si="3"/>
        <v>70</v>
      </c>
      <c r="K5">
        <f t="shared" si="4"/>
        <v>34</v>
      </c>
      <c r="L5" s="22"/>
      <c r="M5" s="22"/>
      <c r="N5" s="22"/>
      <c r="O5" s="22"/>
      <c r="P5">
        <f t="shared" ref="P5:P67" si="6">P4</f>
        <v>65</v>
      </c>
      <c r="Q5">
        <f t="shared" si="5"/>
        <v>40</v>
      </c>
    </row>
    <row r="6" spans="1:17" x14ac:dyDescent="0.2">
      <c r="A6" s="3">
        <v>44568</v>
      </c>
      <c r="B6" s="4">
        <v>1532.729004</v>
      </c>
      <c r="C6" s="5">
        <f t="shared" si="0"/>
        <v>10.675903000000062</v>
      </c>
      <c r="D6" s="5">
        <f t="shared" si="1"/>
        <v>10.675903000000062</v>
      </c>
      <c r="E6" s="5">
        <f t="shared" si="2"/>
        <v>0</v>
      </c>
      <c r="F6" s="21"/>
      <c r="G6" s="21"/>
      <c r="H6" s="21"/>
      <c r="I6" s="21"/>
      <c r="J6">
        <f t="shared" si="3"/>
        <v>70</v>
      </c>
      <c r="K6">
        <f t="shared" si="4"/>
        <v>34</v>
      </c>
      <c r="L6" s="22"/>
      <c r="M6" s="22"/>
      <c r="N6" s="22"/>
      <c r="O6" s="22"/>
      <c r="P6">
        <f t="shared" si="6"/>
        <v>65</v>
      </c>
      <c r="Q6">
        <f t="shared" si="5"/>
        <v>40</v>
      </c>
    </row>
    <row r="7" spans="1:17" x14ac:dyDescent="0.2">
      <c r="A7" s="3">
        <v>44571</v>
      </c>
      <c r="B7" s="4">
        <v>1541.2301030000001</v>
      </c>
      <c r="C7" s="5">
        <f t="shared" si="0"/>
        <v>8.5010990000000675</v>
      </c>
      <c r="D7" s="5">
        <f t="shared" si="1"/>
        <v>8.5010990000000675</v>
      </c>
      <c r="E7" s="5">
        <f t="shared" si="2"/>
        <v>0</v>
      </c>
      <c r="F7" s="21"/>
      <c r="G7" s="21"/>
      <c r="H7" s="21"/>
      <c r="I7" s="21"/>
      <c r="J7">
        <f t="shared" si="3"/>
        <v>70</v>
      </c>
      <c r="K7">
        <f t="shared" si="4"/>
        <v>34</v>
      </c>
      <c r="L7" s="22"/>
      <c r="M7" s="22"/>
      <c r="N7" s="22"/>
      <c r="O7" s="22"/>
      <c r="P7">
        <f t="shared" si="6"/>
        <v>65</v>
      </c>
      <c r="Q7">
        <f t="shared" si="5"/>
        <v>40</v>
      </c>
    </row>
    <row r="8" spans="1:17" x14ac:dyDescent="0.2">
      <c r="A8" s="3">
        <v>44572</v>
      </c>
      <c r="B8" s="4">
        <v>1547.9025879999999</v>
      </c>
      <c r="C8" s="5">
        <f t="shared" si="0"/>
        <v>6.6724849999998241</v>
      </c>
      <c r="D8" s="5">
        <f t="shared" si="1"/>
        <v>6.6724849999998241</v>
      </c>
      <c r="E8" s="5">
        <f t="shared" si="2"/>
        <v>0</v>
      </c>
      <c r="F8" s="21"/>
      <c r="G8" s="21"/>
      <c r="H8" s="21"/>
      <c r="I8" s="21"/>
      <c r="J8">
        <f t="shared" si="3"/>
        <v>70</v>
      </c>
      <c r="K8">
        <f t="shared" si="4"/>
        <v>34</v>
      </c>
      <c r="L8" s="22"/>
      <c r="M8" s="22"/>
      <c r="N8" s="22"/>
      <c r="O8" s="22"/>
      <c r="P8">
        <f t="shared" si="6"/>
        <v>65</v>
      </c>
      <c r="Q8">
        <f t="shared" si="5"/>
        <v>40</v>
      </c>
    </row>
    <row r="9" spans="1:17" x14ac:dyDescent="0.2">
      <c r="A9" s="3">
        <v>44573</v>
      </c>
      <c r="B9" s="4">
        <v>1538.758789</v>
      </c>
      <c r="C9" s="5">
        <f t="shared" si="0"/>
        <v>-9.1437989999999445</v>
      </c>
      <c r="D9" s="5">
        <f t="shared" si="1"/>
        <v>0</v>
      </c>
      <c r="E9" s="5">
        <f t="shared" si="2"/>
        <v>9.1437989999999445</v>
      </c>
      <c r="F9" s="21"/>
      <c r="G9" s="21"/>
      <c r="H9" s="21"/>
      <c r="I9" s="21"/>
      <c r="J9">
        <f t="shared" si="3"/>
        <v>70</v>
      </c>
      <c r="K9">
        <f t="shared" si="4"/>
        <v>34</v>
      </c>
      <c r="L9" s="22"/>
      <c r="M9" s="22"/>
      <c r="N9" s="22"/>
      <c r="O9" s="22"/>
      <c r="P9">
        <f t="shared" si="6"/>
        <v>65</v>
      </c>
      <c r="Q9">
        <f t="shared" si="5"/>
        <v>40</v>
      </c>
    </row>
    <row r="10" spans="1:17" x14ac:dyDescent="0.2">
      <c r="A10" s="3">
        <v>44574</v>
      </c>
      <c r="B10" s="4">
        <v>1510.4381100000001</v>
      </c>
      <c r="C10" s="5">
        <f t="shared" si="0"/>
        <v>-28.320678999999927</v>
      </c>
      <c r="D10" s="5">
        <f t="shared" si="1"/>
        <v>0</v>
      </c>
      <c r="E10" s="5">
        <f t="shared" si="2"/>
        <v>28.320678999999927</v>
      </c>
      <c r="F10" s="21"/>
      <c r="G10" s="21"/>
      <c r="H10" s="21"/>
      <c r="I10" s="21"/>
      <c r="J10">
        <f t="shared" si="3"/>
        <v>70</v>
      </c>
      <c r="K10">
        <f t="shared" si="4"/>
        <v>34</v>
      </c>
      <c r="L10" s="22"/>
      <c r="M10" s="22"/>
      <c r="N10" s="22"/>
      <c r="O10" s="22"/>
      <c r="P10">
        <f t="shared" si="6"/>
        <v>65</v>
      </c>
      <c r="Q10">
        <f t="shared" si="5"/>
        <v>40</v>
      </c>
    </row>
    <row r="11" spans="1:17" x14ac:dyDescent="0.2">
      <c r="A11" s="3">
        <v>44575</v>
      </c>
      <c r="B11" s="4">
        <v>1527.390991</v>
      </c>
      <c r="C11" s="5">
        <f t="shared" si="0"/>
        <v>16.952880999999934</v>
      </c>
      <c r="D11" s="5">
        <f t="shared" si="1"/>
        <v>16.952880999999934</v>
      </c>
      <c r="E11" s="5">
        <f t="shared" si="2"/>
        <v>0</v>
      </c>
      <c r="F11" s="21"/>
      <c r="G11" s="21"/>
      <c r="H11" s="21"/>
      <c r="I11" s="21"/>
      <c r="J11">
        <f t="shared" si="3"/>
        <v>70</v>
      </c>
      <c r="K11">
        <f t="shared" si="4"/>
        <v>34</v>
      </c>
      <c r="L11" s="22"/>
      <c r="M11" s="22"/>
      <c r="N11" s="22"/>
      <c r="O11" s="22"/>
      <c r="P11">
        <f t="shared" si="6"/>
        <v>65</v>
      </c>
      <c r="Q11">
        <f t="shared" si="5"/>
        <v>40</v>
      </c>
    </row>
    <row r="12" spans="1:17" x14ac:dyDescent="0.2">
      <c r="A12" s="3">
        <v>44578</v>
      </c>
      <c r="B12" s="4">
        <v>1504.012817</v>
      </c>
      <c r="C12" s="5">
        <f t="shared" si="0"/>
        <v>-23.378173999999944</v>
      </c>
      <c r="D12" s="5">
        <f t="shared" si="1"/>
        <v>0</v>
      </c>
      <c r="E12" s="5">
        <f t="shared" si="2"/>
        <v>23.378173999999944</v>
      </c>
      <c r="F12" s="21"/>
      <c r="G12" s="21"/>
      <c r="H12" s="21"/>
      <c r="I12" s="21"/>
      <c r="J12">
        <f t="shared" si="3"/>
        <v>70</v>
      </c>
      <c r="K12">
        <f t="shared" si="4"/>
        <v>34</v>
      </c>
      <c r="L12" s="22"/>
      <c r="M12" s="22"/>
      <c r="N12" s="22"/>
      <c r="O12" s="22"/>
      <c r="P12">
        <f t="shared" si="6"/>
        <v>65</v>
      </c>
      <c r="Q12">
        <f t="shared" si="5"/>
        <v>40</v>
      </c>
    </row>
    <row r="13" spans="1:17" x14ac:dyDescent="0.2">
      <c r="A13" s="3">
        <v>44579</v>
      </c>
      <c r="B13" s="4">
        <v>1511.673706</v>
      </c>
      <c r="C13" s="5">
        <f t="shared" si="0"/>
        <v>7.6608889999999974</v>
      </c>
      <c r="D13" s="5">
        <f t="shared" si="1"/>
        <v>7.6608889999999974</v>
      </c>
      <c r="E13" s="5">
        <f t="shared" si="2"/>
        <v>0</v>
      </c>
      <c r="F13" s="21"/>
      <c r="G13" s="21"/>
      <c r="H13" s="21"/>
      <c r="I13" s="21"/>
      <c r="J13">
        <f t="shared" si="3"/>
        <v>70</v>
      </c>
      <c r="K13">
        <f t="shared" si="4"/>
        <v>34</v>
      </c>
      <c r="L13" s="22"/>
      <c r="M13" s="22"/>
      <c r="N13" s="22"/>
      <c r="O13" s="22"/>
      <c r="P13">
        <f t="shared" si="6"/>
        <v>65</v>
      </c>
      <c r="Q13">
        <f t="shared" si="5"/>
        <v>40</v>
      </c>
    </row>
    <row r="14" spans="1:17" x14ac:dyDescent="0.2">
      <c r="A14" s="3">
        <v>44580</v>
      </c>
      <c r="B14" s="4">
        <v>1500.997803</v>
      </c>
      <c r="C14" s="5">
        <f t="shared" si="0"/>
        <v>-10.675903000000062</v>
      </c>
      <c r="D14" s="5">
        <f t="shared" si="1"/>
        <v>0</v>
      </c>
      <c r="E14" s="5">
        <f t="shared" si="2"/>
        <v>10.675903000000062</v>
      </c>
      <c r="F14" s="21"/>
      <c r="G14" s="21"/>
      <c r="H14" s="21"/>
      <c r="I14" s="21"/>
      <c r="J14">
        <f t="shared" si="3"/>
        <v>70</v>
      </c>
      <c r="K14">
        <f t="shared" si="4"/>
        <v>34</v>
      </c>
      <c r="L14" s="22"/>
      <c r="M14" s="22"/>
      <c r="N14" s="22"/>
      <c r="O14" s="22"/>
      <c r="P14">
        <f t="shared" si="6"/>
        <v>65</v>
      </c>
      <c r="Q14">
        <f t="shared" si="5"/>
        <v>40</v>
      </c>
    </row>
    <row r="15" spans="1:17" x14ac:dyDescent="0.2">
      <c r="A15" s="3">
        <v>44581</v>
      </c>
      <c r="B15" s="4">
        <v>1491.6564940000001</v>
      </c>
      <c r="C15" s="5">
        <f t="shared" si="0"/>
        <v>-9.3413089999999102</v>
      </c>
      <c r="D15" s="5">
        <f t="shared" si="1"/>
        <v>0</v>
      </c>
      <c r="E15" s="5">
        <f t="shared" si="2"/>
        <v>9.3413089999999102</v>
      </c>
      <c r="F15" s="21"/>
      <c r="G15" s="21"/>
      <c r="H15" s="21"/>
      <c r="I15" s="21"/>
      <c r="J15">
        <f t="shared" si="3"/>
        <v>70</v>
      </c>
      <c r="K15">
        <f t="shared" si="4"/>
        <v>34</v>
      </c>
      <c r="L15" s="22"/>
      <c r="M15" s="22"/>
      <c r="N15" s="22"/>
      <c r="O15" s="22"/>
      <c r="P15">
        <f t="shared" si="6"/>
        <v>65</v>
      </c>
      <c r="Q15">
        <f t="shared" si="5"/>
        <v>40</v>
      </c>
    </row>
    <row r="16" spans="1:17" x14ac:dyDescent="0.2">
      <c r="A16" s="3">
        <v>44582</v>
      </c>
      <c r="B16" s="4">
        <v>1504.1116939999999</v>
      </c>
      <c r="C16" s="5">
        <f t="shared" si="0"/>
        <v>12.455199999999877</v>
      </c>
      <c r="D16" s="5">
        <f t="shared" si="1"/>
        <v>12.455199999999877</v>
      </c>
      <c r="E16" s="5">
        <f t="shared" si="2"/>
        <v>0</v>
      </c>
      <c r="F16" s="21">
        <f>AVERAGE(D3:D16)</f>
        <v>7.6856327857142661</v>
      </c>
      <c r="G16" s="21">
        <f>AVERAGE(E3:E16)</f>
        <v>7.5479474999999798</v>
      </c>
      <c r="H16" s="21">
        <f>F16/G16</f>
        <v>1.0182414206927495</v>
      </c>
      <c r="I16" s="21">
        <f>IF(G16=0,100,100-(100/(1+H16)))</f>
        <v>50.451913742967591</v>
      </c>
      <c r="J16">
        <f t="shared" si="3"/>
        <v>70</v>
      </c>
      <c r="K16">
        <f t="shared" si="4"/>
        <v>34</v>
      </c>
      <c r="L16" s="22"/>
      <c r="M16" s="22"/>
      <c r="N16" s="22"/>
      <c r="O16" s="22"/>
      <c r="P16">
        <f t="shared" si="6"/>
        <v>65</v>
      </c>
      <c r="Q16">
        <f t="shared" si="5"/>
        <v>40</v>
      </c>
    </row>
    <row r="17" spans="1:17" x14ac:dyDescent="0.2">
      <c r="A17" s="3">
        <v>44585</v>
      </c>
      <c r="B17" s="4">
        <v>1469.5633539999999</v>
      </c>
      <c r="C17" s="5">
        <f t="shared" si="0"/>
        <v>-34.548340000000053</v>
      </c>
      <c r="D17" s="5">
        <f t="shared" si="1"/>
        <v>0</v>
      </c>
      <c r="E17" s="5">
        <f t="shared" si="2"/>
        <v>34.548340000000053</v>
      </c>
      <c r="F17" s="21">
        <f>((F16*13)+D17)/14</f>
        <v>7.1366590153061038</v>
      </c>
      <c r="G17" s="21">
        <f>((G16*13)+E17)/14</f>
        <v>9.476546964285701</v>
      </c>
      <c r="H17" s="21">
        <f t="shared" ref="H17:H80" si="7">F17/G17</f>
        <v>0.75308643983953838</v>
      </c>
      <c r="I17" s="21">
        <f t="shared" ref="I17:I80" si="8">IF(G17=0,100,100-(100/(1+H17)))</f>
        <v>42.957747132449953</v>
      </c>
      <c r="J17">
        <f t="shared" si="3"/>
        <v>70</v>
      </c>
      <c r="K17">
        <f t="shared" si="4"/>
        <v>34</v>
      </c>
      <c r="L17" s="22"/>
      <c r="M17" s="22"/>
      <c r="N17" s="22"/>
      <c r="O17" s="22"/>
      <c r="P17">
        <f t="shared" si="6"/>
        <v>65</v>
      </c>
      <c r="Q17">
        <f t="shared" si="5"/>
        <v>40</v>
      </c>
    </row>
    <row r="18" spans="1:17" x14ac:dyDescent="0.2">
      <c r="A18" s="3">
        <v>44586</v>
      </c>
      <c r="B18" s="4">
        <v>1470.9472659999999</v>
      </c>
      <c r="C18" s="5">
        <f t="shared" si="0"/>
        <v>1.3839120000000094</v>
      </c>
      <c r="D18" s="5">
        <f t="shared" si="1"/>
        <v>1.3839120000000094</v>
      </c>
      <c r="E18" s="5">
        <f t="shared" si="2"/>
        <v>0</v>
      </c>
      <c r="F18" s="21">
        <f t="shared" ref="F18:G33" si="9">((F17*13)+D18)/14</f>
        <v>6.7257485142128113</v>
      </c>
      <c r="G18" s="21">
        <f t="shared" si="9"/>
        <v>8.7996507525510079</v>
      </c>
      <c r="H18" s="21">
        <f t="shared" si="7"/>
        <v>0.76431993761377692</v>
      </c>
      <c r="I18" s="21">
        <f t="shared" si="8"/>
        <v>43.320937507939242</v>
      </c>
      <c r="J18">
        <f t="shared" si="3"/>
        <v>70</v>
      </c>
      <c r="K18">
        <f t="shared" si="4"/>
        <v>34</v>
      </c>
      <c r="L18" s="22"/>
      <c r="M18" s="22"/>
      <c r="N18" s="22"/>
      <c r="O18" s="22"/>
      <c r="P18">
        <f t="shared" si="6"/>
        <v>65</v>
      </c>
      <c r="Q18">
        <f t="shared" si="5"/>
        <v>40</v>
      </c>
    </row>
    <row r="19" spans="1:17" x14ac:dyDescent="0.2">
      <c r="A19" s="3">
        <v>44588</v>
      </c>
      <c r="B19" s="4">
        <v>1457.997803</v>
      </c>
      <c r="C19" s="5">
        <f t="shared" si="0"/>
        <v>-12.949462999999923</v>
      </c>
      <c r="D19" s="5">
        <f t="shared" si="1"/>
        <v>0</v>
      </c>
      <c r="E19" s="5">
        <f t="shared" si="2"/>
        <v>12.949462999999923</v>
      </c>
      <c r="F19" s="21">
        <f t="shared" si="9"/>
        <v>6.2453379060547531</v>
      </c>
      <c r="G19" s="21">
        <f t="shared" si="9"/>
        <v>9.0960659130830734</v>
      </c>
      <c r="H19" s="21">
        <f t="shared" si="7"/>
        <v>0.68659769682098992</v>
      </c>
      <c r="I19" s="21">
        <f t="shared" si="8"/>
        <v>40.709037971244378</v>
      </c>
      <c r="J19">
        <f t="shared" si="3"/>
        <v>70</v>
      </c>
      <c r="K19">
        <f t="shared" si="4"/>
        <v>34</v>
      </c>
      <c r="L19" s="22"/>
      <c r="M19" s="22"/>
      <c r="N19" s="22"/>
      <c r="O19" s="22"/>
      <c r="P19">
        <f t="shared" si="6"/>
        <v>65</v>
      </c>
      <c r="Q19">
        <f t="shared" si="5"/>
        <v>40</v>
      </c>
    </row>
    <row r="20" spans="1:17" x14ac:dyDescent="0.2">
      <c r="A20" s="3">
        <v>44589</v>
      </c>
      <c r="B20" s="4">
        <v>1446.432251</v>
      </c>
      <c r="C20" s="5">
        <f t="shared" si="0"/>
        <v>-11.565552000000025</v>
      </c>
      <c r="D20" s="5">
        <f t="shared" si="1"/>
        <v>0</v>
      </c>
      <c r="E20" s="5">
        <f t="shared" si="2"/>
        <v>11.565552000000025</v>
      </c>
      <c r="F20" s="21">
        <f t="shared" si="9"/>
        <v>5.7992423413365568</v>
      </c>
      <c r="G20" s="21">
        <f t="shared" si="9"/>
        <v>9.2724577764342833</v>
      </c>
      <c r="H20" s="21">
        <f t="shared" si="7"/>
        <v>0.62542666477006603</v>
      </c>
      <c r="I20" s="21">
        <f t="shared" si="8"/>
        <v>38.477691939337006</v>
      </c>
      <c r="J20">
        <f t="shared" si="3"/>
        <v>70</v>
      </c>
      <c r="K20">
        <f t="shared" si="4"/>
        <v>34</v>
      </c>
      <c r="L20" s="22"/>
      <c r="M20" s="22"/>
      <c r="N20" s="22"/>
      <c r="O20" s="22"/>
      <c r="P20">
        <f t="shared" si="6"/>
        <v>65</v>
      </c>
      <c r="Q20">
        <f t="shared" si="5"/>
        <v>40</v>
      </c>
    </row>
    <row r="21" spans="1:17" x14ac:dyDescent="0.2">
      <c r="A21" s="3">
        <v>44592</v>
      </c>
      <c r="B21" s="4">
        <v>1468.624268</v>
      </c>
      <c r="C21" s="5">
        <f t="shared" si="0"/>
        <v>22.192017000000078</v>
      </c>
      <c r="D21" s="5">
        <f t="shared" si="1"/>
        <v>22.192017000000078</v>
      </c>
      <c r="E21" s="5">
        <f t="shared" si="2"/>
        <v>0</v>
      </c>
      <c r="F21" s="21">
        <f t="shared" si="9"/>
        <v>6.9701548169553798</v>
      </c>
      <c r="G21" s="21">
        <f t="shared" si="9"/>
        <v>8.6101393638318342</v>
      </c>
      <c r="H21" s="21">
        <f t="shared" si="7"/>
        <v>0.80952868733281458</v>
      </c>
      <c r="I21" s="21">
        <f t="shared" si="8"/>
        <v>44.736991073959324</v>
      </c>
      <c r="J21">
        <f t="shared" si="3"/>
        <v>70</v>
      </c>
      <c r="K21">
        <f t="shared" si="4"/>
        <v>34</v>
      </c>
      <c r="L21" s="22"/>
      <c r="M21" s="22"/>
      <c r="N21" s="22"/>
      <c r="O21" s="22"/>
      <c r="P21">
        <f t="shared" si="6"/>
        <v>65</v>
      </c>
      <c r="Q21">
        <f t="shared" si="5"/>
        <v>40</v>
      </c>
    </row>
    <row r="22" spans="1:17" x14ac:dyDescent="0.2">
      <c r="A22" s="3">
        <v>44593</v>
      </c>
      <c r="B22" s="4">
        <v>1479.7944339999999</v>
      </c>
      <c r="C22" s="5">
        <f t="shared" si="0"/>
        <v>11.170165999999881</v>
      </c>
      <c r="D22" s="5">
        <f t="shared" si="1"/>
        <v>11.170165999999881</v>
      </c>
      <c r="E22" s="5">
        <f t="shared" si="2"/>
        <v>0</v>
      </c>
      <c r="F22" s="21">
        <f t="shared" si="9"/>
        <v>7.2701556157442724</v>
      </c>
      <c r="G22" s="21">
        <f t="shared" si="9"/>
        <v>7.9951294092724172</v>
      </c>
      <c r="H22" s="21">
        <f t="shared" si="7"/>
        <v>0.90932306953188891</v>
      </c>
      <c r="I22" s="21">
        <f t="shared" si="8"/>
        <v>47.625416779509649</v>
      </c>
      <c r="J22">
        <f t="shared" si="3"/>
        <v>70</v>
      </c>
      <c r="K22">
        <f t="shared" si="4"/>
        <v>34</v>
      </c>
      <c r="L22" s="22"/>
      <c r="M22" s="22"/>
      <c r="N22" s="22"/>
      <c r="O22" s="22"/>
      <c r="P22">
        <f t="shared" si="6"/>
        <v>65</v>
      </c>
      <c r="Q22">
        <f t="shared" si="5"/>
        <v>40</v>
      </c>
    </row>
    <row r="23" spans="1:17" x14ac:dyDescent="0.2">
      <c r="A23" s="3">
        <v>44594</v>
      </c>
      <c r="B23" s="4">
        <v>1513.601318</v>
      </c>
      <c r="C23" s="5">
        <f t="shared" si="0"/>
        <v>33.806884000000082</v>
      </c>
      <c r="D23" s="5">
        <f t="shared" si="1"/>
        <v>33.806884000000082</v>
      </c>
      <c r="E23" s="5">
        <f t="shared" si="2"/>
        <v>0</v>
      </c>
      <c r="F23" s="21">
        <f t="shared" si="9"/>
        <v>9.1656362146196866</v>
      </c>
      <c r="G23" s="21">
        <f t="shared" si="9"/>
        <v>7.42404873718153</v>
      </c>
      <c r="H23" s="21">
        <f t="shared" si="7"/>
        <v>1.2345872904518853</v>
      </c>
      <c r="I23" s="21">
        <f t="shared" si="8"/>
        <v>55.249007086325236</v>
      </c>
      <c r="J23">
        <f t="shared" si="3"/>
        <v>70</v>
      </c>
      <c r="K23">
        <f t="shared" si="4"/>
        <v>34</v>
      </c>
      <c r="L23" s="22"/>
      <c r="M23" s="22"/>
      <c r="N23" s="22"/>
      <c r="O23" s="22"/>
      <c r="P23">
        <f t="shared" si="6"/>
        <v>65</v>
      </c>
      <c r="Q23">
        <f t="shared" si="5"/>
        <v>40</v>
      </c>
    </row>
    <row r="24" spans="1:17" x14ac:dyDescent="0.2">
      <c r="A24" s="3">
        <v>44595</v>
      </c>
      <c r="B24" s="4">
        <v>1497.9334719999999</v>
      </c>
      <c r="C24" s="5">
        <f t="shared" si="0"/>
        <v>-15.667846000000054</v>
      </c>
      <c r="D24" s="5">
        <f t="shared" si="1"/>
        <v>0</v>
      </c>
      <c r="E24" s="5">
        <f t="shared" si="2"/>
        <v>15.667846000000054</v>
      </c>
      <c r="F24" s="21">
        <f t="shared" si="9"/>
        <v>8.5109479135754231</v>
      </c>
      <c r="G24" s="21">
        <f t="shared" si="9"/>
        <v>8.0128913988114245</v>
      </c>
      <c r="H24" s="21">
        <f t="shared" si="7"/>
        <v>1.0621569031670486</v>
      </c>
      <c r="I24" s="21">
        <f t="shared" si="8"/>
        <v>51.50708471968327</v>
      </c>
      <c r="J24">
        <f t="shared" si="3"/>
        <v>70</v>
      </c>
      <c r="K24">
        <f t="shared" si="4"/>
        <v>34</v>
      </c>
      <c r="L24" s="22"/>
      <c r="M24" s="22"/>
      <c r="N24" s="22"/>
      <c r="O24" s="22"/>
      <c r="P24">
        <f t="shared" si="6"/>
        <v>65</v>
      </c>
      <c r="Q24">
        <f t="shared" si="5"/>
        <v>40</v>
      </c>
    </row>
    <row r="25" spans="1:17" x14ac:dyDescent="0.2">
      <c r="A25" s="3">
        <v>44596</v>
      </c>
      <c r="B25" s="4">
        <v>1506.4841309999999</v>
      </c>
      <c r="C25" s="5">
        <f t="shared" si="0"/>
        <v>8.550658999999996</v>
      </c>
      <c r="D25" s="5">
        <f t="shared" si="1"/>
        <v>8.550658999999996</v>
      </c>
      <c r="E25" s="5">
        <f t="shared" si="2"/>
        <v>0</v>
      </c>
      <c r="F25" s="21">
        <f t="shared" si="9"/>
        <v>8.5137844197486068</v>
      </c>
      <c r="G25" s="21">
        <f t="shared" si="9"/>
        <v>7.4405420131820375</v>
      </c>
      <c r="H25" s="21">
        <f t="shared" si="7"/>
        <v>1.1442425033909034</v>
      </c>
      <c r="I25" s="21">
        <f t="shared" si="8"/>
        <v>53.363483914781057</v>
      </c>
      <c r="J25">
        <f t="shared" si="3"/>
        <v>70</v>
      </c>
      <c r="K25">
        <f t="shared" si="4"/>
        <v>34</v>
      </c>
      <c r="L25" s="22"/>
      <c r="M25" s="22"/>
      <c r="N25" s="22"/>
      <c r="O25" s="22"/>
      <c r="P25">
        <f t="shared" si="6"/>
        <v>65</v>
      </c>
      <c r="Q25">
        <f t="shared" si="5"/>
        <v>40</v>
      </c>
    </row>
    <row r="26" spans="1:17" x14ac:dyDescent="0.2">
      <c r="A26" s="3">
        <v>44599</v>
      </c>
      <c r="B26" s="4">
        <v>1451.276001</v>
      </c>
      <c r="C26" s="5">
        <f t="shared" si="0"/>
        <v>-55.208129999999983</v>
      </c>
      <c r="D26" s="5">
        <f t="shared" si="1"/>
        <v>0</v>
      </c>
      <c r="E26" s="5">
        <f t="shared" si="2"/>
        <v>55.208129999999983</v>
      </c>
      <c r="F26" s="21">
        <f t="shared" si="9"/>
        <v>7.9056569611951346</v>
      </c>
      <c r="G26" s="21">
        <f t="shared" si="9"/>
        <v>10.852512583669034</v>
      </c>
      <c r="H26" s="21">
        <f t="shared" si="7"/>
        <v>0.72846328444637265</v>
      </c>
      <c r="I26" s="21">
        <f t="shared" si="8"/>
        <v>42.14514077339512</v>
      </c>
      <c r="J26">
        <f t="shared" si="3"/>
        <v>70</v>
      </c>
      <c r="K26">
        <f t="shared" si="4"/>
        <v>34</v>
      </c>
      <c r="L26" s="22"/>
      <c r="M26" s="22"/>
      <c r="N26" s="22"/>
      <c r="O26" s="22"/>
      <c r="P26">
        <f t="shared" si="6"/>
        <v>65</v>
      </c>
      <c r="Q26">
        <f t="shared" si="5"/>
        <v>40</v>
      </c>
    </row>
    <row r="27" spans="1:17" x14ac:dyDescent="0.2">
      <c r="A27" s="3">
        <v>44600</v>
      </c>
      <c r="B27" s="4">
        <v>1445.0483400000001</v>
      </c>
      <c r="C27" s="5">
        <f t="shared" si="0"/>
        <v>-6.2276609999998982</v>
      </c>
      <c r="D27" s="5">
        <f t="shared" si="1"/>
        <v>0</v>
      </c>
      <c r="E27" s="5">
        <f t="shared" si="2"/>
        <v>6.2276609999998982</v>
      </c>
      <c r="F27" s="21">
        <f t="shared" si="9"/>
        <v>7.3409671782526251</v>
      </c>
      <c r="G27" s="21">
        <f t="shared" si="9"/>
        <v>10.522166041978382</v>
      </c>
      <c r="H27" s="21">
        <f t="shared" si="7"/>
        <v>0.69766692038176326</v>
      </c>
      <c r="I27" s="21">
        <f t="shared" si="8"/>
        <v>41.095630244410678</v>
      </c>
      <c r="J27">
        <f t="shared" si="3"/>
        <v>70</v>
      </c>
      <c r="K27">
        <f t="shared" si="4"/>
        <v>34</v>
      </c>
      <c r="L27" s="22"/>
      <c r="M27" s="22"/>
      <c r="N27" s="22"/>
      <c r="O27" s="22"/>
      <c r="P27">
        <f t="shared" si="6"/>
        <v>65</v>
      </c>
      <c r="Q27">
        <f t="shared" si="5"/>
        <v>40</v>
      </c>
    </row>
    <row r="28" spans="1:17" x14ac:dyDescent="0.2">
      <c r="A28" s="3">
        <v>44601</v>
      </c>
      <c r="B28" s="4">
        <v>1480.3874510000001</v>
      </c>
      <c r="C28" s="5">
        <f t="shared" si="0"/>
        <v>35.339111000000003</v>
      </c>
      <c r="D28" s="5">
        <f t="shared" si="1"/>
        <v>35.339111000000003</v>
      </c>
      <c r="E28" s="5">
        <f t="shared" si="2"/>
        <v>0</v>
      </c>
      <c r="F28" s="21">
        <f t="shared" si="9"/>
        <v>9.3408345940917226</v>
      </c>
      <c r="G28" s="21">
        <f t="shared" si="9"/>
        <v>9.7705827532656411</v>
      </c>
      <c r="H28" s="21">
        <f t="shared" si="7"/>
        <v>0.9560161179710307</v>
      </c>
      <c r="I28" s="21">
        <f t="shared" si="8"/>
        <v>48.875676902023855</v>
      </c>
      <c r="J28">
        <f t="shared" si="3"/>
        <v>70</v>
      </c>
      <c r="K28">
        <f t="shared" si="4"/>
        <v>34</v>
      </c>
      <c r="L28" s="22"/>
      <c r="M28" s="22"/>
      <c r="N28" s="22"/>
      <c r="O28" s="22"/>
      <c r="P28">
        <f t="shared" si="6"/>
        <v>65</v>
      </c>
      <c r="Q28">
        <f t="shared" si="5"/>
        <v>40</v>
      </c>
    </row>
    <row r="29" spans="1:17" x14ac:dyDescent="0.2">
      <c r="A29" s="3">
        <v>44602</v>
      </c>
      <c r="B29" s="4">
        <v>1507.5714109999999</v>
      </c>
      <c r="C29" s="5">
        <f t="shared" si="0"/>
        <v>27.183959999999843</v>
      </c>
      <c r="D29" s="5">
        <f t="shared" si="1"/>
        <v>27.183959999999843</v>
      </c>
      <c r="E29" s="5">
        <f t="shared" si="2"/>
        <v>0</v>
      </c>
      <c r="F29" s="21">
        <f t="shared" si="9"/>
        <v>10.61534355165659</v>
      </c>
      <c r="G29" s="21">
        <f t="shared" si="9"/>
        <v>9.072683985175237</v>
      </c>
      <c r="H29" s="21">
        <f t="shared" si="7"/>
        <v>1.1700334288069614</v>
      </c>
      <c r="I29" s="21">
        <f t="shared" si="8"/>
        <v>53.917760587228429</v>
      </c>
      <c r="J29">
        <f t="shared" si="3"/>
        <v>70</v>
      </c>
      <c r="K29">
        <f t="shared" si="4"/>
        <v>34</v>
      </c>
      <c r="L29" s="22">
        <f>AVERAGE(D3:D29)</f>
        <v>9.1565025185185043</v>
      </c>
      <c r="M29" s="22">
        <f>AVERAGE(E3:E29)</f>
        <v>8.9569724814814684</v>
      </c>
      <c r="N29" s="22">
        <f t="shared" ref="N29:N80" si="10">L29/M29</f>
        <v>1.0222765044159245</v>
      </c>
      <c r="O29" s="22">
        <f t="shared" ref="O29:O80" si="11">IF(M29=0,100,100-(100/(1+N29)))</f>
        <v>50.550777907157624</v>
      </c>
      <c r="P29">
        <f t="shared" si="6"/>
        <v>65</v>
      </c>
      <c r="Q29">
        <f t="shared" si="5"/>
        <v>40</v>
      </c>
    </row>
    <row r="30" spans="1:17" x14ac:dyDescent="0.2">
      <c r="A30" s="3">
        <v>44603</v>
      </c>
      <c r="B30" s="4">
        <v>1501.393188</v>
      </c>
      <c r="C30" s="5">
        <f t="shared" si="0"/>
        <v>-6.178222999999889</v>
      </c>
      <c r="D30" s="5">
        <f t="shared" si="1"/>
        <v>0</v>
      </c>
      <c r="E30" s="5">
        <f t="shared" si="2"/>
        <v>6.178222999999889</v>
      </c>
      <c r="F30" s="21">
        <f t="shared" si="9"/>
        <v>9.8571047265382621</v>
      </c>
      <c r="G30" s="21">
        <f t="shared" si="9"/>
        <v>8.8659367719484266</v>
      </c>
      <c r="H30" s="21">
        <f t="shared" si="7"/>
        <v>1.1117950623927144</v>
      </c>
      <c r="I30" s="21">
        <f t="shared" si="8"/>
        <v>52.646920252433205</v>
      </c>
      <c r="J30">
        <f t="shared" si="3"/>
        <v>70</v>
      </c>
      <c r="K30">
        <f t="shared" si="4"/>
        <v>34</v>
      </c>
      <c r="L30" s="22">
        <f>((L29*27)+D30)/28</f>
        <v>8.8294845714285568</v>
      </c>
      <c r="M30" s="22">
        <f>((M29*27)+E30)/28</f>
        <v>8.8577314285714124</v>
      </c>
      <c r="N30" s="22">
        <f t="shared" si="10"/>
        <v>0.99681105062050734</v>
      </c>
      <c r="O30" s="22">
        <f t="shared" si="11"/>
        <v>49.920148945026583</v>
      </c>
      <c r="P30">
        <f t="shared" si="6"/>
        <v>65</v>
      </c>
      <c r="Q30">
        <f t="shared" si="5"/>
        <v>40</v>
      </c>
    </row>
    <row r="31" spans="1:17" x14ac:dyDescent="0.2">
      <c r="A31" s="3">
        <v>44606</v>
      </c>
      <c r="B31" s="4">
        <v>1456.762207</v>
      </c>
      <c r="C31" s="5">
        <f t="shared" si="0"/>
        <v>-44.63098100000002</v>
      </c>
      <c r="D31" s="5">
        <f t="shared" si="1"/>
        <v>0</v>
      </c>
      <c r="E31" s="5">
        <f t="shared" si="2"/>
        <v>44.63098100000002</v>
      </c>
      <c r="F31" s="21">
        <f t="shared" si="9"/>
        <v>9.1530258174998149</v>
      </c>
      <c r="G31" s="21">
        <f t="shared" si="9"/>
        <v>11.420582788237827</v>
      </c>
      <c r="H31" s="21">
        <f t="shared" si="7"/>
        <v>0.80144997739752899</v>
      </c>
      <c r="I31" s="21">
        <f t="shared" si="8"/>
        <v>44.489160812300014</v>
      </c>
      <c r="J31">
        <f t="shared" si="3"/>
        <v>70</v>
      </c>
      <c r="K31">
        <f t="shared" si="4"/>
        <v>34</v>
      </c>
      <c r="L31" s="22">
        <f t="shared" ref="L31:L94" si="12">((L30*27)+D31)/28</f>
        <v>8.5141458367346807</v>
      </c>
      <c r="M31" s="22">
        <f t="shared" ref="M31:M94" si="13">((M30*27)+E31)/28</f>
        <v>10.135347484693863</v>
      </c>
      <c r="N31" s="22">
        <f t="shared" si="10"/>
        <v>0.84004478875465505</v>
      </c>
      <c r="O31" s="22">
        <f t="shared" si="11"/>
        <v>45.65349680010771</v>
      </c>
      <c r="P31">
        <f t="shared" si="6"/>
        <v>65</v>
      </c>
      <c r="Q31">
        <f t="shared" si="5"/>
        <v>40</v>
      </c>
    </row>
    <row r="32" spans="1:17" x14ac:dyDescent="0.2">
      <c r="A32" s="3">
        <v>44607</v>
      </c>
      <c r="B32" s="4">
        <v>1500.3553469999999</v>
      </c>
      <c r="C32" s="5">
        <f t="shared" si="0"/>
        <v>43.593139999999948</v>
      </c>
      <c r="D32" s="5">
        <f t="shared" si="1"/>
        <v>43.593139999999948</v>
      </c>
      <c r="E32" s="5">
        <f t="shared" si="2"/>
        <v>0</v>
      </c>
      <c r="F32" s="21">
        <f t="shared" si="9"/>
        <v>11.613033973392684</v>
      </c>
      <c r="G32" s="21">
        <f t="shared" si="9"/>
        <v>10.604826874792268</v>
      </c>
      <c r="H32" s="21">
        <f t="shared" si="7"/>
        <v>1.0950705853574025</v>
      </c>
      <c r="I32" s="21">
        <f t="shared" si="8"/>
        <v>52.268911272533188</v>
      </c>
      <c r="J32">
        <f t="shared" si="3"/>
        <v>70</v>
      </c>
      <c r="K32">
        <f t="shared" si="4"/>
        <v>34</v>
      </c>
      <c r="L32" s="22">
        <f t="shared" si="12"/>
        <v>9.7669670568512981</v>
      </c>
      <c r="M32" s="22">
        <f t="shared" si="13"/>
        <v>9.7733707888119401</v>
      </c>
      <c r="N32" s="22">
        <f t="shared" si="10"/>
        <v>0.99934477754921847</v>
      </c>
      <c r="O32" s="22">
        <f t="shared" si="11"/>
        <v>49.983614070516026</v>
      </c>
      <c r="P32">
        <f t="shared" si="6"/>
        <v>65</v>
      </c>
      <c r="Q32">
        <f t="shared" si="5"/>
        <v>40</v>
      </c>
    </row>
    <row r="33" spans="1:17" x14ac:dyDescent="0.2">
      <c r="A33" s="3">
        <v>44608</v>
      </c>
      <c r="B33" s="4">
        <v>1498.328857</v>
      </c>
      <c r="C33" s="5">
        <f t="shared" si="0"/>
        <v>-2.026489999999967</v>
      </c>
      <c r="D33" s="5">
        <f t="shared" si="1"/>
        <v>0</v>
      </c>
      <c r="E33" s="5">
        <f t="shared" si="2"/>
        <v>2.026489999999967</v>
      </c>
      <c r="F33" s="21">
        <f t="shared" si="9"/>
        <v>10.783531546721777</v>
      </c>
      <c r="G33" s="21">
        <f t="shared" si="9"/>
        <v>9.9920885265928181</v>
      </c>
      <c r="H33" s="21">
        <f t="shared" si="7"/>
        <v>1.0792069663937247</v>
      </c>
      <c r="I33" s="21">
        <f t="shared" si="8"/>
        <v>51.904739828067839</v>
      </c>
      <c r="J33">
        <f t="shared" si="3"/>
        <v>70</v>
      </c>
      <c r="K33">
        <f t="shared" si="4"/>
        <v>34</v>
      </c>
      <c r="L33" s="22">
        <f t="shared" si="12"/>
        <v>9.4181468048208945</v>
      </c>
      <c r="M33" s="22">
        <f t="shared" si="13"/>
        <v>9.4966964749257983</v>
      </c>
      <c r="N33" s="22">
        <f t="shared" si="10"/>
        <v>0.99172873742861012</v>
      </c>
      <c r="O33" s="22">
        <f t="shared" si="11"/>
        <v>49.79235971204421</v>
      </c>
      <c r="P33">
        <f t="shared" si="6"/>
        <v>65</v>
      </c>
      <c r="Q33">
        <f t="shared" si="5"/>
        <v>40</v>
      </c>
    </row>
    <row r="34" spans="1:17" x14ac:dyDescent="0.2">
      <c r="A34" s="3">
        <v>44609</v>
      </c>
      <c r="B34" s="4">
        <v>1489.1851810000001</v>
      </c>
      <c r="C34" s="5">
        <f t="shared" si="0"/>
        <v>-9.143675999999914</v>
      </c>
      <c r="D34" s="5">
        <f t="shared" si="1"/>
        <v>0</v>
      </c>
      <c r="E34" s="5">
        <f t="shared" si="2"/>
        <v>9.143675999999914</v>
      </c>
      <c r="F34" s="21">
        <f t="shared" ref="F34:G49" si="14">((F33*13)+D34)/14</f>
        <v>10.013279293384509</v>
      </c>
      <c r="G34" s="21">
        <f t="shared" si="14"/>
        <v>9.9314876318361822</v>
      </c>
      <c r="H34" s="21">
        <f t="shared" si="7"/>
        <v>1.0082355901331574</v>
      </c>
      <c r="I34" s="21">
        <f t="shared" si="8"/>
        <v>50.205045418316963</v>
      </c>
      <c r="J34">
        <f t="shared" si="3"/>
        <v>70</v>
      </c>
      <c r="K34">
        <f t="shared" si="4"/>
        <v>34</v>
      </c>
      <c r="L34" s="22">
        <f t="shared" si="12"/>
        <v>9.0817844189344346</v>
      </c>
      <c r="M34" s="22">
        <f t="shared" si="13"/>
        <v>9.4840886008213037</v>
      </c>
      <c r="N34" s="22">
        <f t="shared" si="10"/>
        <v>0.95758114471304812</v>
      </c>
      <c r="O34" s="22">
        <f t="shared" si="11"/>
        <v>48.91654924748547</v>
      </c>
      <c r="P34">
        <f t="shared" si="6"/>
        <v>65</v>
      </c>
      <c r="Q34">
        <f t="shared" si="5"/>
        <v>40</v>
      </c>
    </row>
    <row r="35" spans="1:17" x14ac:dyDescent="0.2">
      <c r="A35" s="3">
        <v>44610</v>
      </c>
      <c r="B35" s="4">
        <v>1494.9678960000001</v>
      </c>
      <c r="C35" s="5">
        <f t="shared" si="0"/>
        <v>5.7827150000000529</v>
      </c>
      <c r="D35" s="5">
        <f t="shared" si="1"/>
        <v>5.7827150000000529</v>
      </c>
      <c r="E35" s="5">
        <f t="shared" si="2"/>
        <v>0</v>
      </c>
      <c r="F35" s="21">
        <f t="shared" si="14"/>
        <v>9.7110961295713327</v>
      </c>
      <c r="G35" s="21">
        <f t="shared" si="14"/>
        <v>9.2220956581335969</v>
      </c>
      <c r="H35" s="21">
        <f t="shared" si="7"/>
        <v>1.0530248752089719</v>
      </c>
      <c r="I35" s="21">
        <f t="shared" si="8"/>
        <v>51.291384138820391</v>
      </c>
      <c r="J35">
        <f t="shared" si="3"/>
        <v>70</v>
      </c>
      <c r="K35">
        <f t="shared" si="4"/>
        <v>34</v>
      </c>
      <c r="L35" s="22">
        <f t="shared" si="12"/>
        <v>8.9639605111153493</v>
      </c>
      <c r="M35" s="22">
        <f t="shared" si="13"/>
        <v>9.1453711507919717</v>
      </c>
      <c r="N35" s="22">
        <f t="shared" si="10"/>
        <v>0.98016366567463886</v>
      </c>
      <c r="O35" s="22">
        <f t="shared" si="11"/>
        <v>49.499123868667617</v>
      </c>
      <c r="P35">
        <f t="shared" si="6"/>
        <v>65</v>
      </c>
      <c r="Q35">
        <f t="shared" si="5"/>
        <v>40</v>
      </c>
    </row>
    <row r="36" spans="1:17" x14ac:dyDescent="0.2">
      <c r="A36" s="3">
        <v>44613</v>
      </c>
      <c r="B36" s="4">
        <v>1504.6058350000001</v>
      </c>
      <c r="C36" s="5">
        <f t="shared" si="0"/>
        <v>9.6379389999999603</v>
      </c>
      <c r="D36" s="5">
        <f t="shared" si="1"/>
        <v>9.6379389999999603</v>
      </c>
      <c r="E36" s="5">
        <f t="shared" si="2"/>
        <v>0</v>
      </c>
      <c r="F36" s="21">
        <f t="shared" si="14"/>
        <v>9.7058706203162348</v>
      </c>
      <c r="G36" s="21">
        <f t="shared" si="14"/>
        <v>8.5633745396954826</v>
      </c>
      <c r="H36" s="21">
        <f t="shared" si="7"/>
        <v>1.1334165725584835</v>
      </c>
      <c r="I36" s="21">
        <f t="shared" si="8"/>
        <v>53.126828915519411</v>
      </c>
      <c r="J36">
        <f t="shared" si="3"/>
        <v>70</v>
      </c>
      <c r="K36">
        <f t="shared" si="4"/>
        <v>34</v>
      </c>
      <c r="L36" s="22">
        <f t="shared" si="12"/>
        <v>8.988031171432656</v>
      </c>
      <c r="M36" s="22">
        <f t="shared" si="13"/>
        <v>8.818750752549402</v>
      </c>
      <c r="N36" s="22">
        <f t="shared" si="10"/>
        <v>1.0191955100708927</v>
      </c>
      <c r="O36" s="22">
        <f t="shared" si="11"/>
        <v>50.475325692216373</v>
      </c>
      <c r="P36">
        <f t="shared" si="6"/>
        <v>65</v>
      </c>
      <c r="Q36">
        <f t="shared" si="5"/>
        <v>40</v>
      </c>
    </row>
    <row r="37" spans="1:17" x14ac:dyDescent="0.2">
      <c r="A37" s="3">
        <v>44614</v>
      </c>
      <c r="B37" s="4">
        <v>1493.336914</v>
      </c>
      <c r="C37" s="5">
        <f t="shared" si="0"/>
        <v>-11.268921000000091</v>
      </c>
      <c r="D37" s="5">
        <f t="shared" si="1"/>
        <v>0</v>
      </c>
      <c r="E37" s="5">
        <f t="shared" si="2"/>
        <v>11.268921000000091</v>
      </c>
      <c r="F37" s="21">
        <f t="shared" si="14"/>
        <v>9.0125941474365039</v>
      </c>
      <c r="G37" s="21">
        <f t="shared" si="14"/>
        <v>8.7566278582886685</v>
      </c>
      <c r="H37" s="21">
        <f t="shared" si="7"/>
        <v>1.0292311484843504</v>
      </c>
      <c r="I37" s="21">
        <f t="shared" si="8"/>
        <v>50.720251818186988</v>
      </c>
      <c r="J37">
        <f t="shared" si="3"/>
        <v>70</v>
      </c>
      <c r="K37">
        <f t="shared" si="4"/>
        <v>34</v>
      </c>
      <c r="L37" s="22">
        <f t="shared" si="12"/>
        <v>8.6670300581672031</v>
      </c>
      <c r="M37" s="22">
        <f t="shared" si="13"/>
        <v>8.9062568328154974</v>
      </c>
      <c r="N37" s="22">
        <f t="shared" si="10"/>
        <v>0.97313947047126992</v>
      </c>
      <c r="O37" s="22">
        <f t="shared" si="11"/>
        <v>49.319345390158489</v>
      </c>
      <c r="P37">
        <f t="shared" si="6"/>
        <v>65</v>
      </c>
      <c r="Q37">
        <f t="shared" si="5"/>
        <v>40</v>
      </c>
    </row>
    <row r="38" spans="1:17" x14ac:dyDescent="0.2">
      <c r="A38" s="3">
        <v>44615</v>
      </c>
      <c r="B38" s="4">
        <v>1483.649658</v>
      </c>
      <c r="C38" s="5">
        <f t="shared" si="0"/>
        <v>-9.6872559999999339</v>
      </c>
      <c r="D38" s="5">
        <f t="shared" si="1"/>
        <v>0</v>
      </c>
      <c r="E38" s="5">
        <f t="shared" si="2"/>
        <v>9.6872559999999339</v>
      </c>
      <c r="F38" s="21">
        <f t="shared" si="14"/>
        <v>8.3688374226196114</v>
      </c>
      <c r="G38" s="21">
        <f t="shared" si="14"/>
        <v>8.8231012969823315</v>
      </c>
      <c r="H38" s="21">
        <f t="shared" si="7"/>
        <v>0.94851426283430673</v>
      </c>
      <c r="I38" s="21">
        <f t="shared" si="8"/>
        <v>48.678846284378686</v>
      </c>
      <c r="J38">
        <f t="shared" si="3"/>
        <v>70</v>
      </c>
      <c r="K38">
        <f t="shared" si="4"/>
        <v>34</v>
      </c>
      <c r="L38" s="22">
        <f t="shared" si="12"/>
        <v>8.3574932703755174</v>
      </c>
      <c r="M38" s="22">
        <f t="shared" si="13"/>
        <v>8.9341496602149419</v>
      </c>
      <c r="N38" s="22">
        <f t="shared" si="10"/>
        <v>0.93545480971654649</v>
      </c>
      <c r="O38" s="22">
        <f t="shared" si="11"/>
        <v>48.332557547729408</v>
      </c>
      <c r="P38">
        <f t="shared" si="6"/>
        <v>65</v>
      </c>
      <c r="Q38">
        <f t="shared" si="5"/>
        <v>40</v>
      </c>
    </row>
    <row r="39" spans="1:17" x14ac:dyDescent="0.2">
      <c r="A39" s="3">
        <v>44616</v>
      </c>
      <c r="B39" s="4">
        <v>1403.0863039999999</v>
      </c>
      <c r="C39" s="5">
        <f t="shared" si="0"/>
        <v>-80.563354000000118</v>
      </c>
      <c r="D39" s="5">
        <f t="shared" si="1"/>
        <v>0</v>
      </c>
      <c r="E39" s="5">
        <f t="shared" si="2"/>
        <v>80.563354000000118</v>
      </c>
      <c r="F39" s="21">
        <f t="shared" si="14"/>
        <v>7.7710633210039246</v>
      </c>
      <c r="G39" s="21">
        <f t="shared" si="14"/>
        <v>13.947405061483604</v>
      </c>
      <c r="H39" s="21">
        <f t="shared" si="7"/>
        <v>0.55716911402136526</v>
      </c>
      <c r="I39" s="21">
        <f t="shared" si="8"/>
        <v>35.780899390078744</v>
      </c>
      <c r="J39">
        <f t="shared" si="3"/>
        <v>70</v>
      </c>
      <c r="K39">
        <f t="shared" si="4"/>
        <v>34</v>
      </c>
      <c r="L39" s="22">
        <f t="shared" si="12"/>
        <v>8.0590113678621069</v>
      </c>
      <c r="M39" s="22">
        <f t="shared" si="13"/>
        <v>11.492335529492985</v>
      </c>
      <c r="N39" s="22">
        <f t="shared" si="10"/>
        <v>0.70125096392984021</v>
      </c>
      <c r="O39" s="22">
        <f t="shared" si="11"/>
        <v>41.219724708338795</v>
      </c>
      <c r="P39">
        <f t="shared" si="6"/>
        <v>65</v>
      </c>
      <c r="Q39">
        <f t="shared" si="5"/>
        <v>40</v>
      </c>
    </row>
    <row r="40" spans="1:17" x14ac:dyDescent="0.2">
      <c r="A40" s="3">
        <v>44617</v>
      </c>
      <c r="B40" s="4">
        <v>1439.3645019999999</v>
      </c>
      <c r="C40" s="5">
        <f t="shared" si="0"/>
        <v>36.278197999999975</v>
      </c>
      <c r="D40" s="5">
        <f t="shared" si="1"/>
        <v>36.278197999999975</v>
      </c>
      <c r="E40" s="5">
        <f t="shared" si="2"/>
        <v>0</v>
      </c>
      <c r="F40" s="21">
        <f t="shared" si="14"/>
        <v>9.8072872266464994</v>
      </c>
      <c r="G40" s="21">
        <f t="shared" si="14"/>
        <v>12.951161842806203</v>
      </c>
      <c r="H40" s="21">
        <f t="shared" si="7"/>
        <v>0.75725153817717239</v>
      </c>
      <c r="I40" s="21">
        <f t="shared" si="8"/>
        <v>43.092950651941528</v>
      </c>
      <c r="J40">
        <f t="shared" si="3"/>
        <v>70</v>
      </c>
      <c r="K40">
        <f t="shared" si="4"/>
        <v>34</v>
      </c>
      <c r="L40" s="22">
        <f t="shared" si="12"/>
        <v>9.0668394618670298</v>
      </c>
      <c r="M40" s="22">
        <f t="shared" si="13"/>
        <v>11.081894974868236</v>
      </c>
      <c r="N40" s="22">
        <f t="shared" si="10"/>
        <v>0.81816688232734625</v>
      </c>
      <c r="O40" s="22">
        <f t="shared" si="11"/>
        <v>44.999548186690703</v>
      </c>
      <c r="P40">
        <f t="shared" si="6"/>
        <v>65</v>
      </c>
      <c r="Q40">
        <f t="shared" si="5"/>
        <v>40</v>
      </c>
    </row>
    <row r="41" spans="1:17" x14ac:dyDescent="0.2">
      <c r="A41" s="3">
        <v>44620</v>
      </c>
      <c r="B41" s="4">
        <v>1409.857544</v>
      </c>
      <c r="C41" s="5">
        <f t="shared" si="0"/>
        <v>-29.506957999999941</v>
      </c>
      <c r="D41" s="5">
        <f t="shared" si="1"/>
        <v>0</v>
      </c>
      <c r="E41" s="5">
        <f t="shared" si="2"/>
        <v>29.506957999999941</v>
      </c>
      <c r="F41" s="21">
        <f t="shared" si="14"/>
        <v>9.1067667104574639</v>
      </c>
      <c r="G41" s="21">
        <f t="shared" si="14"/>
        <v>14.133718711177183</v>
      </c>
      <c r="H41" s="21">
        <f t="shared" si="7"/>
        <v>0.64432913209569387</v>
      </c>
      <c r="I41" s="21">
        <f t="shared" si="8"/>
        <v>39.184924691718976</v>
      </c>
      <c r="J41">
        <f t="shared" si="3"/>
        <v>70</v>
      </c>
      <c r="K41">
        <f t="shared" si="4"/>
        <v>34</v>
      </c>
      <c r="L41" s="22">
        <f t="shared" si="12"/>
        <v>8.7430237668003503</v>
      </c>
      <c r="M41" s="22">
        <f t="shared" si="13"/>
        <v>11.739932940051512</v>
      </c>
      <c r="N41" s="22">
        <f t="shared" si="10"/>
        <v>0.74472518807777688</v>
      </c>
      <c r="O41" s="22">
        <f t="shared" si="11"/>
        <v>42.684383372619607</v>
      </c>
      <c r="P41">
        <f t="shared" si="6"/>
        <v>65</v>
      </c>
      <c r="Q41">
        <f t="shared" si="5"/>
        <v>40</v>
      </c>
    </row>
    <row r="42" spans="1:17" x14ac:dyDescent="0.2">
      <c r="A42" s="3">
        <v>44622</v>
      </c>
      <c r="B42" s="4">
        <v>1358.4552000000001</v>
      </c>
      <c r="C42" s="5">
        <f t="shared" si="0"/>
        <v>-51.402343999999857</v>
      </c>
      <c r="D42" s="5">
        <f t="shared" si="1"/>
        <v>0</v>
      </c>
      <c r="E42" s="5">
        <f t="shared" si="2"/>
        <v>51.402343999999857</v>
      </c>
      <c r="F42" s="21">
        <f t="shared" si="14"/>
        <v>8.4562833739962162</v>
      </c>
      <c r="G42" s="21">
        <f t="shared" si="14"/>
        <v>16.795763374664517</v>
      </c>
      <c r="H42" s="21">
        <f t="shared" si="7"/>
        <v>0.50347716774529305</v>
      </c>
      <c r="I42" s="21">
        <f t="shared" si="8"/>
        <v>33.487516707708863</v>
      </c>
      <c r="J42">
        <f t="shared" si="3"/>
        <v>70</v>
      </c>
      <c r="K42">
        <f t="shared" si="4"/>
        <v>34</v>
      </c>
      <c r="L42" s="22">
        <f t="shared" si="12"/>
        <v>8.4307729179860527</v>
      </c>
      <c r="M42" s="22">
        <f t="shared" si="13"/>
        <v>13.156447620763952</v>
      </c>
      <c r="N42" s="22">
        <f t="shared" si="10"/>
        <v>0.64080921849149619</v>
      </c>
      <c r="O42" s="22">
        <f t="shared" si="11"/>
        <v>39.054462351243629</v>
      </c>
      <c r="P42">
        <f t="shared" si="6"/>
        <v>65</v>
      </c>
      <c r="Q42">
        <f t="shared" si="5"/>
        <v>40</v>
      </c>
    </row>
    <row r="43" spans="1:17" x14ac:dyDescent="0.2">
      <c r="A43" s="3">
        <v>44623</v>
      </c>
      <c r="B43" s="4">
        <v>1355.2425539999999</v>
      </c>
      <c r="C43" s="5">
        <f t="shared" si="0"/>
        <v>-3.2126460000001771</v>
      </c>
      <c r="D43" s="5">
        <f t="shared" si="1"/>
        <v>0</v>
      </c>
      <c r="E43" s="5">
        <f t="shared" si="2"/>
        <v>3.2126460000001771</v>
      </c>
      <c r="F43" s="21">
        <f t="shared" si="14"/>
        <v>7.8522631329964865</v>
      </c>
      <c r="G43" s="21">
        <f t="shared" si="14"/>
        <v>15.825540705045636</v>
      </c>
      <c r="H43" s="21">
        <f t="shared" si="7"/>
        <v>0.49617660965561572</v>
      </c>
      <c r="I43" s="21">
        <f t="shared" si="8"/>
        <v>33.16297063151012</v>
      </c>
      <c r="J43">
        <f t="shared" si="3"/>
        <v>70</v>
      </c>
      <c r="K43">
        <f t="shared" si="4"/>
        <v>34</v>
      </c>
      <c r="L43" s="22">
        <f t="shared" si="12"/>
        <v>8.1296738852008357</v>
      </c>
      <c r="M43" s="22">
        <f t="shared" si="13"/>
        <v>12.801311848593818</v>
      </c>
      <c r="N43" s="22">
        <f t="shared" si="10"/>
        <v>0.63506568556048837</v>
      </c>
      <c r="O43" s="22">
        <f t="shared" si="11"/>
        <v>38.840377556011923</v>
      </c>
      <c r="P43">
        <f t="shared" si="6"/>
        <v>65</v>
      </c>
      <c r="Q43">
        <f t="shared" si="5"/>
        <v>40</v>
      </c>
    </row>
    <row r="44" spans="1:17" x14ac:dyDescent="0.2">
      <c r="A44" s="3">
        <v>44624</v>
      </c>
      <c r="B44" s="4">
        <v>1350.794312</v>
      </c>
      <c r="C44" s="5">
        <f t="shared" si="0"/>
        <v>-4.4482419999999365</v>
      </c>
      <c r="D44" s="5">
        <f t="shared" si="1"/>
        <v>0</v>
      </c>
      <c r="E44" s="5">
        <f t="shared" si="2"/>
        <v>4.4482419999999365</v>
      </c>
      <c r="F44" s="21">
        <f t="shared" si="14"/>
        <v>7.2913871949253082</v>
      </c>
      <c r="G44" s="21">
        <f t="shared" si="14"/>
        <v>15.012876511828086</v>
      </c>
      <c r="H44" s="21">
        <f t="shared" si="7"/>
        <v>0.48567555918951949</v>
      </c>
      <c r="I44" s="21">
        <f t="shared" si="8"/>
        <v>32.690553208970471</v>
      </c>
      <c r="J44">
        <f t="shared" si="3"/>
        <v>70</v>
      </c>
      <c r="K44">
        <f t="shared" si="4"/>
        <v>34</v>
      </c>
      <c r="L44" s="22">
        <f t="shared" si="12"/>
        <v>7.8393283893008059</v>
      </c>
      <c r="M44" s="22">
        <f t="shared" si="13"/>
        <v>12.50298792542975</v>
      </c>
      <c r="N44" s="22">
        <f t="shared" si="10"/>
        <v>0.62699639766558879</v>
      </c>
      <c r="O44" s="22">
        <f t="shared" si="11"/>
        <v>38.53704891819072</v>
      </c>
      <c r="P44">
        <f t="shared" si="6"/>
        <v>65</v>
      </c>
      <c r="Q44">
        <f t="shared" si="5"/>
        <v>40</v>
      </c>
    </row>
    <row r="45" spans="1:17" x14ac:dyDescent="0.2">
      <c r="A45" s="3">
        <v>44627</v>
      </c>
      <c r="B45" s="4">
        <v>1309.5736079999999</v>
      </c>
      <c r="C45" s="5">
        <f t="shared" si="0"/>
        <v>-41.220704000000069</v>
      </c>
      <c r="D45" s="5">
        <f t="shared" si="1"/>
        <v>0</v>
      </c>
      <c r="E45" s="5">
        <f t="shared" si="2"/>
        <v>41.220704000000069</v>
      </c>
      <c r="F45" s="21">
        <f t="shared" si="14"/>
        <v>6.7705738238592152</v>
      </c>
      <c r="G45" s="21">
        <f t="shared" si="14"/>
        <v>16.884864189554655</v>
      </c>
      <c r="H45" s="21">
        <f t="shared" si="7"/>
        <v>0.40098479607835047</v>
      </c>
      <c r="I45" s="21">
        <f t="shared" si="8"/>
        <v>28.621637950732293</v>
      </c>
      <c r="J45">
        <f t="shared" si="3"/>
        <v>70</v>
      </c>
      <c r="K45">
        <f t="shared" si="4"/>
        <v>34</v>
      </c>
      <c r="L45" s="22">
        <f t="shared" si="12"/>
        <v>7.5593523753972054</v>
      </c>
      <c r="M45" s="22">
        <f t="shared" si="13"/>
        <v>13.528620642378689</v>
      </c>
      <c r="N45" s="22">
        <f t="shared" si="10"/>
        <v>0.55876741430071408</v>
      </c>
      <c r="O45" s="22">
        <f t="shared" si="11"/>
        <v>35.846747191041672</v>
      </c>
      <c r="P45">
        <f t="shared" si="6"/>
        <v>65</v>
      </c>
      <c r="Q45">
        <f t="shared" si="5"/>
        <v>40</v>
      </c>
    </row>
    <row r="46" spans="1:17" x14ac:dyDescent="0.2">
      <c r="A46" s="3">
        <v>44628</v>
      </c>
      <c r="B46" s="4">
        <v>1312.5391850000001</v>
      </c>
      <c r="C46" s="5">
        <f t="shared" si="0"/>
        <v>2.9655770000001667</v>
      </c>
      <c r="D46" s="5">
        <f t="shared" si="1"/>
        <v>2.9655770000001667</v>
      </c>
      <c r="E46" s="5">
        <f t="shared" si="2"/>
        <v>0</v>
      </c>
      <c r="F46" s="21">
        <f t="shared" si="14"/>
        <v>6.498788336440712</v>
      </c>
      <c r="G46" s="21">
        <f t="shared" si="14"/>
        <v>15.678802461729322</v>
      </c>
      <c r="H46" s="21">
        <f t="shared" si="7"/>
        <v>0.41449519836120929</v>
      </c>
      <c r="I46" s="21">
        <f t="shared" si="8"/>
        <v>29.303400876965199</v>
      </c>
      <c r="J46">
        <f t="shared" si="3"/>
        <v>70</v>
      </c>
      <c r="K46">
        <f t="shared" si="4"/>
        <v>34</v>
      </c>
      <c r="L46" s="22">
        <f t="shared" si="12"/>
        <v>7.3952889691330252</v>
      </c>
      <c r="M46" s="22">
        <f t="shared" si="13"/>
        <v>13.045455619436593</v>
      </c>
      <c r="N46" s="22">
        <f t="shared" si="10"/>
        <v>0.56688621577269316</v>
      </c>
      <c r="O46" s="22">
        <f t="shared" si="11"/>
        <v>36.179156473920436</v>
      </c>
      <c r="P46">
        <f t="shared" si="6"/>
        <v>65</v>
      </c>
      <c r="Q46">
        <f t="shared" si="5"/>
        <v>40</v>
      </c>
    </row>
    <row r="47" spans="1:17" x14ac:dyDescent="0.2">
      <c r="A47" s="3">
        <v>44629</v>
      </c>
      <c r="B47" s="4">
        <v>1355.3908690000001</v>
      </c>
      <c r="C47" s="5">
        <f t="shared" si="0"/>
        <v>42.851683999999977</v>
      </c>
      <c r="D47" s="5">
        <f t="shared" si="1"/>
        <v>42.851683999999977</v>
      </c>
      <c r="E47" s="5">
        <f t="shared" si="2"/>
        <v>0</v>
      </c>
      <c r="F47" s="21">
        <f t="shared" si="14"/>
        <v>9.0954237409806602</v>
      </c>
      <c r="G47" s="21">
        <f t="shared" si="14"/>
        <v>14.558888000177229</v>
      </c>
      <c r="H47" s="21">
        <f t="shared" si="7"/>
        <v>0.62473340964433133</v>
      </c>
      <c r="I47" s="21">
        <f t="shared" si="8"/>
        <v>38.451441075560268</v>
      </c>
      <c r="J47">
        <f t="shared" si="3"/>
        <v>70</v>
      </c>
      <c r="K47">
        <f t="shared" si="4"/>
        <v>34</v>
      </c>
      <c r="L47" s="22">
        <f t="shared" si="12"/>
        <v>8.6615887916639878</v>
      </c>
      <c r="M47" s="22">
        <f t="shared" si="13"/>
        <v>12.579546490170999</v>
      </c>
      <c r="N47" s="22">
        <f t="shared" si="10"/>
        <v>0.68854539378122259</v>
      </c>
      <c r="O47" s="22">
        <f t="shared" si="11"/>
        <v>40.777428686079759</v>
      </c>
      <c r="P47">
        <f t="shared" si="6"/>
        <v>65</v>
      </c>
      <c r="Q47">
        <f t="shared" si="5"/>
        <v>40</v>
      </c>
    </row>
    <row r="48" spans="1:17" x14ac:dyDescent="0.2">
      <c r="A48" s="3">
        <v>44630</v>
      </c>
      <c r="B48" s="4">
        <v>1376.693115</v>
      </c>
      <c r="C48" s="5">
        <f t="shared" si="0"/>
        <v>21.302245999999968</v>
      </c>
      <c r="D48" s="5">
        <f t="shared" si="1"/>
        <v>21.302245999999968</v>
      </c>
      <c r="E48" s="5">
        <f t="shared" si="2"/>
        <v>0</v>
      </c>
      <c r="F48" s="21">
        <f t="shared" si="14"/>
        <v>9.967339616624896</v>
      </c>
      <c r="G48" s="21">
        <f t="shared" si="14"/>
        <v>13.518967428736</v>
      </c>
      <c r="H48" s="21">
        <f t="shared" si="7"/>
        <v>0.73728557074841816</v>
      </c>
      <c r="I48" s="21">
        <f t="shared" si="8"/>
        <v>42.438939409989892</v>
      </c>
      <c r="J48">
        <f t="shared" si="3"/>
        <v>70</v>
      </c>
      <c r="K48">
        <f t="shared" si="4"/>
        <v>34</v>
      </c>
      <c r="L48" s="22">
        <f t="shared" si="12"/>
        <v>9.113040834818845</v>
      </c>
      <c r="M48" s="22">
        <f t="shared" si="13"/>
        <v>12.130276972664891</v>
      </c>
      <c r="N48" s="22">
        <f t="shared" si="10"/>
        <v>0.75126403587937263</v>
      </c>
      <c r="O48" s="22">
        <f t="shared" si="11"/>
        <v>42.898387706690727</v>
      </c>
      <c r="P48">
        <f t="shared" si="6"/>
        <v>65</v>
      </c>
      <c r="Q48">
        <f t="shared" si="5"/>
        <v>40</v>
      </c>
    </row>
    <row r="49" spans="1:17" x14ac:dyDescent="0.2">
      <c r="A49" s="3">
        <v>44631</v>
      </c>
      <c r="B49" s="4">
        <v>1380.7460940000001</v>
      </c>
      <c r="C49" s="5">
        <f t="shared" si="0"/>
        <v>4.0529790000000503</v>
      </c>
      <c r="D49" s="5">
        <f t="shared" si="1"/>
        <v>4.0529790000000503</v>
      </c>
      <c r="E49" s="5">
        <f t="shared" si="2"/>
        <v>0</v>
      </c>
      <c r="F49" s="21">
        <f t="shared" si="14"/>
        <v>9.5448852868659788</v>
      </c>
      <c r="G49" s="21">
        <f t="shared" si="14"/>
        <v>12.553326898112001</v>
      </c>
      <c r="H49" s="21">
        <f t="shared" si="7"/>
        <v>0.76034706690395459</v>
      </c>
      <c r="I49" s="21">
        <f t="shared" si="8"/>
        <v>43.193020353720939</v>
      </c>
      <c r="J49">
        <f t="shared" si="3"/>
        <v>70</v>
      </c>
      <c r="K49">
        <f t="shared" si="4"/>
        <v>34</v>
      </c>
      <c r="L49" s="22">
        <f t="shared" si="12"/>
        <v>8.9323243407181732</v>
      </c>
      <c r="M49" s="22">
        <f t="shared" si="13"/>
        <v>11.697052795069718</v>
      </c>
      <c r="N49" s="22">
        <f t="shared" si="10"/>
        <v>0.76363888384629064</v>
      </c>
      <c r="O49" s="22">
        <f t="shared" si="11"/>
        <v>43.299050096972422</v>
      </c>
      <c r="P49">
        <f t="shared" si="6"/>
        <v>65</v>
      </c>
      <c r="Q49">
        <f t="shared" si="5"/>
        <v>40</v>
      </c>
    </row>
    <row r="50" spans="1:17" x14ac:dyDescent="0.2">
      <c r="A50" s="3">
        <v>44634</v>
      </c>
      <c r="B50" s="4">
        <v>1425.9702150000001</v>
      </c>
      <c r="C50" s="5">
        <f t="shared" si="0"/>
        <v>45.224120999999968</v>
      </c>
      <c r="D50" s="5">
        <f t="shared" si="1"/>
        <v>45.224120999999968</v>
      </c>
      <c r="E50" s="5">
        <f t="shared" si="2"/>
        <v>0</v>
      </c>
      <c r="F50" s="21">
        <f t="shared" ref="F50:G65" si="15">((F49*13)+D50)/14</f>
        <v>12.093402123518407</v>
      </c>
      <c r="G50" s="21">
        <f t="shared" si="15"/>
        <v>11.656660691103999</v>
      </c>
      <c r="H50" s="21">
        <f t="shared" si="7"/>
        <v>1.0374671137805114</v>
      </c>
      <c r="I50" s="21">
        <f t="shared" si="8"/>
        <v>50.91945321539427</v>
      </c>
      <c r="J50">
        <f t="shared" si="3"/>
        <v>70</v>
      </c>
      <c r="K50">
        <f t="shared" si="4"/>
        <v>34</v>
      </c>
      <c r="L50" s="22">
        <f t="shared" si="12"/>
        <v>10.228459935692523</v>
      </c>
      <c r="M50" s="22">
        <f t="shared" si="13"/>
        <v>11.279300909531514</v>
      </c>
      <c r="N50" s="22">
        <f t="shared" si="10"/>
        <v>0.90683456516786576</v>
      </c>
      <c r="O50" s="22">
        <f t="shared" si="11"/>
        <v>47.557065606686947</v>
      </c>
      <c r="P50">
        <f t="shared" si="6"/>
        <v>65</v>
      </c>
      <c r="Q50">
        <f t="shared" si="5"/>
        <v>40</v>
      </c>
    </row>
    <row r="51" spans="1:17" x14ac:dyDescent="0.2">
      <c r="A51" s="3">
        <v>44635</v>
      </c>
      <c r="B51" s="4">
        <v>1407.633423</v>
      </c>
      <c r="C51" s="5">
        <f t="shared" si="0"/>
        <v>-18.336792000000059</v>
      </c>
      <c r="D51" s="5">
        <f t="shared" si="1"/>
        <v>0</v>
      </c>
      <c r="E51" s="5">
        <f t="shared" si="2"/>
        <v>18.336792000000059</v>
      </c>
      <c r="F51" s="21">
        <f t="shared" si="15"/>
        <v>11.229587686124235</v>
      </c>
      <c r="G51" s="21">
        <f t="shared" si="15"/>
        <v>12.133812927453718</v>
      </c>
      <c r="H51" s="21">
        <f t="shared" si="7"/>
        <v>0.92547888724379446</v>
      </c>
      <c r="I51" s="21">
        <f t="shared" si="8"/>
        <v>48.06486808944247</v>
      </c>
      <c r="J51">
        <f t="shared" si="3"/>
        <v>70</v>
      </c>
      <c r="K51">
        <f t="shared" si="4"/>
        <v>34</v>
      </c>
      <c r="L51" s="22">
        <f t="shared" si="12"/>
        <v>9.8631577951320768</v>
      </c>
      <c r="M51" s="22">
        <f t="shared" si="13"/>
        <v>11.531354162762534</v>
      </c>
      <c r="N51" s="22">
        <f t="shared" si="10"/>
        <v>0.85533387110618309</v>
      </c>
      <c r="O51" s="22">
        <f t="shared" si="11"/>
        <v>46.101345123194342</v>
      </c>
      <c r="P51">
        <f t="shared" si="6"/>
        <v>65</v>
      </c>
      <c r="Q51">
        <f t="shared" si="5"/>
        <v>40</v>
      </c>
    </row>
    <row r="52" spans="1:17" x14ac:dyDescent="0.2">
      <c r="A52" s="3">
        <v>44636</v>
      </c>
      <c r="B52" s="4">
        <v>1431.5058590000001</v>
      </c>
      <c r="C52" s="5">
        <f t="shared" si="0"/>
        <v>23.872436000000107</v>
      </c>
      <c r="D52" s="5">
        <f t="shared" si="1"/>
        <v>23.872436000000107</v>
      </c>
      <c r="E52" s="5">
        <f t="shared" si="2"/>
        <v>0</v>
      </c>
      <c r="F52" s="21">
        <f t="shared" si="15"/>
        <v>12.132648279972512</v>
      </c>
      <c r="G52" s="21">
        <f t="shared" si="15"/>
        <v>11.267112004064169</v>
      </c>
      <c r="H52" s="21">
        <f t="shared" si="7"/>
        <v>1.0768197099306491</v>
      </c>
      <c r="I52" s="21">
        <f t="shared" si="8"/>
        <v>51.84945543330803</v>
      </c>
      <c r="J52">
        <f t="shared" si="3"/>
        <v>70</v>
      </c>
      <c r="K52">
        <f t="shared" si="4"/>
        <v>34</v>
      </c>
      <c r="L52" s="22">
        <f t="shared" si="12"/>
        <v>10.36348915959165</v>
      </c>
      <c r="M52" s="22">
        <f t="shared" si="13"/>
        <v>11.119520085521016</v>
      </c>
      <c r="N52" s="22">
        <f t="shared" si="10"/>
        <v>0.93200867302593293</v>
      </c>
      <c r="O52" s="22">
        <f t="shared" si="11"/>
        <v>48.240397987769427</v>
      </c>
      <c r="P52">
        <f t="shared" si="6"/>
        <v>65</v>
      </c>
      <c r="Q52">
        <f t="shared" si="5"/>
        <v>40</v>
      </c>
    </row>
    <row r="53" spans="1:17" x14ac:dyDescent="0.2">
      <c r="A53" s="3">
        <v>44637</v>
      </c>
      <c r="B53" s="4">
        <v>1463.039307</v>
      </c>
      <c r="C53" s="5">
        <f t="shared" si="0"/>
        <v>31.533447999999908</v>
      </c>
      <c r="D53" s="5">
        <f t="shared" si="1"/>
        <v>31.533447999999908</v>
      </c>
      <c r="E53" s="5">
        <f t="shared" si="2"/>
        <v>0</v>
      </c>
      <c r="F53" s="21">
        <f t="shared" si="15"/>
        <v>13.518419688545899</v>
      </c>
      <c r="G53" s="21">
        <f t="shared" si="15"/>
        <v>10.462318289488156</v>
      </c>
      <c r="H53" s="21">
        <f t="shared" si="7"/>
        <v>1.2921055653724769</v>
      </c>
      <c r="I53" s="21">
        <f t="shared" si="8"/>
        <v>56.371991975094929</v>
      </c>
      <c r="J53">
        <f t="shared" si="3"/>
        <v>70</v>
      </c>
      <c r="K53">
        <f t="shared" si="4"/>
        <v>34</v>
      </c>
      <c r="L53" s="22">
        <f t="shared" si="12"/>
        <v>11.119559118177659</v>
      </c>
      <c r="M53" s="22">
        <f t="shared" si="13"/>
        <v>10.72239436818098</v>
      </c>
      <c r="N53" s="22">
        <f t="shared" si="10"/>
        <v>1.0370406773299885</v>
      </c>
      <c r="O53" s="22">
        <f t="shared" si="11"/>
        <v>50.909178636985764</v>
      </c>
      <c r="P53">
        <f t="shared" si="6"/>
        <v>65</v>
      </c>
      <c r="Q53">
        <f t="shared" si="5"/>
        <v>40</v>
      </c>
    </row>
    <row r="54" spans="1:17" x14ac:dyDescent="0.2">
      <c r="A54" s="3">
        <v>44641</v>
      </c>
      <c r="B54" s="4">
        <v>1469.415039</v>
      </c>
      <c r="C54" s="5">
        <f t="shared" si="0"/>
        <v>6.3757319999999709</v>
      </c>
      <c r="D54" s="5">
        <f t="shared" si="1"/>
        <v>6.3757319999999709</v>
      </c>
      <c r="E54" s="5">
        <f t="shared" si="2"/>
        <v>0</v>
      </c>
      <c r="F54" s="21">
        <f t="shared" si="15"/>
        <v>13.008227710792619</v>
      </c>
      <c r="G54" s="21">
        <f t="shared" si="15"/>
        <v>9.7150098402390022</v>
      </c>
      <c r="H54" s="21">
        <f t="shared" si="7"/>
        <v>1.3389824534107317</v>
      </c>
      <c r="I54" s="21">
        <f t="shared" si="8"/>
        <v>57.246365891211013</v>
      </c>
      <c r="J54">
        <f t="shared" si="3"/>
        <v>70</v>
      </c>
      <c r="K54">
        <f t="shared" si="4"/>
        <v>34</v>
      </c>
      <c r="L54" s="22">
        <f t="shared" si="12"/>
        <v>10.950136721099884</v>
      </c>
      <c r="M54" s="22">
        <f t="shared" si="13"/>
        <v>10.339451712174517</v>
      </c>
      <c r="N54" s="22">
        <f t="shared" si="10"/>
        <v>1.0590635776369357</v>
      </c>
      <c r="O54" s="22">
        <f t="shared" si="11"/>
        <v>51.43423394688763</v>
      </c>
      <c r="P54">
        <f t="shared" si="6"/>
        <v>65</v>
      </c>
      <c r="Q54">
        <f t="shared" si="5"/>
        <v>40</v>
      </c>
    </row>
    <row r="55" spans="1:17" x14ac:dyDescent="0.2">
      <c r="A55" s="3">
        <v>44642</v>
      </c>
      <c r="B55" s="4">
        <v>1476.977173</v>
      </c>
      <c r="C55" s="5">
        <f t="shared" si="0"/>
        <v>7.5621340000000146</v>
      </c>
      <c r="D55" s="5">
        <f t="shared" si="1"/>
        <v>7.5621340000000146</v>
      </c>
      <c r="E55" s="5">
        <f t="shared" si="2"/>
        <v>0</v>
      </c>
      <c r="F55" s="21">
        <f t="shared" si="15"/>
        <v>12.619221017164577</v>
      </c>
      <c r="G55" s="21">
        <f t="shared" si="15"/>
        <v>9.0210805659362165</v>
      </c>
      <c r="H55" s="21">
        <f t="shared" si="7"/>
        <v>1.3988591416437419</v>
      </c>
      <c r="I55" s="21">
        <f t="shared" si="8"/>
        <v>58.313517344966662</v>
      </c>
      <c r="J55">
        <f t="shared" si="3"/>
        <v>70</v>
      </c>
      <c r="K55">
        <f t="shared" si="4"/>
        <v>34</v>
      </c>
      <c r="L55" s="22">
        <f t="shared" si="12"/>
        <v>10.829136623917746</v>
      </c>
      <c r="M55" s="22">
        <f t="shared" si="13"/>
        <v>9.9701855795968566</v>
      </c>
      <c r="N55" s="22">
        <f t="shared" si="10"/>
        <v>1.0861519615119963</v>
      </c>
      <c r="O55" s="22">
        <f t="shared" si="11"/>
        <v>52.06485345031038</v>
      </c>
      <c r="P55">
        <f t="shared" si="6"/>
        <v>65</v>
      </c>
      <c r="Q55">
        <f t="shared" si="5"/>
        <v>40</v>
      </c>
    </row>
    <row r="56" spans="1:17" x14ac:dyDescent="0.2">
      <c r="A56" s="3">
        <v>44643</v>
      </c>
      <c r="B56" s="4">
        <v>1462.248413</v>
      </c>
      <c r="C56" s="5">
        <f t="shared" si="0"/>
        <v>-14.728759999999966</v>
      </c>
      <c r="D56" s="5">
        <f t="shared" si="1"/>
        <v>0</v>
      </c>
      <c r="E56" s="5">
        <f t="shared" si="2"/>
        <v>14.728759999999966</v>
      </c>
      <c r="F56" s="21">
        <f t="shared" si="15"/>
        <v>11.717848087367107</v>
      </c>
      <c r="G56" s="21">
        <f t="shared" si="15"/>
        <v>9.4287719540836274</v>
      </c>
      <c r="H56" s="21">
        <f t="shared" si="7"/>
        <v>1.2427756386972615</v>
      </c>
      <c r="I56" s="21">
        <f t="shared" si="8"/>
        <v>55.412392450416483</v>
      </c>
      <c r="J56">
        <f t="shared" si="3"/>
        <v>70</v>
      </c>
      <c r="K56">
        <f t="shared" si="4"/>
        <v>34</v>
      </c>
      <c r="L56" s="22">
        <f t="shared" si="12"/>
        <v>10.442381744492112</v>
      </c>
      <c r="M56" s="22">
        <f t="shared" si="13"/>
        <v>10.140134666039826</v>
      </c>
      <c r="N56" s="22">
        <f t="shared" si="10"/>
        <v>1.0298070083294393</v>
      </c>
      <c r="O56" s="22">
        <f t="shared" si="11"/>
        <v>50.73423257007007</v>
      </c>
      <c r="P56">
        <f t="shared" si="6"/>
        <v>65</v>
      </c>
      <c r="Q56">
        <f t="shared" si="5"/>
        <v>40</v>
      </c>
    </row>
    <row r="57" spans="1:17" x14ac:dyDescent="0.2">
      <c r="A57" s="3">
        <v>44644</v>
      </c>
      <c r="B57" s="4">
        <v>1426.069092</v>
      </c>
      <c r="C57" s="5">
        <f t="shared" si="0"/>
        <v>-36.179321000000073</v>
      </c>
      <c r="D57" s="5">
        <f t="shared" si="1"/>
        <v>0</v>
      </c>
      <c r="E57" s="5">
        <f t="shared" si="2"/>
        <v>36.179321000000073</v>
      </c>
      <c r="F57" s="21">
        <f t="shared" si="15"/>
        <v>10.880858938269457</v>
      </c>
      <c r="G57" s="21">
        <f t="shared" si="15"/>
        <v>11.339525457363374</v>
      </c>
      <c r="H57" s="21">
        <f t="shared" si="7"/>
        <v>0.95955152437211733</v>
      </c>
      <c r="I57" s="21">
        <f t="shared" si="8"/>
        <v>48.967914976340232</v>
      </c>
      <c r="J57">
        <f t="shared" si="3"/>
        <v>70</v>
      </c>
      <c r="K57">
        <f t="shared" si="4"/>
        <v>34</v>
      </c>
      <c r="L57" s="22">
        <f t="shared" si="12"/>
        <v>10.069439539331679</v>
      </c>
      <c r="M57" s="22">
        <f t="shared" si="13"/>
        <v>11.070105606538405</v>
      </c>
      <c r="N57" s="22">
        <f t="shared" si="10"/>
        <v>0.90960645699570408</v>
      </c>
      <c r="O57" s="22">
        <f t="shared" si="11"/>
        <v>47.633189218827113</v>
      </c>
      <c r="P57">
        <f t="shared" si="6"/>
        <v>65</v>
      </c>
      <c r="Q57">
        <f t="shared" si="5"/>
        <v>40</v>
      </c>
    </row>
    <row r="58" spans="1:17" x14ac:dyDescent="0.2">
      <c r="A58" s="3">
        <v>44645</v>
      </c>
      <c r="B58" s="4">
        <v>1414.4541019999999</v>
      </c>
      <c r="C58" s="5">
        <f t="shared" si="0"/>
        <v>-11.614990000000034</v>
      </c>
      <c r="D58" s="5">
        <f t="shared" si="1"/>
        <v>0</v>
      </c>
      <c r="E58" s="5">
        <f t="shared" si="2"/>
        <v>11.614990000000034</v>
      </c>
      <c r="F58" s="21">
        <f t="shared" si="15"/>
        <v>10.103654728393067</v>
      </c>
      <c r="G58" s="21">
        <f t="shared" si="15"/>
        <v>11.359201496123136</v>
      </c>
      <c r="H58" s="21">
        <f t="shared" si="7"/>
        <v>0.88946874759122962</v>
      </c>
      <c r="I58" s="21">
        <f t="shared" si="8"/>
        <v>47.075070636926917</v>
      </c>
      <c r="J58">
        <f t="shared" si="3"/>
        <v>70</v>
      </c>
      <c r="K58">
        <f t="shared" si="4"/>
        <v>34</v>
      </c>
      <c r="L58" s="22">
        <f t="shared" si="12"/>
        <v>9.7098166986412622</v>
      </c>
      <c r="M58" s="22">
        <f t="shared" si="13"/>
        <v>11.08956576344775</v>
      </c>
      <c r="N58" s="22">
        <f t="shared" si="10"/>
        <v>0.87558132624504825</v>
      </c>
      <c r="O58" s="22">
        <f t="shared" si="11"/>
        <v>46.683197043658978</v>
      </c>
      <c r="P58">
        <f t="shared" si="6"/>
        <v>65</v>
      </c>
      <c r="Q58">
        <f t="shared" si="5"/>
        <v>40</v>
      </c>
    </row>
    <row r="59" spans="1:17" x14ac:dyDescent="0.2">
      <c r="A59" s="3">
        <v>44648</v>
      </c>
      <c r="B59" s="4">
        <v>1416.332275</v>
      </c>
      <c r="C59" s="5">
        <f t="shared" si="0"/>
        <v>1.8781730000000607</v>
      </c>
      <c r="D59" s="5">
        <f t="shared" si="1"/>
        <v>1.8781730000000607</v>
      </c>
      <c r="E59" s="5">
        <f t="shared" si="2"/>
        <v>0</v>
      </c>
      <c r="F59" s="21">
        <f t="shared" si="15"/>
        <v>9.5161203192221375</v>
      </c>
      <c r="G59" s="21">
        <f t="shared" si="15"/>
        <v>10.547829960685769</v>
      </c>
      <c r="H59" s="21">
        <f t="shared" si="7"/>
        <v>0.90218749777830554</v>
      </c>
      <c r="I59" s="21">
        <f t="shared" si="8"/>
        <v>47.428946874691995</v>
      </c>
      <c r="J59">
        <f t="shared" si="3"/>
        <v>70</v>
      </c>
      <c r="K59">
        <f t="shared" si="4"/>
        <v>34</v>
      </c>
      <c r="L59" s="22">
        <f t="shared" si="12"/>
        <v>9.4301151379755055</v>
      </c>
      <c r="M59" s="22">
        <f t="shared" si="13"/>
        <v>10.693509843324616</v>
      </c>
      <c r="N59" s="22">
        <f t="shared" si="10"/>
        <v>0.88185406626452212</v>
      </c>
      <c r="O59" s="22">
        <f t="shared" si="11"/>
        <v>46.860916692387377</v>
      </c>
      <c r="P59">
        <f t="shared" si="6"/>
        <v>65</v>
      </c>
      <c r="Q59">
        <f t="shared" si="5"/>
        <v>40</v>
      </c>
    </row>
    <row r="60" spans="1:17" x14ac:dyDescent="0.2">
      <c r="A60" s="3">
        <v>44649</v>
      </c>
      <c r="B60" s="4">
        <v>1435.1138920000001</v>
      </c>
      <c r="C60" s="5">
        <f t="shared" si="0"/>
        <v>18.781617000000097</v>
      </c>
      <c r="D60" s="5">
        <f t="shared" si="1"/>
        <v>18.781617000000097</v>
      </c>
      <c r="E60" s="5">
        <f t="shared" si="2"/>
        <v>0</v>
      </c>
      <c r="F60" s="21">
        <f t="shared" si="15"/>
        <v>10.177941510706278</v>
      </c>
      <c r="G60" s="21">
        <f t="shared" si="15"/>
        <v>9.7944135349224997</v>
      </c>
      <c r="H60" s="21">
        <f t="shared" si="7"/>
        <v>1.0391578295541932</v>
      </c>
      <c r="I60" s="21">
        <f t="shared" si="8"/>
        <v>50.960147100598732</v>
      </c>
      <c r="J60">
        <f t="shared" si="3"/>
        <v>70</v>
      </c>
      <c r="K60">
        <f t="shared" si="4"/>
        <v>34</v>
      </c>
      <c r="L60" s="22">
        <f t="shared" si="12"/>
        <v>9.7640973473335269</v>
      </c>
      <c r="M60" s="22">
        <f t="shared" si="13"/>
        <v>10.311598777491595</v>
      </c>
      <c r="N60" s="22">
        <f t="shared" si="10"/>
        <v>0.94690431212731363</v>
      </c>
      <c r="O60" s="22">
        <f t="shared" si="11"/>
        <v>48.636407358544744</v>
      </c>
      <c r="P60">
        <f t="shared" si="6"/>
        <v>65</v>
      </c>
      <c r="Q60">
        <f t="shared" si="5"/>
        <v>40</v>
      </c>
    </row>
    <row r="61" spans="1:17" x14ac:dyDescent="0.2">
      <c r="A61" s="3">
        <v>44650</v>
      </c>
      <c r="B61" s="4">
        <v>1459.9748540000001</v>
      </c>
      <c r="C61" s="5">
        <f t="shared" si="0"/>
        <v>24.860961999999972</v>
      </c>
      <c r="D61" s="5">
        <f t="shared" si="1"/>
        <v>24.860961999999972</v>
      </c>
      <c r="E61" s="5">
        <f t="shared" si="2"/>
        <v>0</v>
      </c>
      <c r="F61" s="21">
        <f t="shared" si="15"/>
        <v>11.226728688512969</v>
      </c>
      <c r="G61" s="21">
        <f t="shared" si="15"/>
        <v>9.0948125681423218</v>
      </c>
      <c r="H61" s="21">
        <f t="shared" si="7"/>
        <v>1.2344101216377354</v>
      </c>
      <c r="I61" s="21">
        <f t="shared" si="8"/>
        <v>55.245458731316567</v>
      </c>
      <c r="J61">
        <f t="shared" si="3"/>
        <v>70</v>
      </c>
      <c r="K61">
        <f t="shared" si="4"/>
        <v>34</v>
      </c>
      <c r="L61" s="22">
        <f t="shared" si="12"/>
        <v>10.303271084928756</v>
      </c>
      <c r="M61" s="22">
        <f t="shared" si="13"/>
        <v>9.94332739258118</v>
      </c>
      <c r="N61" s="22">
        <f t="shared" si="10"/>
        <v>1.036199521361042</v>
      </c>
      <c r="O61" s="22">
        <f t="shared" si="11"/>
        <v>50.888899171748299</v>
      </c>
      <c r="P61">
        <f t="shared" si="6"/>
        <v>65</v>
      </c>
      <c r="Q61">
        <f t="shared" si="5"/>
        <v>40</v>
      </c>
    </row>
    <row r="62" spans="1:17" x14ac:dyDescent="0.2">
      <c r="A62" s="3">
        <v>44651</v>
      </c>
      <c r="B62" s="4">
        <v>1453.4506839999999</v>
      </c>
      <c r="C62" s="5">
        <f t="shared" si="0"/>
        <v>-6.5241700000001401</v>
      </c>
      <c r="D62" s="5">
        <f t="shared" si="1"/>
        <v>0</v>
      </c>
      <c r="E62" s="5">
        <f t="shared" si="2"/>
        <v>6.5241700000001401</v>
      </c>
      <c r="F62" s="21">
        <f t="shared" si="15"/>
        <v>10.424819496476328</v>
      </c>
      <c r="G62" s="21">
        <f t="shared" si="15"/>
        <v>8.9111952418464515</v>
      </c>
      <c r="H62" s="21">
        <f t="shared" si="7"/>
        <v>1.1698564798044133</v>
      </c>
      <c r="I62" s="21">
        <f t="shared" si="8"/>
        <v>53.914002639928604</v>
      </c>
      <c r="J62">
        <f t="shared" si="3"/>
        <v>70</v>
      </c>
      <c r="K62">
        <f t="shared" si="4"/>
        <v>34</v>
      </c>
      <c r="L62" s="22">
        <f t="shared" si="12"/>
        <v>9.9352971176098723</v>
      </c>
      <c r="M62" s="22">
        <f t="shared" si="13"/>
        <v>9.821214628560428</v>
      </c>
      <c r="N62" s="22">
        <f t="shared" si="10"/>
        <v>1.0116159246451746</v>
      </c>
      <c r="O62" s="22">
        <f t="shared" si="11"/>
        <v>50.288721234080093</v>
      </c>
      <c r="P62">
        <f t="shared" si="6"/>
        <v>65</v>
      </c>
      <c r="Q62">
        <f t="shared" si="5"/>
        <v>40</v>
      </c>
    </row>
    <row r="63" spans="1:17" x14ac:dyDescent="0.2">
      <c r="A63" s="3">
        <v>44652</v>
      </c>
      <c r="B63" s="4">
        <v>1488.690918</v>
      </c>
      <c r="C63" s="5">
        <f t="shared" si="0"/>
        <v>35.2402340000001</v>
      </c>
      <c r="D63" s="5">
        <f t="shared" si="1"/>
        <v>35.2402340000001</v>
      </c>
      <c r="E63" s="5">
        <f t="shared" si="2"/>
        <v>0</v>
      </c>
      <c r="F63" s="21">
        <f t="shared" si="15"/>
        <v>12.197349103870883</v>
      </c>
      <c r="G63" s="21">
        <f t="shared" si="15"/>
        <v>8.274681296000276</v>
      </c>
      <c r="H63" s="21">
        <f t="shared" si="7"/>
        <v>1.4740566636405323</v>
      </c>
      <c r="I63" s="21">
        <f t="shared" si="8"/>
        <v>59.58055388559626</v>
      </c>
      <c r="J63">
        <f t="shared" si="3"/>
        <v>70</v>
      </c>
      <c r="K63">
        <f t="shared" si="4"/>
        <v>34</v>
      </c>
      <c r="L63" s="22">
        <f t="shared" si="12"/>
        <v>10.839044863409523</v>
      </c>
      <c r="M63" s="22">
        <f t="shared" si="13"/>
        <v>9.4704569632546995</v>
      </c>
      <c r="N63" s="22">
        <f t="shared" si="10"/>
        <v>1.1445112844570156</v>
      </c>
      <c r="O63" s="22">
        <f t="shared" si="11"/>
        <v>53.369329075216449</v>
      </c>
      <c r="P63">
        <f t="shared" si="6"/>
        <v>65</v>
      </c>
      <c r="Q63">
        <f t="shared" si="5"/>
        <v>40</v>
      </c>
    </row>
    <row r="64" spans="1:17" x14ac:dyDescent="0.2">
      <c r="A64" s="3">
        <v>44655</v>
      </c>
      <c r="B64" s="4">
        <v>1637.7578129999999</v>
      </c>
      <c r="C64" s="5">
        <f t="shared" si="0"/>
        <v>149.06689499999993</v>
      </c>
      <c r="D64" s="5">
        <f t="shared" si="1"/>
        <v>149.06689499999993</v>
      </c>
      <c r="E64" s="5">
        <f t="shared" si="2"/>
        <v>0</v>
      </c>
      <c r="F64" s="21">
        <f t="shared" si="15"/>
        <v>21.973745239308673</v>
      </c>
      <c r="G64" s="21">
        <f t="shared" si="15"/>
        <v>7.6836326320002559</v>
      </c>
      <c r="H64" s="21">
        <f t="shared" si="7"/>
        <v>2.8598120565777645</v>
      </c>
      <c r="I64" s="21">
        <f t="shared" si="8"/>
        <v>74.092002788171172</v>
      </c>
      <c r="J64">
        <f t="shared" si="3"/>
        <v>70</v>
      </c>
      <c r="K64">
        <f t="shared" si="4"/>
        <v>34</v>
      </c>
      <c r="L64" s="22">
        <f t="shared" si="12"/>
        <v>15.775753796859179</v>
      </c>
      <c r="M64" s="22">
        <f t="shared" si="13"/>
        <v>9.1322263574241749</v>
      </c>
      <c r="N64" s="22">
        <f t="shared" si="10"/>
        <v>1.7274816873142937</v>
      </c>
      <c r="O64" s="22">
        <f t="shared" si="11"/>
        <v>63.336142469770948</v>
      </c>
      <c r="P64">
        <f t="shared" si="6"/>
        <v>65</v>
      </c>
      <c r="Q64">
        <f t="shared" si="5"/>
        <v>40</v>
      </c>
    </row>
    <row r="65" spans="1:17" x14ac:dyDescent="0.2">
      <c r="A65" s="3">
        <v>44656</v>
      </c>
      <c r="B65" s="4">
        <v>1589.7657469999999</v>
      </c>
      <c r="C65" s="5">
        <f t="shared" si="0"/>
        <v>-47.992066000000023</v>
      </c>
      <c r="D65" s="5">
        <f t="shared" si="1"/>
        <v>0</v>
      </c>
      <c r="E65" s="5">
        <f t="shared" si="2"/>
        <v>47.992066000000023</v>
      </c>
      <c r="F65" s="21">
        <f t="shared" si="15"/>
        <v>20.404192007929481</v>
      </c>
      <c r="G65" s="21">
        <f t="shared" si="15"/>
        <v>10.562806444000241</v>
      </c>
      <c r="H65" s="21">
        <f t="shared" si="7"/>
        <v>1.9317017798351523</v>
      </c>
      <c r="I65" s="21">
        <f t="shared" si="8"/>
        <v>65.890118603529004</v>
      </c>
      <c r="J65">
        <f t="shared" si="3"/>
        <v>70</v>
      </c>
      <c r="K65">
        <f t="shared" si="4"/>
        <v>34</v>
      </c>
      <c r="L65" s="22">
        <f t="shared" si="12"/>
        <v>15.212334018399924</v>
      </c>
      <c r="M65" s="22">
        <f t="shared" si="13"/>
        <v>10.520077773230456</v>
      </c>
      <c r="N65" s="22">
        <f t="shared" si="10"/>
        <v>1.4460286650265506</v>
      </c>
      <c r="O65" s="22">
        <f t="shared" si="11"/>
        <v>59.117404701831425</v>
      </c>
      <c r="P65">
        <f t="shared" si="6"/>
        <v>65</v>
      </c>
      <c r="Q65">
        <f t="shared" si="5"/>
        <v>40</v>
      </c>
    </row>
    <row r="66" spans="1:17" x14ac:dyDescent="0.2">
      <c r="A66" s="3">
        <v>44657</v>
      </c>
      <c r="B66" s="4">
        <v>1533.025513</v>
      </c>
      <c r="C66" s="5">
        <f t="shared" si="0"/>
        <v>-56.740233999999873</v>
      </c>
      <c r="D66" s="5">
        <f t="shared" si="1"/>
        <v>0</v>
      </c>
      <c r="E66" s="5">
        <f t="shared" si="2"/>
        <v>56.740233999999873</v>
      </c>
      <c r="F66" s="21">
        <f t="shared" ref="F66:G81" si="16">((F65*13)+D66)/14</f>
        <v>18.946749721648807</v>
      </c>
      <c r="G66" s="21">
        <f t="shared" si="16"/>
        <v>13.861194126571643</v>
      </c>
      <c r="H66" s="21">
        <f t="shared" si="7"/>
        <v>1.3668915930791454</v>
      </c>
      <c r="I66" s="21">
        <f t="shared" si="8"/>
        <v>57.750494237926794</v>
      </c>
      <c r="J66">
        <f t="shared" si="3"/>
        <v>70</v>
      </c>
      <c r="K66">
        <f t="shared" si="4"/>
        <v>34</v>
      </c>
      <c r="L66" s="22">
        <f t="shared" si="12"/>
        <v>14.669036374885639</v>
      </c>
      <c r="M66" s="22">
        <f t="shared" si="13"/>
        <v>12.170797638472221</v>
      </c>
      <c r="N66" s="22">
        <f t="shared" si="10"/>
        <v>1.205264996643804</v>
      </c>
      <c r="O66" s="22">
        <f t="shared" si="11"/>
        <v>54.653975757022337</v>
      </c>
      <c r="P66">
        <f t="shared" si="6"/>
        <v>65</v>
      </c>
      <c r="Q66">
        <f t="shared" si="5"/>
        <v>40</v>
      </c>
    </row>
    <row r="67" spans="1:17" x14ac:dyDescent="0.2">
      <c r="A67" s="3">
        <v>44658</v>
      </c>
      <c r="B67" s="4">
        <v>1499.3173830000001</v>
      </c>
      <c r="C67" s="5">
        <f t="shared" si="0"/>
        <v>-33.708129999999983</v>
      </c>
      <c r="D67" s="5">
        <f t="shared" si="1"/>
        <v>0</v>
      </c>
      <c r="E67" s="5">
        <f t="shared" si="2"/>
        <v>33.708129999999983</v>
      </c>
      <c r="F67" s="21">
        <f t="shared" si="16"/>
        <v>17.593410455816748</v>
      </c>
      <c r="G67" s="21">
        <f t="shared" si="16"/>
        <v>15.278832403245096</v>
      </c>
      <c r="H67" s="21">
        <f t="shared" si="7"/>
        <v>1.1514891970462386</v>
      </c>
      <c r="I67" s="21">
        <f t="shared" si="8"/>
        <v>53.520566063130062</v>
      </c>
      <c r="J67">
        <f t="shared" si="3"/>
        <v>70</v>
      </c>
      <c r="K67">
        <f t="shared" si="4"/>
        <v>34</v>
      </c>
      <c r="L67" s="22">
        <f t="shared" si="12"/>
        <v>14.145142218639723</v>
      </c>
      <c r="M67" s="22">
        <f t="shared" si="13"/>
        <v>12.939988079955356</v>
      </c>
      <c r="N67" s="22">
        <f t="shared" si="10"/>
        <v>1.0931340996017769</v>
      </c>
      <c r="O67" s="22">
        <f t="shared" si="11"/>
        <v>52.224752337165008</v>
      </c>
      <c r="P67">
        <f t="shared" si="6"/>
        <v>65</v>
      </c>
      <c r="Q67">
        <f t="shared" si="5"/>
        <v>40</v>
      </c>
    </row>
    <row r="68" spans="1:17" x14ac:dyDescent="0.2">
      <c r="A68" s="3">
        <v>44659</v>
      </c>
      <c r="B68" s="4">
        <v>1497.241577</v>
      </c>
      <c r="C68" s="5">
        <f t="shared" ref="C68:C131" si="17">B68-B67</f>
        <v>-2.0758060000000569</v>
      </c>
      <c r="D68" s="5">
        <f t="shared" ref="D68:D131" si="18">IF(C68&lt;=0,0,C68)</f>
        <v>0</v>
      </c>
      <c r="E68" s="5">
        <f t="shared" ref="E68:E131" si="19">IF(C68&gt;=0,0,-C68)</f>
        <v>2.0758060000000569</v>
      </c>
      <c r="F68" s="21">
        <f t="shared" si="16"/>
        <v>16.336738280401267</v>
      </c>
      <c r="G68" s="21">
        <f t="shared" si="16"/>
        <v>14.335759088727594</v>
      </c>
      <c r="H68" s="21">
        <f t="shared" si="7"/>
        <v>1.1395795771461499</v>
      </c>
      <c r="I68" s="21">
        <f t="shared" si="8"/>
        <v>53.261845893395709</v>
      </c>
      <c r="J68">
        <f t="shared" ref="J68:J131" si="20">J67</f>
        <v>70</v>
      </c>
      <c r="K68">
        <f t="shared" ref="K68:K131" si="21">K67</f>
        <v>34</v>
      </c>
      <c r="L68" s="22">
        <f t="shared" si="12"/>
        <v>13.639958567974018</v>
      </c>
      <c r="M68" s="22">
        <f t="shared" si="13"/>
        <v>12.551981577099809</v>
      </c>
      <c r="N68" s="22">
        <f t="shared" si="10"/>
        <v>1.0866777077540606</v>
      </c>
      <c r="O68" s="22">
        <f t="shared" si="11"/>
        <v>52.076930889518003</v>
      </c>
      <c r="P68">
        <f t="shared" ref="P68:P131" si="22">P67</f>
        <v>65</v>
      </c>
      <c r="Q68">
        <f t="shared" ref="Q68:Q131" si="23">Q67</f>
        <v>40</v>
      </c>
    </row>
    <row r="69" spans="1:17" x14ac:dyDescent="0.2">
      <c r="A69" s="3">
        <v>44662</v>
      </c>
      <c r="B69" s="4">
        <v>1478.9542240000001</v>
      </c>
      <c r="C69" s="5">
        <f t="shared" si="17"/>
        <v>-18.287352999999939</v>
      </c>
      <c r="D69" s="5">
        <f t="shared" si="18"/>
        <v>0</v>
      </c>
      <c r="E69" s="5">
        <f t="shared" si="19"/>
        <v>18.287352999999939</v>
      </c>
      <c r="F69" s="21">
        <f t="shared" si="16"/>
        <v>15.169828403229747</v>
      </c>
      <c r="G69" s="21">
        <f t="shared" si="16"/>
        <v>14.618015796675619</v>
      </c>
      <c r="H69" s="21">
        <f t="shared" si="7"/>
        <v>1.0377488035468958</v>
      </c>
      <c r="I69" s="21">
        <f t="shared" si="8"/>
        <v>50.926237902365358</v>
      </c>
      <c r="J69">
        <f t="shared" si="20"/>
        <v>70</v>
      </c>
      <c r="K69">
        <f t="shared" si="21"/>
        <v>34</v>
      </c>
      <c r="L69" s="22">
        <f t="shared" si="12"/>
        <v>13.152817190546374</v>
      </c>
      <c r="M69" s="22">
        <f t="shared" si="13"/>
        <v>12.756816270774815</v>
      </c>
      <c r="N69" s="22">
        <f t="shared" si="10"/>
        <v>1.0310423001606424</v>
      </c>
      <c r="O69" s="22">
        <f t="shared" si="11"/>
        <v>50.764196298575051</v>
      </c>
      <c r="P69">
        <f t="shared" si="22"/>
        <v>65</v>
      </c>
      <c r="Q69">
        <f t="shared" si="23"/>
        <v>40</v>
      </c>
    </row>
    <row r="70" spans="1:17" x14ac:dyDescent="0.2">
      <c r="A70" s="3">
        <v>44663</v>
      </c>
      <c r="B70" s="4">
        <v>1476.334595</v>
      </c>
      <c r="C70" s="5">
        <f t="shared" si="17"/>
        <v>-2.6196290000000317</v>
      </c>
      <c r="D70" s="5">
        <f t="shared" si="18"/>
        <v>0</v>
      </c>
      <c r="E70" s="5">
        <f t="shared" si="19"/>
        <v>2.6196290000000317</v>
      </c>
      <c r="F70" s="21">
        <f t="shared" si="16"/>
        <v>14.08626923157048</v>
      </c>
      <c r="G70" s="21">
        <f t="shared" si="16"/>
        <v>13.760988168341649</v>
      </c>
      <c r="H70" s="21">
        <f t="shared" si="7"/>
        <v>1.023637914606828</v>
      </c>
      <c r="I70" s="21">
        <f t="shared" si="8"/>
        <v>50.584045061525259</v>
      </c>
      <c r="J70">
        <f t="shared" si="20"/>
        <v>70</v>
      </c>
      <c r="K70">
        <f t="shared" si="21"/>
        <v>34</v>
      </c>
      <c r="L70" s="22">
        <f t="shared" si="12"/>
        <v>12.683073719455432</v>
      </c>
      <c r="M70" s="22">
        <f t="shared" si="13"/>
        <v>12.394773868247144</v>
      </c>
      <c r="N70" s="22">
        <f t="shared" si="10"/>
        <v>1.0232597911242942</v>
      </c>
      <c r="O70" s="22">
        <f t="shared" si="11"/>
        <v>50.574809800163365</v>
      </c>
      <c r="P70">
        <f t="shared" si="22"/>
        <v>65</v>
      </c>
      <c r="Q70">
        <f t="shared" si="23"/>
        <v>40</v>
      </c>
    </row>
    <row r="71" spans="1:17" x14ac:dyDescent="0.2">
      <c r="A71" s="3">
        <v>44664</v>
      </c>
      <c r="B71" s="4">
        <v>1448.1126710000001</v>
      </c>
      <c r="C71" s="5">
        <f t="shared" si="17"/>
        <v>-28.221923999999944</v>
      </c>
      <c r="D71" s="5">
        <f t="shared" si="18"/>
        <v>0</v>
      </c>
      <c r="E71" s="5">
        <f t="shared" si="19"/>
        <v>28.221923999999944</v>
      </c>
      <c r="F71" s="21">
        <f t="shared" si="16"/>
        <v>13.080107143601159</v>
      </c>
      <c r="G71" s="21">
        <f t="shared" si="16"/>
        <v>14.793912156317242</v>
      </c>
      <c r="H71" s="21">
        <f t="shared" si="7"/>
        <v>0.88415471211350538</v>
      </c>
      <c r="I71" s="21">
        <f t="shared" si="8"/>
        <v>46.925802134460923</v>
      </c>
      <c r="J71">
        <f t="shared" si="20"/>
        <v>70</v>
      </c>
      <c r="K71">
        <f t="shared" si="21"/>
        <v>34</v>
      </c>
      <c r="L71" s="22">
        <f t="shared" si="12"/>
        <v>12.230106800903453</v>
      </c>
      <c r="M71" s="22">
        <f t="shared" si="13"/>
        <v>12.960029230095458</v>
      </c>
      <c r="N71" s="22">
        <f t="shared" si="10"/>
        <v>0.94367895193500051</v>
      </c>
      <c r="O71" s="22">
        <f t="shared" si="11"/>
        <v>48.551174101851288</v>
      </c>
      <c r="P71">
        <f t="shared" si="22"/>
        <v>65</v>
      </c>
      <c r="Q71">
        <f t="shared" si="23"/>
        <v>40</v>
      </c>
    </row>
    <row r="72" spans="1:17" x14ac:dyDescent="0.2">
      <c r="A72" s="3">
        <v>44669</v>
      </c>
      <c r="B72" s="4">
        <v>1379.411499</v>
      </c>
      <c r="C72" s="5">
        <f t="shared" si="17"/>
        <v>-68.701172000000042</v>
      </c>
      <c r="D72" s="5">
        <f t="shared" si="18"/>
        <v>0</v>
      </c>
      <c r="E72" s="5">
        <f t="shared" si="19"/>
        <v>68.701172000000042</v>
      </c>
      <c r="F72" s="21">
        <f t="shared" si="16"/>
        <v>12.145813776201077</v>
      </c>
      <c r="G72" s="21">
        <f t="shared" si="16"/>
        <v>18.644430716580302</v>
      </c>
      <c r="H72" s="21">
        <f t="shared" si="7"/>
        <v>0.6514446035297784</v>
      </c>
      <c r="I72" s="21">
        <f t="shared" si="8"/>
        <v>39.446954632167994</v>
      </c>
      <c r="J72">
        <f t="shared" si="20"/>
        <v>70</v>
      </c>
      <c r="K72">
        <f t="shared" si="21"/>
        <v>34</v>
      </c>
      <c r="L72" s="22">
        <f t="shared" si="12"/>
        <v>11.793317272299758</v>
      </c>
      <c r="M72" s="22">
        <f t="shared" si="13"/>
        <v>14.950784329020621</v>
      </c>
      <c r="N72" s="22">
        <f t="shared" si="10"/>
        <v>0.78880926998645973</v>
      </c>
      <c r="O72" s="22">
        <f t="shared" si="11"/>
        <v>44.096890776534863</v>
      </c>
      <c r="P72">
        <f t="shared" si="22"/>
        <v>65</v>
      </c>
      <c r="Q72">
        <f t="shared" si="23"/>
        <v>40</v>
      </c>
    </row>
    <row r="73" spans="1:17" x14ac:dyDescent="0.2">
      <c r="A73" s="3">
        <v>44670</v>
      </c>
      <c r="B73" s="4">
        <v>1326.7735600000001</v>
      </c>
      <c r="C73" s="5">
        <f t="shared" si="17"/>
        <v>-52.63793899999996</v>
      </c>
      <c r="D73" s="5">
        <f t="shared" si="18"/>
        <v>0</v>
      </c>
      <c r="E73" s="5">
        <f t="shared" si="19"/>
        <v>52.63793899999996</v>
      </c>
      <c r="F73" s="21">
        <f t="shared" si="16"/>
        <v>11.278255649329571</v>
      </c>
      <c r="G73" s="21">
        <f t="shared" si="16"/>
        <v>21.07253845111028</v>
      </c>
      <c r="H73" s="21">
        <f t="shared" si="7"/>
        <v>0.53521106038059396</v>
      </c>
      <c r="I73" s="21">
        <f t="shared" si="8"/>
        <v>34.862376528730181</v>
      </c>
      <c r="J73">
        <f t="shared" si="20"/>
        <v>70</v>
      </c>
      <c r="K73">
        <f t="shared" si="21"/>
        <v>34</v>
      </c>
      <c r="L73" s="22">
        <f t="shared" si="12"/>
        <v>11.372127369717623</v>
      </c>
      <c r="M73" s="22">
        <f t="shared" si="13"/>
        <v>16.296754138698454</v>
      </c>
      <c r="N73" s="22">
        <f t="shared" si="10"/>
        <v>0.6978154835577498</v>
      </c>
      <c r="O73" s="22">
        <f t="shared" si="11"/>
        <v>41.100784526684059</v>
      </c>
      <c r="P73">
        <f t="shared" si="22"/>
        <v>65</v>
      </c>
      <c r="Q73">
        <f t="shared" si="23"/>
        <v>40</v>
      </c>
    </row>
    <row r="74" spans="1:17" x14ac:dyDescent="0.2">
      <c r="A74" s="3">
        <v>44671</v>
      </c>
      <c r="B74" s="4">
        <v>1338.7344969999999</v>
      </c>
      <c r="C74" s="5">
        <f t="shared" si="17"/>
        <v>11.960936999999831</v>
      </c>
      <c r="D74" s="5">
        <f t="shared" si="18"/>
        <v>11.960936999999831</v>
      </c>
      <c r="E74" s="5">
        <f t="shared" si="19"/>
        <v>0</v>
      </c>
      <c r="F74" s="21">
        <f t="shared" si="16"/>
        <v>11.327018602948874</v>
      </c>
      <c r="G74" s="21">
        <f t="shared" si="16"/>
        <v>19.567357133173832</v>
      </c>
      <c r="H74" s="21">
        <f t="shared" si="7"/>
        <v>0.57887319814618354</v>
      </c>
      <c r="I74" s="21">
        <f t="shared" si="8"/>
        <v>36.663691474772079</v>
      </c>
      <c r="J74">
        <f t="shared" si="20"/>
        <v>70</v>
      </c>
      <c r="K74">
        <f t="shared" si="21"/>
        <v>34</v>
      </c>
      <c r="L74" s="22">
        <f t="shared" si="12"/>
        <v>11.393156285084844</v>
      </c>
      <c r="M74" s="22">
        <f t="shared" si="13"/>
        <v>15.714727205173508</v>
      </c>
      <c r="N74" s="22">
        <f t="shared" si="10"/>
        <v>0.72499866757687381</v>
      </c>
      <c r="O74" s="22">
        <f t="shared" si="11"/>
        <v>42.028940729286944</v>
      </c>
      <c r="P74">
        <f t="shared" si="22"/>
        <v>65</v>
      </c>
      <c r="Q74">
        <f t="shared" si="23"/>
        <v>40</v>
      </c>
    </row>
    <row r="75" spans="1:17" x14ac:dyDescent="0.2">
      <c r="A75" s="3">
        <v>44672</v>
      </c>
      <c r="B75" s="4">
        <v>1358.554077</v>
      </c>
      <c r="C75" s="5">
        <f t="shared" si="17"/>
        <v>19.819580000000087</v>
      </c>
      <c r="D75" s="5">
        <f t="shared" si="18"/>
        <v>19.819580000000087</v>
      </c>
      <c r="E75" s="5">
        <f t="shared" si="19"/>
        <v>0</v>
      </c>
      <c r="F75" s="21">
        <f t="shared" si="16"/>
        <v>11.933630131309673</v>
      </c>
      <c r="G75" s="21">
        <f t="shared" si="16"/>
        <v>18.169688766518558</v>
      </c>
      <c r="H75" s="21">
        <f t="shared" si="7"/>
        <v>0.65678781208954318</v>
      </c>
      <c r="I75" s="21">
        <f t="shared" si="8"/>
        <v>39.642240683868955</v>
      </c>
      <c r="J75">
        <f t="shared" si="20"/>
        <v>70</v>
      </c>
      <c r="K75">
        <f t="shared" si="21"/>
        <v>34</v>
      </c>
      <c r="L75" s="22">
        <f t="shared" si="12"/>
        <v>11.69409998918896</v>
      </c>
      <c r="M75" s="22">
        <f t="shared" si="13"/>
        <v>15.153486947845883</v>
      </c>
      <c r="N75" s="22">
        <f t="shared" si="10"/>
        <v>0.77171017003788123</v>
      </c>
      <c r="O75" s="22">
        <f t="shared" si="11"/>
        <v>43.557359611554361</v>
      </c>
      <c r="P75">
        <f t="shared" si="22"/>
        <v>65</v>
      </c>
      <c r="Q75">
        <f t="shared" si="23"/>
        <v>40</v>
      </c>
    </row>
    <row r="76" spans="1:17" x14ac:dyDescent="0.2">
      <c r="A76" s="3">
        <v>44673</v>
      </c>
      <c r="B76" s="4">
        <v>1340.0195309999999</v>
      </c>
      <c r="C76" s="5">
        <f t="shared" si="17"/>
        <v>-18.534546000000091</v>
      </c>
      <c r="D76" s="5">
        <f t="shared" si="18"/>
        <v>0</v>
      </c>
      <c r="E76" s="5">
        <f t="shared" si="19"/>
        <v>18.534546000000091</v>
      </c>
      <c r="F76" s="21">
        <f t="shared" si="16"/>
        <v>11.081227979073267</v>
      </c>
      <c r="G76" s="21">
        <f t="shared" si="16"/>
        <v>18.195749997481524</v>
      </c>
      <c r="H76" s="21">
        <f t="shared" si="7"/>
        <v>0.60900089199989127</v>
      </c>
      <c r="I76" s="21">
        <f t="shared" si="8"/>
        <v>37.849630477391457</v>
      </c>
      <c r="J76">
        <f t="shared" si="20"/>
        <v>70</v>
      </c>
      <c r="K76">
        <f t="shared" si="21"/>
        <v>34</v>
      </c>
      <c r="L76" s="22">
        <f t="shared" si="12"/>
        <v>11.276453561003638</v>
      </c>
      <c r="M76" s="22">
        <f t="shared" si="13"/>
        <v>15.274239056851389</v>
      </c>
      <c r="N76" s="22">
        <f t="shared" si="10"/>
        <v>0.73826614334319263</v>
      </c>
      <c r="O76" s="22">
        <f t="shared" si="11"/>
        <v>42.471410156058823</v>
      </c>
      <c r="P76">
        <f t="shared" si="22"/>
        <v>65</v>
      </c>
      <c r="Q76">
        <f t="shared" si="23"/>
        <v>40</v>
      </c>
    </row>
    <row r="77" spans="1:17" x14ac:dyDescent="0.2">
      <c r="A77" s="3">
        <v>44676</v>
      </c>
      <c r="B77" s="4">
        <v>1350.052856</v>
      </c>
      <c r="C77" s="5">
        <f t="shared" si="17"/>
        <v>10.033325000000104</v>
      </c>
      <c r="D77" s="5">
        <f t="shared" si="18"/>
        <v>10.033325000000104</v>
      </c>
      <c r="E77" s="5">
        <f t="shared" si="19"/>
        <v>0</v>
      </c>
      <c r="F77" s="21">
        <f t="shared" si="16"/>
        <v>11.006377766282327</v>
      </c>
      <c r="G77" s="21">
        <f t="shared" si="16"/>
        <v>16.896053569089986</v>
      </c>
      <c r="H77" s="21">
        <f t="shared" si="7"/>
        <v>0.65141707329915421</v>
      </c>
      <c r="I77" s="21">
        <f t="shared" si="8"/>
        <v>39.445945172273873</v>
      </c>
      <c r="J77">
        <f t="shared" si="20"/>
        <v>70</v>
      </c>
      <c r="K77">
        <f t="shared" si="21"/>
        <v>34</v>
      </c>
      <c r="L77" s="22">
        <f t="shared" si="12"/>
        <v>11.232056112396368</v>
      </c>
      <c r="M77" s="22">
        <f t="shared" si="13"/>
        <v>14.728730519106696</v>
      </c>
      <c r="N77" s="22">
        <f t="shared" si="10"/>
        <v>0.76259499064265568</v>
      </c>
      <c r="O77" s="22">
        <f t="shared" si="11"/>
        <v>43.265469077760606</v>
      </c>
      <c r="P77">
        <f t="shared" si="22"/>
        <v>65</v>
      </c>
      <c r="Q77">
        <f t="shared" si="23"/>
        <v>40</v>
      </c>
    </row>
    <row r="78" spans="1:17" x14ac:dyDescent="0.2">
      <c r="A78" s="3">
        <v>44677</v>
      </c>
      <c r="B78" s="4">
        <v>1356.280518</v>
      </c>
      <c r="C78" s="5">
        <f t="shared" si="17"/>
        <v>6.2276620000000094</v>
      </c>
      <c r="D78" s="5">
        <f t="shared" si="18"/>
        <v>6.2276620000000094</v>
      </c>
      <c r="E78" s="5">
        <f t="shared" si="19"/>
        <v>0</v>
      </c>
      <c r="F78" s="21">
        <f t="shared" si="16"/>
        <v>10.665040925833591</v>
      </c>
      <c r="G78" s="21">
        <f t="shared" si="16"/>
        <v>15.689192599869273</v>
      </c>
      <c r="H78" s="21">
        <f t="shared" si="7"/>
        <v>0.67976990262216908</v>
      </c>
      <c r="I78" s="21">
        <f t="shared" si="8"/>
        <v>40.46803681629423</v>
      </c>
      <c r="J78">
        <f t="shared" si="20"/>
        <v>70</v>
      </c>
      <c r="K78">
        <f t="shared" si="21"/>
        <v>34</v>
      </c>
      <c r="L78" s="22">
        <f t="shared" si="12"/>
        <v>11.053327751239355</v>
      </c>
      <c r="M78" s="22">
        <f t="shared" si="13"/>
        <v>14.202704429138601</v>
      </c>
      <c r="N78" s="22">
        <f t="shared" si="10"/>
        <v>0.77825514192649736</v>
      </c>
      <c r="O78" s="22">
        <f t="shared" si="11"/>
        <v>43.765100045394156</v>
      </c>
      <c r="P78">
        <f t="shared" si="22"/>
        <v>65</v>
      </c>
      <c r="Q78">
        <f t="shared" si="23"/>
        <v>40</v>
      </c>
    </row>
    <row r="79" spans="1:17" x14ac:dyDescent="0.2">
      <c r="A79" s="3">
        <v>44678</v>
      </c>
      <c r="B79" s="4">
        <v>1356.77478</v>
      </c>
      <c r="C79" s="5">
        <f t="shared" si="17"/>
        <v>0.49426199999993514</v>
      </c>
      <c r="D79" s="5">
        <f t="shared" si="18"/>
        <v>0.49426199999993514</v>
      </c>
      <c r="E79" s="5">
        <f t="shared" si="19"/>
        <v>0</v>
      </c>
      <c r="F79" s="21">
        <f t="shared" si="16"/>
        <v>9.938556716845472</v>
      </c>
      <c r="G79" s="21">
        <f t="shared" si="16"/>
        <v>14.568535985592897</v>
      </c>
      <c r="H79" s="21">
        <f t="shared" si="7"/>
        <v>0.68219323662129816</v>
      </c>
      <c r="I79" s="21">
        <f t="shared" si="8"/>
        <v>40.55379737416434</v>
      </c>
      <c r="J79">
        <f t="shared" si="20"/>
        <v>70</v>
      </c>
      <c r="K79">
        <f t="shared" si="21"/>
        <v>34</v>
      </c>
      <c r="L79" s="22">
        <f t="shared" si="12"/>
        <v>10.676218260123662</v>
      </c>
      <c r="M79" s="22">
        <f t="shared" si="13"/>
        <v>13.695464985240793</v>
      </c>
      <c r="N79" s="22">
        <f t="shared" si="10"/>
        <v>0.77954405137971683</v>
      </c>
      <c r="O79" s="22">
        <f t="shared" si="11"/>
        <v>43.80583053143981</v>
      </c>
      <c r="P79">
        <f t="shared" si="22"/>
        <v>65</v>
      </c>
      <c r="Q79">
        <f t="shared" si="23"/>
        <v>40</v>
      </c>
    </row>
    <row r="80" spans="1:17" x14ac:dyDescent="0.2">
      <c r="A80" s="3">
        <v>44679</v>
      </c>
      <c r="B80" s="4">
        <v>1355.588501</v>
      </c>
      <c r="C80" s="5">
        <f t="shared" si="17"/>
        <v>-1.1862790000000132</v>
      </c>
      <c r="D80" s="5">
        <f t="shared" si="18"/>
        <v>0</v>
      </c>
      <c r="E80" s="5">
        <f t="shared" si="19"/>
        <v>1.1862790000000132</v>
      </c>
      <c r="F80" s="21">
        <f t="shared" si="16"/>
        <v>9.2286598084993674</v>
      </c>
      <c r="G80" s="21">
        <f t="shared" si="16"/>
        <v>13.612660486621976</v>
      </c>
      <c r="H80" s="21">
        <f t="shared" si="7"/>
        <v>0.67794681411241808</v>
      </c>
      <c r="I80" s="21">
        <f t="shared" si="8"/>
        <v>40.403355363264652</v>
      </c>
      <c r="J80">
        <f t="shared" si="20"/>
        <v>70</v>
      </c>
      <c r="K80">
        <f t="shared" si="21"/>
        <v>34</v>
      </c>
      <c r="L80" s="22">
        <f t="shared" si="12"/>
        <v>10.29492475083353</v>
      </c>
      <c r="M80" s="22">
        <f t="shared" si="13"/>
        <v>13.248708342910765</v>
      </c>
      <c r="N80" s="22">
        <f t="shared" si="10"/>
        <v>0.77705120260589244</v>
      </c>
      <c r="O80" s="22">
        <f t="shared" si="11"/>
        <v>43.727001307920325</v>
      </c>
      <c r="P80">
        <f t="shared" si="22"/>
        <v>65</v>
      </c>
      <c r="Q80">
        <f t="shared" si="23"/>
        <v>40</v>
      </c>
    </row>
    <row r="81" spans="1:17" x14ac:dyDescent="0.2">
      <c r="A81" s="3">
        <v>44680</v>
      </c>
      <c r="B81" s="4">
        <v>1368.686279</v>
      </c>
      <c r="C81" s="5">
        <f t="shared" si="17"/>
        <v>13.097778000000062</v>
      </c>
      <c r="D81" s="5">
        <f t="shared" si="18"/>
        <v>13.097778000000062</v>
      </c>
      <c r="E81" s="5">
        <f t="shared" si="19"/>
        <v>0</v>
      </c>
      <c r="F81" s="21">
        <f t="shared" si="16"/>
        <v>9.5050253936065587</v>
      </c>
      <c r="G81" s="21">
        <f t="shared" si="16"/>
        <v>12.640327594720405</v>
      </c>
      <c r="H81" s="21">
        <f t="shared" ref="H81:H144" si="24">F81/G81</f>
        <v>0.75196036830379342</v>
      </c>
      <c r="I81" s="21">
        <f t="shared" ref="I81:I144" si="25">IF(G81=0,100,100-(100/(1+H81)))</f>
        <v>42.921083256684831</v>
      </c>
      <c r="J81">
        <f t="shared" si="20"/>
        <v>70</v>
      </c>
      <c r="K81">
        <f t="shared" si="21"/>
        <v>34</v>
      </c>
      <c r="L81" s="22">
        <f t="shared" si="12"/>
        <v>10.395026652589479</v>
      </c>
      <c r="M81" s="22">
        <f t="shared" si="13"/>
        <v>12.77554018780681</v>
      </c>
      <c r="N81" s="22">
        <f t="shared" ref="N81:N144" si="26">L81/M81</f>
        <v>0.81366631076082929</v>
      </c>
      <c r="O81" s="22">
        <f t="shared" ref="O81:O144" si="27">IF(M81=0,100,100-(100/(1+N81)))</f>
        <v>44.863065820498036</v>
      </c>
      <c r="P81">
        <f t="shared" si="22"/>
        <v>65</v>
      </c>
      <c r="Q81">
        <f t="shared" si="23"/>
        <v>40</v>
      </c>
    </row>
    <row r="82" spans="1:17" x14ac:dyDescent="0.2">
      <c r="A82" s="3">
        <v>44683</v>
      </c>
      <c r="B82" s="4">
        <v>1387.56665</v>
      </c>
      <c r="C82" s="5">
        <f t="shared" si="17"/>
        <v>18.880370999999968</v>
      </c>
      <c r="D82" s="5">
        <f t="shared" si="18"/>
        <v>18.880370999999968</v>
      </c>
      <c r="E82" s="5">
        <f t="shared" si="19"/>
        <v>0</v>
      </c>
      <c r="F82" s="21">
        <f t="shared" ref="F82:G97" si="28">((F81*13)+D82)/14</f>
        <v>10.174692936920374</v>
      </c>
      <c r="G82" s="21">
        <f t="shared" si="28"/>
        <v>11.737447052240375</v>
      </c>
      <c r="H82" s="21">
        <f t="shared" si="24"/>
        <v>0.86685740873934669</v>
      </c>
      <c r="I82" s="21">
        <f t="shared" si="25"/>
        <v>46.434044972118095</v>
      </c>
      <c r="J82">
        <f t="shared" si="20"/>
        <v>70</v>
      </c>
      <c r="K82">
        <f t="shared" si="21"/>
        <v>34</v>
      </c>
      <c r="L82" s="22">
        <f t="shared" si="12"/>
        <v>10.698074664996996</v>
      </c>
      <c r="M82" s="22">
        <f t="shared" si="13"/>
        <v>12.319270895385136</v>
      </c>
      <c r="N82" s="22">
        <f t="shared" si="26"/>
        <v>0.86840160881635875</v>
      </c>
      <c r="O82" s="22">
        <f t="shared" si="27"/>
        <v>46.478316263412729</v>
      </c>
      <c r="P82">
        <f t="shared" si="22"/>
        <v>65</v>
      </c>
      <c r="Q82">
        <f t="shared" si="23"/>
        <v>40</v>
      </c>
    </row>
    <row r="83" spans="1:17" x14ac:dyDescent="0.2">
      <c r="A83" s="3">
        <v>44685</v>
      </c>
      <c r="B83" s="4">
        <v>1340.4149170000001</v>
      </c>
      <c r="C83" s="5">
        <f t="shared" si="17"/>
        <v>-47.151732999999922</v>
      </c>
      <c r="D83" s="5">
        <f t="shared" si="18"/>
        <v>0</v>
      </c>
      <c r="E83" s="5">
        <f t="shared" si="19"/>
        <v>47.151732999999922</v>
      </c>
      <c r="F83" s="21">
        <f t="shared" si="28"/>
        <v>9.4479291557117762</v>
      </c>
      <c r="G83" s="21">
        <f t="shared" si="28"/>
        <v>14.267038905651772</v>
      </c>
      <c r="H83" s="21">
        <f t="shared" si="24"/>
        <v>0.66222074658877228</v>
      </c>
      <c r="I83" s="21">
        <f t="shared" si="25"/>
        <v>39.839518785202806</v>
      </c>
      <c r="J83">
        <f t="shared" si="20"/>
        <v>70</v>
      </c>
      <c r="K83">
        <f t="shared" si="21"/>
        <v>34</v>
      </c>
      <c r="L83" s="22">
        <f t="shared" si="12"/>
        <v>10.316000569818531</v>
      </c>
      <c r="M83" s="22">
        <f t="shared" si="13"/>
        <v>13.563287399121378</v>
      </c>
      <c r="N83" s="22">
        <f t="shared" si="26"/>
        <v>0.7605826129207286</v>
      </c>
      <c r="O83" s="22">
        <f t="shared" si="27"/>
        <v>43.200620484315458</v>
      </c>
      <c r="P83">
        <f t="shared" si="22"/>
        <v>65</v>
      </c>
      <c r="Q83">
        <f t="shared" si="23"/>
        <v>40</v>
      </c>
    </row>
    <row r="84" spans="1:17" x14ac:dyDescent="0.2">
      <c r="A84" s="3">
        <v>44686</v>
      </c>
      <c r="B84" s="4">
        <v>1337.400024</v>
      </c>
      <c r="C84" s="5">
        <f t="shared" si="17"/>
        <v>-3.0148930000000291</v>
      </c>
      <c r="D84" s="5">
        <f t="shared" si="18"/>
        <v>0</v>
      </c>
      <c r="E84" s="5">
        <f t="shared" si="19"/>
        <v>3.0148930000000291</v>
      </c>
      <c r="F84" s="21">
        <f t="shared" si="28"/>
        <v>8.7730770731609358</v>
      </c>
      <c r="G84" s="21">
        <f t="shared" si="28"/>
        <v>13.46331419810522</v>
      </c>
      <c r="H84" s="21">
        <f t="shared" si="24"/>
        <v>0.65162833935760245</v>
      </c>
      <c r="I84" s="21">
        <f t="shared" si="25"/>
        <v>39.453690871582651</v>
      </c>
      <c r="J84">
        <f t="shared" si="20"/>
        <v>70</v>
      </c>
      <c r="K84">
        <f t="shared" si="21"/>
        <v>34</v>
      </c>
      <c r="L84" s="22">
        <f t="shared" si="12"/>
        <v>9.9475719780392975</v>
      </c>
      <c r="M84" s="22">
        <f t="shared" si="13"/>
        <v>13.186559027724188</v>
      </c>
      <c r="N84" s="22">
        <f t="shared" si="26"/>
        <v>0.75437208123248412</v>
      </c>
      <c r="O84" s="22">
        <f t="shared" si="27"/>
        <v>42.999548915673664</v>
      </c>
      <c r="P84">
        <f t="shared" si="22"/>
        <v>65</v>
      </c>
      <c r="Q84">
        <f t="shared" si="23"/>
        <v>40</v>
      </c>
    </row>
    <row r="85" spans="1:17" x14ac:dyDescent="0.2">
      <c r="A85" s="3">
        <v>44687</v>
      </c>
      <c r="B85" s="4">
        <v>1302.4562989999999</v>
      </c>
      <c r="C85" s="5">
        <f t="shared" si="17"/>
        <v>-34.943725000000086</v>
      </c>
      <c r="D85" s="5">
        <f t="shared" si="18"/>
        <v>0</v>
      </c>
      <c r="E85" s="5">
        <f t="shared" si="19"/>
        <v>34.943725000000086</v>
      </c>
      <c r="F85" s="21">
        <f t="shared" si="28"/>
        <v>8.1464287107922981</v>
      </c>
      <c r="G85" s="21">
        <f t="shared" si="28"/>
        <v>14.997629255383425</v>
      </c>
      <c r="H85" s="21">
        <f t="shared" si="24"/>
        <v>0.5431810969635833</v>
      </c>
      <c r="I85" s="21">
        <f t="shared" si="25"/>
        <v>35.198791511402348</v>
      </c>
      <c r="J85">
        <f t="shared" si="20"/>
        <v>70</v>
      </c>
      <c r="K85">
        <f t="shared" si="21"/>
        <v>34</v>
      </c>
      <c r="L85" s="22">
        <f t="shared" si="12"/>
        <v>9.5923015502521789</v>
      </c>
      <c r="M85" s="22">
        <f t="shared" si="13"/>
        <v>13.963600669591186</v>
      </c>
      <c r="N85" s="22">
        <f t="shared" si="26"/>
        <v>0.68695043472143447</v>
      </c>
      <c r="O85" s="22">
        <f t="shared" si="27"/>
        <v>40.721435590659205</v>
      </c>
      <c r="P85">
        <f t="shared" si="22"/>
        <v>65</v>
      </c>
      <c r="Q85">
        <f t="shared" si="23"/>
        <v>40</v>
      </c>
    </row>
    <row r="86" spans="1:17" x14ac:dyDescent="0.2">
      <c r="A86" s="3">
        <v>44690</v>
      </c>
      <c r="B86" s="4">
        <v>1304.6804199999999</v>
      </c>
      <c r="C86" s="5">
        <f t="shared" si="17"/>
        <v>2.2241209999999683</v>
      </c>
      <c r="D86" s="5">
        <f t="shared" si="18"/>
        <v>2.2241209999999683</v>
      </c>
      <c r="E86" s="5">
        <f t="shared" si="19"/>
        <v>0</v>
      </c>
      <c r="F86" s="21">
        <f t="shared" si="28"/>
        <v>7.7234067314499892</v>
      </c>
      <c r="G86" s="21">
        <f t="shared" si="28"/>
        <v>13.926370022856037</v>
      </c>
      <c r="H86" s="21">
        <f t="shared" si="24"/>
        <v>0.55458864864098045</v>
      </c>
      <c r="I86" s="21">
        <f t="shared" si="25"/>
        <v>35.674301952854293</v>
      </c>
      <c r="J86">
        <f t="shared" si="20"/>
        <v>70</v>
      </c>
      <c r="K86">
        <f t="shared" si="21"/>
        <v>34</v>
      </c>
      <c r="L86" s="22">
        <f t="shared" si="12"/>
        <v>9.3291522448860285</v>
      </c>
      <c r="M86" s="22">
        <f t="shared" si="13"/>
        <v>13.464900645677215</v>
      </c>
      <c r="N86" s="22">
        <f t="shared" si="26"/>
        <v>0.69284969049371103</v>
      </c>
      <c r="O86" s="22">
        <f t="shared" si="27"/>
        <v>40.928009993116689</v>
      </c>
      <c r="P86">
        <f t="shared" si="22"/>
        <v>65</v>
      </c>
      <c r="Q86">
        <f t="shared" si="23"/>
        <v>40</v>
      </c>
    </row>
    <row r="87" spans="1:17" x14ac:dyDescent="0.2">
      <c r="A87" s="3">
        <v>44691</v>
      </c>
      <c r="B87" s="4">
        <v>1325.636841</v>
      </c>
      <c r="C87" s="5">
        <f t="shared" si="17"/>
        <v>20.956421000000091</v>
      </c>
      <c r="D87" s="5">
        <f t="shared" si="18"/>
        <v>20.956421000000091</v>
      </c>
      <c r="E87" s="5">
        <f t="shared" si="19"/>
        <v>0</v>
      </c>
      <c r="F87" s="21">
        <f t="shared" si="28"/>
        <v>8.6686220363464255</v>
      </c>
      <c r="G87" s="21">
        <f t="shared" si="28"/>
        <v>12.931629306937749</v>
      </c>
      <c r="H87" s="21">
        <f t="shared" si="24"/>
        <v>0.6703426018943921</v>
      </c>
      <c r="I87" s="21">
        <f t="shared" si="25"/>
        <v>40.132042440522909</v>
      </c>
      <c r="J87">
        <f t="shared" si="20"/>
        <v>70</v>
      </c>
      <c r="K87">
        <f t="shared" si="21"/>
        <v>34</v>
      </c>
      <c r="L87" s="22">
        <f t="shared" si="12"/>
        <v>9.7444118432829594</v>
      </c>
      <c r="M87" s="22">
        <f t="shared" si="13"/>
        <v>12.984011336903029</v>
      </c>
      <c r="N87" s="22">
        <f t="shared" si="26"/>
        <v>0.75049317121184944</v>
      </c>
      <c r="O87" s="22">
        <f t="shared" si="27"/>
        <v>42.873241870020564</v>
      </c>
      <c r="P87">
        <f t="shared" si="22"/>
        <v>65</v>
      </c>
      <c r="Q87">
        <f t="shared" si="23"/>
        <v>40</v>
      </c>
    </row>
    <row r="88" spans="1:17" x14ac:dyDescent="0.2">
      <c r="A88" s="3">
        <v>44692</v>
      </c>
      <c r="B88" s="4">
        <v>1333.099976</v>
      </c>
      <c r="C88" s="5">
        <f t="shared" si="17"/>
        <v>7.4631349999999657</v>
      </c>
      <c r="D88" s="5">
        <f t="shared" si="18"/>
        <v>7.4631349999999657</v>
      </c>
      <c r="E88" s="5">
        <f t="shared" si="19"/>
        <v>0</v>
      </c>
      <c r="F88" s="21">
        <f t="shared" si="28"/>
        <v>8.5825158194645361</v>
      </c>
      <c r="G88" s="21">
        <f t="shared" si="28"/>
        <v>12.007941499299339</v>
      </c>
      <c r="H88" s="21">
        <f t="shared" si="24"/>
        <v>0.71473664490831545</v>
      </c>
      <c r="I88" s="21">
        <f t="shared" si="25"/>
        <v>41.682006798573518</v>
      </c>
      <c r="J88">
        <f t="shared" si="20"/>
        <v>70</v>
      </c>
      <c r="K88">
        <f t="shared" si="21"/>
        <v>34</v>
      </c>
      <c r="L88" s="22">
        <f t="shared" si="12"/>
        <v>9.6629376703085672</v>
      </c>
      <c r="M88" s="22">
        <f t="shared" si="13"/>
        <v>12.520296646299348</v>
      </c>
      <c r="N88" s="22">
        <f t="shared" si="26"/>
        <v>0.77178184697122676</v>
      </c>
      <c r="O88" s="22">
        <f t="shared" si="27"/>
        <v>43.55964298260249</v>
      </c>
      <c r="P88">
        <f t="shared" si="22"/>
        <v>65</v>
      </c>
      <c r="Q88">
        <f t="shared" si="23"/>
        <v>40</v>
      </c>
    </row>
    <row r="89" spans="1:17" x14ac:dyDescent="0.2">
      <c r="A89" s="3">
        <v>44693</v>
      </c>
      <c r="B89" s="4">
        <v>1303.0500489999999</v>
      </c>
      <c r="C89" s="5">
        <f t="shared" si="17"/>
        <v>-30.049927000000025</v>
      </c>
      <c r="D89" s="5">
        <f t="shared" si="18"/>
        <v>0</v>
      </c>
      <c r="E89" s="5">
        <f t="shared" si="19"/>
        <v>30.049927000000025</v>
      </c>
      <c r="F89" s="21">
        <f t="shared" si="28"/>
        <v>7.9694789752170694</v>
      </c>
      <c r="G89" s="21">
        <f t="shared" si="28"/>
        <v>13.296654749349388</v>
      </c>
      <c r="H89" s="21">
        <f t="shared" si="24"/>
        <v>0.59935969801780553</v>
      </c>
      <c r="I89" s="21">
        <f t="shared" si="25"/>
        <v>37.474978190374088</v>
      </c>
      <c r="J89">
        <f t="shared" si="20"/>
        <v>70</v>
      </c>
      <c r="K89">
        <f t="shared" si="21"/>
        <v>34</v>
      </c>
      <c r="L89" s="22">
        <f t="shared" si="12"/>
        <v>9.3178327535118335</v>
      </c>
      <c r="M89" s="22">
        <f t="shared" si="13"/>
        <v>13.146354873217231</v>
      </c>
      <c r="N89" s="22">
        <f t="shared" si="26"/>
        <v>0.70877690761983325</v>
      </c>
      <c r="O89" s="22">
        <f t="shared" si="27"/>
        <v>41.478609902745781</v>
      </c>
      <c r="P89">
        <f t="shared" si="22"/>
        <v>65</v>
      </c>
      <c r="Q89">
        <f t="shared" si="23"/>
        <v>40</v>
      </c>
    </row>
    <row r="90" spans="1:17" x14ac:dyDescent="0.2">
      <c r="A90" s="3">
        <v>44694</v>
      </c>
      <c r="B90" s="4">
        <v>1291.349976</v>
      </c>
      <c r="C90" s="5">
        <f t="shared" si="17"/>
        <v>-11.700072999999975</v>
      </c>
      <c r="D90" s="5">
        <f t="shared" si="18"/>
        <v>0</v>
      </c>
      <c r="E90" s="5">
        <f t="shared" si="19"/>
        <v>11.700072999999975</v>
      </c>
      <c r="F90" s="21">
        <f t="shared" si="28"/>
        <v>7.4002304769872795</v>
      </c>
      <c r="G90" s="21">
        <f t="shared" si="28"/>
        <v>13.18261319582443</v>
      </c>
      <c r="H90" s="21">
        <f t="shared" si="24"/>
        <v>0.56136293821708194</v>
      </c>
      <c r="I90" s="21">
        <f t="shared" si="25"/>
        <v>35.953392031842483</v>
      </c>
      <c r="J90">
        <f t="shared" si="20"/>
        <v>70</v>
      </c>
      <c r="K90">
        <f t="shared" si="21"/>
        <v>34</v>
      </c>
      <c r="L90" s="22">
        <f t="shared" si="12"/>
        <v>8.9850530123149817</v>
      </c>
      <c r="M90" s="22">
        <f t="shared" si="13"/>
        <v>13.094701949173757</v>
      </c>
      <c r="N90" s="22">
        <f t="shared" si="26"/>
        <v>0.68615941372242661</v>
      </c>
      <c r="O90" s="22">
        <f t="shared" si="27"/>
        <v>40.693626482660747</v>
      </c>
      <c r="P90">
        <f t="shared" si="22"/>
        <v>65</v>
      </c>
      <c r="Q90">
        <f t="shared" si="23"/>
        <v>40</v>
      </c>
    </row>
    <row r="91" spans="1:17" x14ac:dyDescent="0.2">
      <c r="A91" s="3">
        <v>44697</v>
      </c>
      <c r="B91" s="4">
        <v>1305.099976</v>
      </c>
      <c r="C91" s="5">
        <f t="shared" si="17"/>
        <v>13.75</v>
      </c>
      <c r="D91" s="5">
        <f t="shared" si="18"/>
        <v>13.75</v>
      </c>
      <c r="E91" s="5">
        <f t="shared" si="19"/>
        <v>0</v>
      </c>
      <c r="F91" s="21">
        <f t="shared" si="28"/>
        <v>7.8537854429167595</v>
      </c>
      <c r="G91" s="21">
        <f t="shared" si="28"/>
        <v>12.240997967551257</v>
      </c>
      <c r="H91" s="21">
        <f t="shared" si="24"/>
        <v>0.6415968259888426</v>
      </c>
      <c r="I91" s="21">
        <f t="shared" si="25"/>
        <v>39.083702881940347</v>
      </c>
      <c r="J91">
        <f t="shared" si="20"/>
        <v>70</v>
      </c>
      <c r="K91">
        <f t="shared" si="21"/>
        <v>34</v>
      </c>
      <c r="L91" s="22">
        <f t="shared" si="12"/>
        <v>9.1552296904465891</v>
      </c>
      <c r="M91" s="22">
        <f t="shared" si="13"/>
        <v>12.627034022417551</v>
      </c>
      <c r="N91" s="22">
        <f t="shared" si="26"/>
        <v>0.72504989486784832</v>
      </c>
      <c r="O91" s="22">
        <f t="shared" si="27"/>
        <v>42.030662244896547</v>
      </c>
      <c r="P91">
        <f t="shared" si="22"/>
        <v>65</v>
      </c>
      <c r="Q91">
        <f t="shared" si="23"/>
        <v>40</v>
      </c>
    </row>
    <row r="92" spans="1:17" x14ac:dyDescent="0.2">
      <c r="A92" s="3">
        <v>44698</v>
      </c>
      <c r="B92" s="4">
        <v>1314</v>
      </c>
      <c r="C92" s="5">
        <f t="shared" si="17"/>
        <v>8.9000240000000304</v>
      </c>
      <c r="D92" s="5">
        <f t="shared" si="18"/>
        <v>8.9000240000000304</v>
      </c>
      <c r="E92" s="5">
        <f t="shared" si="19"/>
        <v>0</v>
      </c>
      <c r="F92" s="21">
        <f t="shared" si="28"/>
        <v>7.9285167684227078</v>
      </c>
      <c r="G92" s="21">
        <f t="shared" si="28"/>
        <v>11.366640969869025</v>
      </c>
      <c r="H92" s="21">
        <f t="shared" si="24"/>
        <v>0.69752504626827028</v>
      </c>
      <c r="I92" s="21">
        <f t="shared" si="25"/>
        <v>41.09070719172388</v>
      </c>
      <c r="J92">
        <f t="shared" si="20"/>
        <v>70</v>
      </c>
      <c r="K92">
        <f t="shared" si="21"/>
        <v>34</v>
      </c>
      <c r="L92" s="22">
        <f t="shared" si="12"/>
        <v>9.1461152015020684</v>
      </c>
      <c r="M92" s="22">
        <f t="shared" si="13"/>
        <v>12.176068521616925</v>
      </c>
      <c r="N92" s="22">
        <f t="shared" si="26"/>
        <v>0.75115503705193565</v>
      </c>
      <c r="O92" s="22">
        <f t="shared" si="27"/>
        <v>42.894833476109739</v>
      </c>
      <c r="P92">
        <f t="shared" si="22"/>
        <v>65</v>
      </c>
      <c r="Q92">
        <f t="shared" si="23"/>
        <v>40</v>
      </c>
    </row>
    <row r="93" spans="1:17" x14ac:dyDescent="0.2">
      <c r="A93" s="3">
        <v>44699</v>
      </c>
      <c r="B93" s="4">
        <v>1313.900024</v>
      </c>
      <c r="C93" s="5">
        <f t="shared" si="17"/>
        <v>-9.9975999999969645E-2</v>
      </c>
      <c r="D93" s="5">
        <f t="shared" si="18"/>
        <v>0</v>
      </c>
      <c r="E93" s="5">
        <f t="shared" si="19"/>
        <v>9.9975999999969645E-2</v>
      </c>
      <c r="F93" s="21">
        <f t="shared" si="28"/>
        <v>7.3621941421068007</v>
      </c>
      <c r="G93" s="21">
        <f t="shared" si="28"/>
        <v>10.56187918630695</v>
      </c>
      <c r="H93" s="21">
        <f t="shared" si="24"/>
        <v>0.69705343265539232</v>
      </c>
      <c r="I93" s="21">
        <f t="shared" si="25"/>
        <v>41.074336213722368</v>
      </c>
      <c r="J93">
        <f t="shared" si="20"/>
        <v>70</v>
      </c>
      <c r="K93">
        <f t="shared" si="21"/>
        <v>34</v>
      </c>
      <c r="L93" s="22">
        <f t="shared" si="12"/>
        <v>8.8194682300198526</v>
      </c>
      <c r="M93" s="22">
        <f t="shared" si="13"/>
        <v>11.744779502987749</v>
      </c>
      <c r="N93" s="22">
        <f t="shared" si="26"/>
        <v>0.75092667578614591</v>
      </c>
      <c r="O93" s="22">
        <f t="shared" si="27"/>
        <v>42.887385643889886</v>
      </c>
      <c r="P93">
        <f t="shared" si="22"/>
        <v>65</v>
      </c>
      <c r="Q93">
        <f t="shared" si="23"/>
        <v>40</v>
      </c>
    </row>
    <row r="94" spans="1:17" x14ac:dyDescent="0.2">
      <c r="A94" s="3">
        <v>44700</v>
      </c>
      <c r="B94" s="4">
        <v>1287.0500489999999</v>
      </c>
      <c r="C94" s="5">
        <f t="shared" si="17"/>
        <v>-26.849975000000086</v>
      </c>
      <c r="D94" s="5">
        <f t="shared" si="18"/>
        <v>0</v>
      </c>
      <c r="E94" s="5">
        <f t="shared" si="19"/>
        <v>26.849975000000086</v>
      </c>
      <c r="F94" s="21">
        <f t="shared" si="28"/>
        <v>6.8363231319563145</v>
      </c>
      <c r="G94" s="21">
        <f t="shared" si="28"/>
        <v>11.725314601570744</v>
      </c>
      <c r="H94" s="21">
        <f t="shared" si="24"/>
        <v>0.58303963383980406</v>
      </c>
      <c r="I94" s="21">
        <f t="shared" si="25"/>
        <v>36.830387652745578</v>
      </c>
      <c r="J94">
        <f t="shared" si="20"/>
        <v>70</v>
      </c>
      <c r="K94">
        <f t="shared" si="21"/>
        <v>34</v>
      </c>
      <c r="L94" s="22">
        <f t="shared" si="12"/>
        <v>8.5044872218048582</v>
      </c>
      <c r="M94" s="22">
        <f t="shared" si="13"/>
        <v>12.284250770738188</v>
      </c>
      <c r="N94" s="22">
        <f t="shared" si="26"/>
        <v>0.69230817414302948</v>
      </c>
      <c r="O94" s="22">
        <f t="shared" si="27"/>
        <v>40.90910773350182</v>
      </c>
      <c r="P94">
        <f t="shared" si="22"/>
        <v>65</v>
      </c>
      <c r="Q94">
        <f t="shared" si="23"/>
        <v>40</v>
      </c>
    </row>
    <row r="95" spans="1:17" x14ac:dyDescent="0.2">
      <c r="A95" s="3">
        <v>44701</v>
      </c>
      <c r="B95" s="4">
        <v>1320.9499510000001</v>
      </c>
      <c r="C95" s="5">
        <f t="shared" si="17"/>
        <v>33.899902000000111</v>
      </c>
      <c r="D95" s="5">
        <f t="shared" si="18"/>
        <v>33.899902000000111</v>
      </c>
      <c r="E95" s="5">
        <f t="shared" si="19"/>
        <v>0</v>
      </c>
      <c r="F95" s="21">
        <f t="shared" si="28"/>
        <v>8.769435908245157</v>
      </c>
      <c r="G95" s="21">
        <f t="shared" si="28"/>
        <v>10.887792130029977</v>
      </c>
      <c r="H95" s="21">
        <f t="shared" si="24"/>
        <v>0.80543748480078781</v>
      </c>
      <c r="I95" s="21">
        <f t="shared" si="25"/>
        <v>44.611762610526497</v>
      </c>
      <c r="J95">
        <f t="shared" si="20"/>
        <v>70</v>
      </c>
      <c r="K95">
        <f t="shared" si="21"/>
        <v>34</v>
      </c>
      <c r="L95" s="22">
        <f t="shared" ref="L95:L158" si="29">((L94*27)+D95)/28</f>
        <v>9.4114663210261167</v>
      </c>
      <c r="M95" s="22">
        <f t="shared" ref="M95:M158" si="30">((M94*27)+E95)/28</f>
        <v>11.845527528926111</v>
      </c>
      <c r="N95" s="22">
        <f t="shared" si="26"/>
        <v>0.79451643652372983</v>
      </c>
      <c r="O95" s="22">
        <f t="shared" si="27"/>
        <v>44.274681488169449</v>
      </c>
      <c r="P95">
        <f t="shared" si="22"/>
        <v>65</v>
      </c>
      <c r="Q95">
        <f t="shared" si="23"/>
        <v>40</v>
      </c>
    </row>
    <row r="96" spans="1:17" x14ac:dyDescent="0.2">
      <c r="A96" s="3">
        <v>44704</v>
      </c>
      <c r="B96" s="4">
        <v>1304</v>
      </c>
      <c r="C96" s="5">
        <f t="shared" si="17"/>
        <v>-16.949951000000056</v>
      </c>
      <c r="D96" s="5">
        <f t="shared" si="18"/>
        <v>0</v>
      </c>
      <c r="E96" s="5">
        <f t="shared" si="19"/>
        <v>16.949951000000056</v>
      </c>
      <c r="F96" s="21">
        <f t="shared" si="28"/>
        <v>8.1430476290847889</v>
      </c>
      <c r="G96" s="21">
        <f t="shared" si="28"/>
        <v>11.320803477884983</v>
      </c>
      <c r="H96" s="21">
        <f t="shared" si="24"/>
        <v>0.71929944239312238</v>
      </c>
      <c r="I96" s="21">
        <f t="shared" si="25"/>
        <v>41.836775180472181</v>
      </c>
      <c r="J96">
        <f t="shared" si="20"/>
        <v>70</v>
      </c>
      <c r="K96">
        <f t="shared" si="21"/>
        <v>34</v>
      </c>
      <c r="L96" s="22">
        <f t="shared" si="29"/>
        <v>9.0753425238466132</v>
      </c>
      <c r="M96" s="22">
        <f t="shared" si="30"/>
        <v>12.027828367178753</v>
      </c>
      <c r="N96" s="22">
        <f t="shared" si="26"/>
        <v>0.75452876835282989</v>
      </c>
      <c r="O96" s="22">
        <f t="shared" si="27"/>
        <v>43.004639306153379</v>
      </c>
      <c r="P96">
        <f t="shared" si="22"/>
        <v>65</v>
      </c>
      <c r="Q96">
        <f t="shared" si="23"/>
        <v>40</v>
      </c>
    </row>
    <row r="97" spans="1:17" x14ac:dyDescent="0.2">
      <c r="A97" s="3">
        <v>44705</v>
      </c>
      <c r="B97" s="4">
        <v>1318.9499510000001</v>
      </c>
      <c r="C97" s="5">
        <f t="shared" si="17"/>
        <v>14.949951000000056</v>
      </c>
      <c r="D97" s="5">
        <f t="shared" si="18"/>
        <v>14.949951000000056</v>
      </c>
      <c r="E97" s="5">
        <f t="shared" si="19"/>
        <v>0</v>
      </c>
      <c r="F97" s="21">
        <f t="shared" si="28"/>
        <v>8.6292550127215932</v>
      </c>
      <c r="G97" s="21">
        <f t="shared" si="28"/>
        <v>10.512174658036056</v>
      </c>
      <c r="H97" s="21">
        <f t="shared" si="24"/>
        <v>0.82088200523998522</v>
      </c>
      <c r="I97" s="21">
        <f t="shared" si="25"/>
        <v>45.081559534210243</v>
      </c>
      <c r="J97">
        <f t="shared" si="20"/>
        <v>70</v>
      </c>
      <c r="K97">
        <f t="shared" si="21"/>
        <v>34</v>
      </c>
      <c r="L97" s="22">
        <f t="shared" si="29"/>
        <v>9.2851499694235233</v>
      </c>
      <c r="M97" s="22">
        <f t="shared" si="30"/>
        <v>11.59826306835094</v>
      </c>
      <c r="N97" s="22">
        <f t="shared" si="26"/>
        <v>0.80056383569714129</v>
      </c>
      <c r="O97" s="22">
        <f t="shared" si="27"/>
        <v>44.461841331339379</v>
      </c>
      <c r="P97">
        <f t="shared" si="22"/>
        <v>65</v>
      </c>
      <c r="Q97">
        <f t="shared" si="23"/>
        <v>40</v>
      </c>
    </row>
    <row r="98" spans="1:17" x14ac:dyDescent="0.2">
      <c r="A98" s="3">
        <v>44706</v>
      </c>
      <c r="B98" s="4">
        <v>1328.8000489999999</v>
      </c>
      <c r="C98" s="5">
        <f t="shared" si="17"/>
        <v>9.850097999999889</v>
      </c>
      <c r="D98" s="5">
        <f t="shared" si="18"/>
        <v>9.850097999999889</v>
      </c>
      <c r="E98" s="5">
        <f t="shared" si="19"/>
        <v>0</v>
      </c>
      <c r="F98" s="21">
        <f t="shared" ref="F98:G113" si="31">((F97*13)+D98)/14</f>
        <v>8.7164580832414718</v>
      </c>
      <c r="G98" s="21">
        <f t="shared" si="31"/>
        <v>9.7613050396049079</v>
      </c>
      <c r="H98" s="21">
        <f t="shared" si="24"/>
        <v>0.89296032117384516</v>
      </c>
      <c r="I98" s="21">
        <f t="shared" si="25"/>
        <v>47.172690900362397</v>
      </c>
      <c r="J98">
        <f t="shared" si="20"/>
        <v>70</v>
      </c>
      <c r="K98">
        <f t="shared" si="21"/>
        <v>34</v>
      </c>
      <c r="L98" s="22">
        <f t="shared" si="29"/>
        <v>9.3053266848012495</v>
      </c>
      <c r="M98" s="22">
        <f t="shared" si="30"/>
        <v>11.184039387338405</v>
      </c>
      <c r="N98" s="22">
        <f t="shared" si="26"/>
        <v>0.83201841146374445</v>
      </c>
      <c r="O98" s="22">
        <f t="shared" si="27"/>
        <v>45.415395732785193</v>
      </c>
      <c r="P98">
        <f t="shared" si="22"/>
        <v>65</v>
      </c>
      <c r="Q98">
        <f t="shared" si="23"/>
        <v>40</v>
      </c>
    </row>
    <row r="99" spans="1:17" x14ac:dyDescent="0.2">
      <c r="A99" s="3">
        <v>44707</v>
      </c>
      <c r="B99" s="4">
        <v>1366.6999510000001</v>
      </c>
      <c r="C99" s="5">
        <f t="shared" si="17"/>
        <v>37.899902000000111</v>
      </c>
      <c r="D99" s="5">
        <f t="shared" si="18"/>
        <v>37.899902000000111</v>
      </c>
      <c r="E99" s="5">
        <f t="shared" si="19"/>
        <v>0</v>
      </c>
      <c r="F99" s="21">
        <f t="shared" si="31"/>
        <v>10.800989791581374</v>
      </c>
      <c r="G99" s="21">
        <f t="shared" si="31"/>
        <v>9.0640689653474151</v>
      </c>
      <c r="H99" s="21">
        <f t="shared" si="24"/>
        <v>1.191627053244446</v>
      </c>
      <c r="I99" s="21">
        <f t="shared" si="25"/>
        <v>54.371798864244816</v>
      </c>
      <c r="J99">
        <f t="shared" si="20"/>
        <v>70</v>
      </c>
      <c r="K99">
        <f t="shared" si="21"/>
        <v>34</v>
      </c>
      <c r="L99" s="22">
        <f t="shared" si="29"/>
        <v>10.326561517486924</v>
      </c>
      <c r="M99" s="22">
        <f t="shared" si="30"/>
        <v>10.784609409219176</v>
      </c>
      <c r="N99" s="22">
        <f t="shared" si="26"/>
        <v>0.95752763272625419</v>
      </c>
      <c r="O99" s="22">
        <f t="shared" si="27"/>
        <v>48.915152803881639</v>
      </c>
      <c r="P99">
        <f t="shared" si="22"/>
        <v>65</v>
      </c>
      <c r="Q99">
        <f t="shared" si="23"/>
        <v>40</v>
      </c>
    </row>
    <row r="100" spans="1:17" x14ac:dyDescent="0.2">
      <c r="A100" s="3">
        <v>44708</v>
      </c>
      <c r="B100" s="4">
        <v>1392.0500489999999</v>
      </c>
      <c r="C100" s="5">
        <f t="shared" si="17"/>
        <v>25.350097999999889</v>
      </c>
      <c r="D100" s="5">
        <f t="shared" si="18"/>
        <v>25.350097999999889</v>
      </c>
      <c r="E100" s="5">
        <f t="shared" si="19"/>
        <v>0</v>
      </c>
      <c r="F100" s="21">
        <f t="shared" si="31"/>
        <v>11.840211806468412</v>
      </c>
      <c r="G100" s="21">
        <f t="shared" si="31"/>
        <v>8.4166354678225996</v>
      </c>
      <c r="H100" s="21">
        <f t="shared" si="24"/>
        <v>1.4067630529722226</v>
      </c>
      <c r="I100" s="21">
        <f t="shared" si="25"/>
        <v>58.450417511393411</v>
      </c>
      <c r="J100">
        <f t="shared" si="20"/>
        <v>70</v>
      </c>
      <c r="K100">
        <f t="shared" si="21"/>
        <v>34</v>
      </c>
      <c r="L100" s="22">
        <f t="shared" si="29"/>
        <v>10.863116391862388</v>
      </c>
      <c r="M100" s="22">
        <f t="shared" si="30"/>
        <v>10.399444787461348</v>
      </c>
      <c r="N100" s="22">
        <f t="shared" si="26"/>
        <v>1.0445861883857579</v>
      </c>
      <c r="O100" s="22">
        <f t="shared" si="27"/>
        <v>51.090347490338857</v>
      </c>
      <c r="P100">
        <f t="shared" si="22"/>
        <v>65</v>
      </c>
      <c r="Q100">
        <f t="shared" si="23"/>
        <v>40</v>
      </c>
    </row>
    <row r="101" spans="1:17" x14ac:dyDescent="0.2">
      <c r="A101" s="3">
        <v>44711</v>
      </c>
      <c r="B101" s="4">
        <v>1401.5500489999999</v>
      </c>
      <c r="C101" s="5">
        <f t="shared" si="17"/>
        <v>9.5</v>
      </c>
      <c r="D101" s="5">
        <f t="shared" si="18"/>
        <v>9.5</v>
      </c>
      <c r="E101" s="5">
        <f t="shared" si="19"/>
        <v>0</v>
      </c>
      <c r="F101" s="21">
        <f t="shared" si="31"/>
        <v>11.673053820292097</v>
      </c>
      <c r="G101" s="21">
        <f t="shared" si="31"/>
        <v>7.8154472201209852</v>
      </c>
      <c r="H101" s="21">
        <f t="shared" si="24"/>
        <v>1.4935874418343771</v>
      </c>
      <c r="I101" s="21">
        <f t="shared" si="25"/>
        <v>59.897135218792954</v>
      </c>
      <c r="J101">
        <f t="shared" si="20"/>
        <v>70</v>
      </c>
      <c r="K101">
        <f t="shared" si="21"/>
        <v>34</v>
      </c>
      <c r="L101" s="22">
        <f t="shared" si="29"/>
        <v>10.814433663581587</v>
      </c>
      <c r="M101" s="22">
        <f t="shared" si="30"/>
        <v>10.028036045052016</v>
      </c>
      <c r="N101" s="22">
        <f t="shared" si="26"/>
        <v>1.0784199034583239</v>
      </c>
      <c r="O101" s="22">
        <f t="shared" si="27"/>
        <v>51.886526955593517</v>
      </c>
      <c r="P101">
        <f t="shared" si="22"/>
        <v>65</v>
      </c>
      <c r="Q101">
        <f t="shared" si="23"/>
        <v>40</v>
      </c>
    </row>
    <row r="102" spans="1:17" x14ac:dyDescent="0.2">
      <c r="A102" s="3">
        <v>44712</v>
      </c>
      <c r="B102" s="4">
        <v>1388.9499510000001</v>
      </c>
      <c r="C102" s="5">
        <f t="shared" si="17"/>
        <v>-12.600097999999889</v>
      </c>
      <c r="D102" s="5">
        <f t="shared" si="18"/>
        <v>0</v>
      </c>
      <c r="E102" s="5">
        <f t="shared" si="19"/>
        <v>12.600097999999889</v>
      </c>
      <c r="F102" s="21">
        <f t="shared" si="31"/>
        <v>10.839264261699805</v>
      </c>
      <c r="G102" s="21">
        <f t="shared" si="31"/>
        <v>8.1572079901123349</v>
      </c>
      <c r="H102" s="21">
        <f t="shared" si="24"/>
        <v>1.3287958667767812</v>
      </c>
      <c r="I102" s="21">
        <f t="shared" si="25"/>
        <v>57.059353536895834</v>
      </c>
      <c r="J102">
        <f t="shared" si="20"/>
        <v>70</v>
      </c>
      <c r="K102">
        <f t="shared" si="21"/>
        <v>34</v>
      </c>
      <c r="L102" s="22">
        <f t="shared" si="29"/>
        <v>10.428203889882244</v>
      </c>
      <c r="M102" s="22">
        <f t="shared" si="30"/>
        <v>10.11989540058587</v>
      </c>
      <c r="N102" s="22">
        <f t="shared" si="26"/>
        <v>1.0304655806302627</v>
      </c>
      <c r="O102" s="22">
        <f t="shared" si="27"/>
        <v>50.750211698264934</v>
      </c>
      <c r="P102">
        <f t="shared" si="22"/>
        <v>65</v>
      </c>
      <c r="Q102">
        <f t="shared" si="23"/>
        <v>40</v>
      </c>
    </row>
    <row r="103" spans="1:17" x14ac:dyDescent="0.2">
      <c r="A103" s="3">
        <v>44713</v>
      </c>
      <c r="B103" s="4">
        <v>1394.849976</v>
      </c>
      <c r="C103" s="5">
        <f t="shared" si="17"/>
        <v>5.9000249999999141</v>
      </c>
      <c r="D103" s="5">
        <f t="shared" si="18"/>
        <v>5.9000249999999141</v>
      </c>
      <c r="E103" s="5">
        <f t="shared" si="19"/>
        <v>0</v>
      </c>
      <c r="F103" s="21">
        <f t="shared" si="31"/>
        <v>10.486461457292672</v>
      </c>
      <c r="G103" s="21">
        <f t="shared" si="31"/>
        <v>7.5745502765328823</v>
      </c>
      <c r="H103" s="21">
        <f t="shared" si="24"/>
        <v>1.3844335405339294</v>
      </c>
      <c r="I103" s="21">
        <f t="shared" si="25"/>
        <v>58.06131800276232</v>
      </c>
      <c r="J103">
        <f t="shared" si="20"/>
        <v>70</v>
      </c>
      <c r="K103">
        <f t="shared" si="21"/>
        <v>34</v>
      </c>
      <c r="L103" s="22">
        <f t="shared" si="29"/>
        <v>10.266483215243591</v>
      </c>
      <c r="M103" s="22">
        <f t="shared" si="30"/>
        <v>9.7584705648506596</v>
      </c>
      <c r="N103" s="22">
        <f t="shared" si="26"/>
        <v>1.0520586342928326</v>
      </c>
      <c r="O103" s="22">
        <f t="shared" si="27"/>
        <v>51.268448996116838</v>
      </c>
      <c r="P103">
        <f t="shared" si="22"/>
        <v>65</v>
      </c>
      <c r="Q103">
        <f t="shared" si="23"/>
        <v>40</v>
      </c>
    </row>
    <row r="104" spans="1:17" x14ac:dyDescent="0.2">
      <c r="A104" s="3">
        <v>44714</v>
      </c>
      <c r="B104" s="4">
        <v>1385.099976</v>
      </c>
      <c r="C104" s="5">
        <f t="shared" si="17"/>
        <v>-9.75</v>
      </c>
      <c r="D104" s="5">
        <f t="shared" si="18"/>
        <v>0</v>
      </c>
      <c r="E104" s="5">
        <f t="shared" si="19"/>
        <v>9.75</v>
      </c>
      <c r="F104" s="21">
        <f t="shared" si="31"/>
        <v>9.7374284960574808</v>
      </c>
      <c r="G104" s="21">
        <f t="shared" si="31"/>
        <v>7.7299395424948187</v>
      </c>
      <c r="H104" s="21">
        <f t="shared" si="24"/>
        <v>1.2597030600985464</v>
      </c>
      <c r="I104" s="21">
        <f t="shared" si="25"/>
        <v>55.746397937948998</v>
      </c>
      <c r="J104">
        <f t="shared" si="20"/>
        <v>70</v>
      </c>
      <c r="K104">
        <f t="shared" si="21"/>
        <v>34</v>
      </c>
      <c r="L104" s="22">
        <f t="shared" si="29"/>
        <v>9.899823100413462</v>
      </c>
      <c r="M104" s="22">
        <f t="shared" si="30"/>
        <v>9.7581680446774222</v>
      </c>
      <c r="N104" s="22">
        <f t="shared" si="26"/>
        <v>1.0145165624415851</v>
      </c>
      <c r="O104" s="22">
        <f t="shared" si="27"/>
        <v>50.360298910225666</v>
      </c>
      <c r="P104">
        <f t="shared" si="22"/>
        <v>65</v>
      </c>
      <c r="Q104">
        <f t="shared" si="23"/>
        <v>40</v>
      </c>
    </row>
    <row r="105" spans="1:17" x14ac:dyDescent="0.2">
      <c r="A105" s="3">
        <v>44715</v>
      </c>
      <c r="B105" s="4">
        <v>1380.3000489999999</v>
      </c>
      <c r="C105" s="5">
        <f t="shared" si="17"/>
        <v>-4.7999270000000251</v>
      </c>
      <c r="D105" s="5">
        <f t="shared" si="18"/>
        <v>0</v>
      </c>
      <c r="E105" s="5">
        <f t="shared" si="19"/>
        <v>4.7999270000000251</v>
      </c>
      <c r="F105" s="21">
        <f t="shared" si="31"/>
        <v>9.0418978891962318</v>
      </c>
      <c r="G105" s="21">
        <f t="shared" si="31"/>
        <v>7.5206529323166196</v>
      </c>
      <c r="H105" s="21">
        <f t="shared" si="24"/>
        <v>1.2022756495440372</v>
      </c>
      <c r="I105" s="21">
        <f t="shared" si="25"/>
        <v>54.592423513966494</v>
      </c>
      <c r="J105">
        <f t="shared" si="20"/>
        <v>70</v>
      </c>
      <c r="K105">
        <f t="shared" si="21"/>
        <v>34</v>
      </c>
      <c r="L105" s="22">
        <f t="shared" si="29"/>
        <v>9.5462579896844098</v>
      </c>
      <c r="M105" s="22">
        <f t="shared" si="30"/>
        <v>9.581088007367514</v>
      </c>
      <c r="N105" s="22">
        <f t="shared" si="26"/>
        <v>0.9963647116427361</v>
      </c>
      <c r="O105" s="22">
        <f t="shared" si="27"/>
        <v>49.908952298744239</v>
      </c>
      <c r="P105">
        <f t="shared" si="22"/>
        <v>65</v>
      </c>
      <c r="Q105">
        <f t="shared" si="23"/>
        <v>40</v>
      </c>
    </row>
    <row r="106" spans="1:17" x14ac:dyDescent="0.2">
      <c r="A106" s="3">
        <v>44718</v>
      </c>
      <c r="B106" s="4">
        <v>1378.4499510000001</v>
      </c>
      <c r="C106" s="5">
        <f t="shared" si="17"/>
        <v>-1.850097999999889</v>
      </c>
      <c r="D106" s="5">
        <f t="shared" si="18"/>
        <v>0</v>
      </c>
      <c r="E106" s="5">
        <f t="shared" si="19"/>
        <v>1.850097999999889</v>
      </c>
      <c r="F106" s="21">
        <f t="shared" si="31"/>
        <v>8.3960480399679298</v>
      </c>
      <c r="G106" s="21">
        <f t="shared" si="31"/>
        <v>7.115613294293996</v>
      </c>
      <c r="H106" s="21">
        <f t="shared" si="24"/>
        <v>1.1799472080222113</v>
      </c>
      <c r="I106" s="21">
        <f t="shared" si="25"/>
        <v>54.127329491283206</v>
      </c>
      <c r="J106">
        <f t="shared" si="20"/>
        <v>70</v>
      </c>
      <c r="K106">
        <f t="shared" si="21"/>
        <v>34</v>
      </c>
      <c r="L106" s="22">
        <f t="shared" si="29"/>
        <v>9.2053202043385376</v>
      </c>
      <c r="M106" s="22">
        <f t="shared" si="30"/>
        <v>9.3049812213900989</v>
      </c>
      <c r="N106" s="22">
        <f t="shared" si="26"/>
        <v>0.98928949831489588</v>
      </c>
      <c r="O106" s="22">
        <f t="shared" si="27"/>
        <v>49.730795801863508</v>
      </c>
      <c r="P106">
        <f t="shared" si="22"/>
        <v>65</v>
      </c>
      <c r="Q106">
        <f t="shared" si="23"/>
        <v>40</v>
      </c>
    </row>
    <row r="107" spans="1:17" x14ac:dyDescent="0.2">
      <c r="A107" s="3">
        <v>44719</v>
      </c>
      <c r="B107" s="4">
        <v>1362.599976</v>
      </c>
      <c r="C107" s="5">
        <f t="shared" si="17"/>
        <v>-15.849975000000086</v>
      </c>
      <c r="D107" s="5">
        <f t="shared" si="18"/>
        <v>0</v>
      </c>
      <c r="E107" s="5">
        <f t="shared" si="19"/>
        <v>15.849975000000086</v>
      </c>
      <c r="F107" s="21">
        <f t="shared" si="31"/>
        <v>7.7963303228273633</v>
      </c>
      <c r="G107" s="21">
        <f t="shared" si="31"/>
        <v>7.7394962732730024</v>
      </c>
      <c r="H107" s="21">
        <f t="shared" si="24"/>
        <v>1.0073433783734256</v>
      </c>
      <c r="I107" s="21">
        <f t="shared" si="25"/>
        <v>50.182912860164862</v>
      </c>
      <c r="J107">
        <f t="shared" si="20"/>
        <v>70</v>
      </c>
      <c r="K107">
        <f t="shared" si="21"/>
        <v>34</v>
      </c>
      <c r="L107" s="22">
        <f t="shared" si="29"/>
        <v>8.8765587684693035</v>
      </c>
      <c r="M107" s="22">
        <f t="shared" si="30"/>
        <v>9.5387309991975986</v>
      </c>
      <c r="N107" s="22">
        <f t="shared" si="26"/>
        <v>0.93058067883621021</v>
      </c>
      <c r="O107" s="22">
        <f t="shared" si="27"/>
        <v>48.202112920615235</v>
      </c>
      <c r="P107">
        <f t="shared" si="22"/>
        <v>65</v>
      </c>
      <c r="Q107">
        <f t="shared" si="23"/>
        <v>40</v>
      </c>
    </row>
    <row r="108" spans="1:17" x14ac:dyDescent="0.2">
      <c r="A108" s="3">
        <v>44720</v>
      </c>
      <c r="B108" s="4">
        <v>1367.400024</v>
      </c>
      <c r="C108" s="5">
        <f t="shared" si="17"/>
        <v>4.8000480000000607</v>
      </c>
      <c r="D108" s="5">
        <f t="shared" si="18"/>
        <v>4.8000480000000607</v>
      </c>
      <c r="E108" s="5">
        <f t="shared" si="19"/>
        <v>0</v>
      </c>
      <c r="F108" s="21">
        <f t="shared" si="31"/>
        <v>7.5823101569111273</v>
      </c>
      <c r="G108" s="21">
        <f t="shared" si="31"/>
        <v>7.1866751108963598</v>
      </c>
      <c r="H108" s="21">
        <f t="shared" si="24"/>
        <v>1.0550511940375473</v>
      </c>
      <c r="I108" s="21">
        <f t="shared" si="25"/>
        <v>51.339411743057084</v>
      </c>
      <c r="J108">
        <f t="shared" si="20"/>
        <v>70</v>
      </c>
      <c r="K108">
        <f t="shared" si="21"/>
        <v>34</v>
      </c>
      <c r="L108" s="22">
        <f t="shared" si="29"/>
        <v>8.7309690981668293</v>
      </c>
      <c r="M108" s="22">
        <f t="shared" si="30"/>
        <v>9.1980620349405431</v>
      </c>
      <c r="N108" s="22">
        <f t="shared" si="26"/>
        <v>0.94921833153555879</v>
      </c>
      <c r="O108" s="22">
        <f t="shared" si="27"/>
        <v>48.697383775771378</v>
      </c>
      <c r="P108">
        <f t="shared" si="22"/>
        <v>65</v>
      </c>
      <c r="Q108">
        <f t="shared" si="23"/>
        <v>40</v>
      </c>
    </row>
    <row r="109" spans="1:17" x14ac:dyDescent="0.2">
      <c r="A109" s="3">
        <v>44721</v>
      </c>
      <c r="B109" s="4">
        <v>1377.6999510000001</v>
      </c>
      <c r="C109" s="5">
        <f t="shared" si="17"/>
        <v>10.299927000000025</v>
      </c>
      <c r="D109" s="5">
        <f t="shared" si="18"/>
        <v>10.299927000000025</v>
      </c>
      <c r="E109" s="5">
        <f t="shared" si="19"/>
        <v>0</v>
      </c>
      <c r="F109" s="21">
        <f t="shared" si="31"/>
        <v>7.7764256457031911</v>
      </c>
      <c r="G109" s="21">
        <f t="shared" si="31"/>
        <v>6.6733411744037623</v>
      </c>
      <c r="H109" s="21">
        <f t="shared" si="24"/>
        <v>1.165297179099791</v>
      </c>
      <c r="I109" s="21">
        <f t="shared" si="25"/>
        <v>53.816962879167285</v>
      </c>
      <c r="J109">
        <f t="shared" si="20"/>
        <v>70</v>
      </c>
      <c r="K109">
        <f t="shared" si="21"/>
        <v>34</v>
      </c>
      <c r="L109" s="22">
        <f t="shared" si="29"/>
        <v>8.787003308946586</v>
      </c>
      <c r="M109" s="22">
        <f t="shared" si="30"/>
        <v>8.8695598194069518</v>
      </c>
      <c r="N109" s="22">
        <f t="shared" si="26"/>
        <v>0.99069215246964915</v>
      </c>
      <c r="O109" s="22">
        <f t="shared" si="27"/>
        <v>49.766215797887092</v>
      </c>
      <c r="P109">
        <f t="shared" si="22"/>
        <v>65</v>
      </c>
      <c r="Q109">
        <f t="shared" si="23"/>
        <v>40</v>
      </c>
    </row>
    <row r="110" spans="1:17" x14ac:dyDescent="0.2">
      <c r="A110" s="3">
        <v>44722</v>
      </c>
      <c r="B110" s="4">
        <v>1351.099976</v>
      </c>
      <c r="C110" s="5">
        <f t="shared" si="17"/>
        <v>-26.599975000000086</v>
      </c>
      <c r="D110" s="5">
        <f t="shared" si="18"/>
        <v>0</v>
      </c>
      <c r="E110" s="5">
        <f t="shared" si="19"/>
        <v>26.599975000000086</v>
      </c>
      <c r="F110" s="21">
        <f t="shared" si="31"/>
        <v>7.2209666710101059</v>
      </c>
      <c r="G110" s="21">
        <f t="shared" si="31"/>
        <v>8.0966721619463566</v>
      </c>
      <c r="H110" s="21">
        <f t="shared" si="24"/>
        <v>0.8918437756376022</v>
      </c>
      <c r="I110" s="21">
        <f t="shared" si="25"/>
        <v>47.141512799439631</v>
      </c>
      <c r="J110">
        <f t="shared" si="20"/>
        <v>70</v>
      </c>
      <c r="K110">
        <f t="shared" si="21"/>
        <v>34</v>
      </c>
      <c r="L110" s="22">
        <f t="shared" si="29"/>
        <v>8.4731817621984948</v>
      </c>
      <c r="M110" s="22">
        <f t="shared" si="30"/>
        <v>9.5027889329995627</v>
      </c>
      <c r="N110" s="22">
        <f t="shared" si="26"/>
        <v>0.89165210570702724</v>
      </c>
      <c r="O110" s="22">
        <f t="shared" si="27"/>
        <v>47.136156961259097</v>
      </c>
      <c r="P110">
        <f t="shared" si="22"/>
        <v>65</v>
      </c>
      <c r="Q110">
        <f t="shared" si="23"/>
        <v>40</v>
      </c>
    </row>
    <row r="111" spans="1:17" x14ac:dyDescent="0.2">
      <c r="A111" s="3">
        <v>44725</v>
      </c>
      <c r="B111" s="4">
        <v>1326.599976</v>
      </c>
      <c r="C111" s="5">
        <f t="shared" si="17"/>
        <v>-24.5</v>
      </c>
      <c r="D111" s="5">
        <f t="shared" si="18"/>
        <v>0</v>
      </c>
      <c r="E111" s="5">
        <f t="shared" si="19"/>
        <v>24.5</v>
      </c>
      <c r="F111" s="21">
        <f t="shared" si="31"/>
        <v>6.7051833373665266</v>
      </c>
      <c r="G111" s="21">
        <f t="shared" si="31"/>
        <v>9.2683384360930461</v>
      </c>
      <c r="H111" s="21">
        <f t="shared" si="24"/>
        <v>0.72345042033154483</v>
      </c>
      <c r="I111" s="21">
        <f t="shared" si="25"/>
        <v>41.976862913896454</v>
      </c>
      <c r="J111">
        <f t="shared" si="20"/>
        <v>70</v>
      </c>
      <c r="K111">
        <f t="shared" si="21"/>
        <v>34</v>
      </c>
      <c r="L111" s="22">
        <f t="shared" si="29"/>
        <v>8.1705681278342634</v>
      </c>
      <c r="M111" s="22">
        <f t="shared" si="30"/>
        <v>10.038403613963863</v>
      </c>
      <c r="N111" s="22">
        <f t="shared" si="26"/>
        <v>0.81393102350145019</v>
      </c>
      <c r="O111" s="22">
        <f t="shared" si="27"/>
        <v>44.871112129187281</v>
      </c>
      <c r="P111">
        <f t="shared" si="22"/>
        <v>65</v>
      </c>
      <c r="Q111">
        <f t="shared" si="23"/>
        <v>40</v>
      </c>
    </row>
    <row r="112" spans="1:17" x14ac:dyDescent="0.2">
      <c r="A112" s="3">
        <v>44726</v>
      </c>
      <c r="B112" s="4">
        <v>1312</v>
      </c>
      <c r="C112" s="5">
        <f t="shared" si="17"/>
        <v>-14.59997599999997</v>
      </c>
      <c r="D112" s="5">
        <f t="shared" si="18"/>
        <v>0</v>
      </c>
      <c r="E112" s="5">
        <f t="shared" si="19"/>
        <v>14.59997599999997</v>
      </c>
      <c r="F112" s="21">
        <f t="shared" si="31"/>
        <v>6.2262416704117749</v>
      </c>
      <c r="G112" s="21">
        <f t="shared" si="31"/>
        <v>9.6491696906578266</v>
      </c>
      <c r="H112" s="21">
        <f t="shared" si="24"/>
        <v>0.64526191061184501</v>
      </c>
      <c r="I112" s="21">
        <f t="shared" si="25"/>
        <v>39.219403697973114</v>
      </c>
      <c r="J112">
        <f t="shared" si="20"/>
        <v>70</v>
      </c>
      <c r="K112">
        <f t="shared" si="21"/>
        <v>34</v>
      </c>
      <c r="L112" s="22">
        <f t="shared" si="29"/>
        <v>7.8787621232687544</v>
      </c>
      <c r="M112" s="22">
        <f t="shared" si="30"/>
        <v>10.201316913465153</v>
      </c>
      <c r="N112" s="22">
        <f t="shared" si="26"/>
        <v>0.77232794452932252</v>
      </c>
      <c r="O112" s="22">
        <f t="shared" si="27"/>
        <v>43.577033636087585</v>
      </c>
      <c r="P112">
        <f t="shared" si="22"/>
        <v>65</v>
      </c>
      <c r="Q112">
        <f t="shared" si="23"/>
        <v>40</v>
      </c>
    </row>
    <row r="113" spans="1:17" x14ac:dyDescent="0.2">
      <c r="A113" s="3">
        <v>44727</v>
      </c>
      <c r="B113" s="4">
        <v>1307.4499510000001</v>
      </c>
      <c r="C113" s="5">
        <f t="shared" si="17"/>
        <v>-4.5500489999999445</v>
      </c>
      <c r="D113" s="5">
        <f t="shared" si="18"/>
        <v>0</v>
      </c>
      <c r="E113" s="5">
        <f t="shared" si="19"/>
        <v>4.5500489999999445</v>
      </c>
      <c r="F113" s="21">
        <f t="shared" si="31"/>
        <v>5.7815101225252192</v>
      </c>
      <c r="G113" s="21">
        <f t="shared" si="31"/>
        <v>9.2849467841822637</v>
      </c>
      <c r="H113" s="21">
        <f t="shared" si="24"/>
        <v>0.62267563367994072</v>
      </c>
      <c r="I113" s="21">
        <f t="shared" si="25"/>
        <v>38.373389034493769</v>
      </c>
      <c r="J113">
        <f t="shared" si="20"/>
        <v>70</v>
      </c>
      <c r="K113">
        <f t="shared" si="21"/>
        <v>34</v>
      </c>
      <c r="L113" s="22">
        <f t="shared" si="29"/>
        <v>7.5973777617234415</v>
      </c>
      <c r="M113" s="22">
        <f t="shared" si="30"/>
        <v>9.9994859165556811</v>
      </c>
      <c r="N113" s="22">
        <f t="shared" si="26"/>
        <v>0.75977683504157134</v>
      </c>
      <c r="O113" s="22">
        <f t="shared" si="27"/>
        <v>43.174612820927557</v>
      </c>
      <c r="P113">
        <f t="shared" si="22"/>
        <v>65</v>
      </c>
      <c r="Q113">
        <f t="shared" si="23"/>
        <v>40</v>
      </c>
    </row>
    <row r="114" spans="1:17" x14ac:dyDescent="0.2">
      <c r="A114" s="3">
        <v>44728</v>
      </c>
      <c r="B114" s="4">
        <v>1281.3000489999999</v>
      </c>
      <c r="C114" s="5">
        <f t="shared" si="17"/>
        <v>-26.149902000000111</v>
      </c>
      <c r="D114" s="5">
        <f t="shared" si="18"/>
        <v>0</v>
      </c>
      <c r="E114" s="5">
        <f t="shared" si="19"/>
        <v>26.149902000000111</v>
      </c>
      <c r="F114" s="21">
        <f t="shared" ref="F114:G129" si="32">((F113*13)+D114)/14</f>
        <v>5.3685451137734175</v>
      </c>
      <c r="G114" s="21">
        <f t="shared" si="32"/>
        <v>10.489586442454968</v>
      </c>
      <c r="H114" s="21">
        <f t="shared" si="24"/>
        <v>0.5117975949981276</v>
      </c>
      <c r="I114" s="21">
        <f t="shared" si="25"/>
        <v>33.853579122723872</v>
      </c>
      <c r="J114">
        <f t="shared" si="20"/>
        <v>70</v>
      </c>
      <c r="K114">
        <f t="shared" si="21"/>
        <v>34</v>
      </c>
      <c r="L114" s="22">
        <f t="shared" si="29"/>
        <v>7.3260428416618897</v>
      </c>
      <c r="M114" s="22">
        <f t="shared" si="30"/>
        <v>10.57628649096441</v>
      </c>
      <c r="N114" s="22">
        <f t="shared" si="26"/>
        <v>0.69268574068230038</v>
      </c>
      <c r="O114" s="22">
        <f t="shared" si="27"/>
        <v>40.922288410315751</v>
      </c>
      <c r="P114">
        <f t="shared" si="22"/>
        <v>65</v>
      </c>
      <c r="Q114">
        <f t="shared" si="23"/>
        <v>40</v>
      </c>
    </row>
    <row r="115" spans="1:17" x14ac:dyDescent="0.2">
      <c r="A115" s="3">
        <v>44729</v>
      </c>
      <c r="B115" s="4">
        <v>1289.75</v>
      </c>
      <c r="C115" s="5">
        <f t="shared" si="17"/>
        <v>8.4499510000000555</v>
      </c>
      <c r="D115" s="5">
        <f t="shared" si="18"/>
        <v>8.4499510000000555</v>
      </c>
      <c r="E115" s="5">
        <f t="shared" si="19"/>
        <v>0</v>
      </c>
      <c r="F115" s="21">
        <f t="shared" si="32"/>
        <v>5.5886455342181778</v>
      </c>
      <c r="G115" s="21">
        <f t="shared" si="32"/>
        <v>9.7403302679938992</v>
      </c>
      <c r="H115" s="21">
        <f t="shared" si="24"/>
        <v>0.57376345364613646</v>
      </c>
      <c r="I115" s="21">
        <f t="shared" si="25"/>
        <v>36.458049163413108</v>
      </c>
      <c r="J115">
        <f t="shared" si="20"/>
        <v>70</v>
      </c>
      <c r="K115">
        <f t="shared" si="21"/>
        <v>34</v>
      </c>
      <c r="L115" s="22">
        <f t="shared" si="29"/>
        <v>7.3661824187453959</v>
      </c>
      <c r="M115" s="22">
        <f t="shared" si="30"/>
        <v>10.198561973429966</v>
      </c>
      <c r="N115" s="22">
        <f t="shared" si="26"/>
        <v>0.72227657565216641</v>
      </c>
      <c r="O115" s="22">
        <f t="shared" si="27"/>
        <v>41.937316332521405</v>
      </c>
      <c r="P115">
        <f t="shared" si="22"/>
        <v>65</v>
      </c>
      <c r="Q115">
        <f t="shared" si="23"/>
        <v>40</v>
      </c>
    </row>
    <row r="116" spans="1:17" x14ac:dyDescent="0.2">
      <c r="A116" s="3">
        <v>44732</v>
      </c>
      <c r="B116" s="4">
        <v>1322.150024</v>
      </c>
      <c r="C116" s="5">
        <f t="shared" si="17"/>
        <v>32.40002400000003</v>
      </c>
      <c r="D116" s="5">
        <f t="shared" si="18"/>
        <v>32.40002400000003</v>
      </c>
      <c r="E116" s="5">
        <f t="shared" si="19"/>
        <v>0</v>
      </c>
      <c r="F116" s="21">
        <f t="shared" si="32"/>
        <v>7.5037439960597387</v>
      </c>
      <c r="G116" s="21">
        <f t="shared" si="32"/>
        <v>9.0445923917086208</v>
      </c>
      <c r="H116" s="21">
        <f t="shared" si="24"/>
        <v>0.82963871350781804</v>
      </c>
      <c r="I116" s="21">
        <f t="shared" si="25"/>
        <v>45.344400912747354</v>
      </c>
      <c r="J116">
        <f t="shared" si="20"/>
        <v>70</v>
      </c>
      <c r="K116">
        <f t="shared" si="21"/>
        <v>34</v>
      </c>
      <c r="L116" s="22">
        <f t="shared" si="29"/>
        <v>8.260248189504491</v>
      </c>
      <c r="M116" s="22">
        <f t="shared" si="30"/>
        <v>9.8343276172360383</v>
      </c>
      <c r="N116" s="22">
        <f t="shared" si="26"/>
        <v>0.83994031020760862</v>
      </c>
      <c r="O116" s="22">
        <f t="shared" si="27"/>
        <v>45.650410806687226</v>
      </c>
      <c r="P116">
        <f t="shared" si="22"/>
        <v>65</v>
      </c>
      <c r="Q116">
        <f t="shared" si="23"/>
        <v>40</v>
      </c>
    </row>
    <row r="117" spans="1:17" x14ac:dyDescent="0.2">
      <c r="A117" s="3">
        <v>44733</v>
      </c>
      <c r="B117" s="4">
        <v>1336.5500489999999</v>
      </c>
      <c r="C117" s="5">
        <f t="shared" si="17"/>
        <v>14.400024999999914</v>
      </c>
      <c r="D117" s="5">
        <f t="shared" si="18"/>
        <v>14.400024999999914</v>
      </c>
      <c r="E117" s="5">
        <f t="shared" si="19"/>
        <v>0</v>
      </c>
      <c r="F117" s="21">
        <f t="shared" si="32"/>
        <v>7.9963354963411799</v>
      </c>
      <c r="G117" s="21">
        <f t="shared" si="32"/>
        <v>8.3985500780151483</v>
      </c>
      <c r="H117" s="21">
        <f t="shared" si="24"/>
        <v>0.95210904525927109</v>
      </c>
      <c r="I117" s="21">
        <f t="shared" si="25"/>
        <v>48.773353495363565</v>
      </c>
      <c r="J117">
        <f t="shared" si="20"/>
        <v>70</v>
      </c>
      <c r="K117">
        <f t="shared" si="21"/>
        <v>34</v>
      </c>
      <c r="L117" s="22">
        <f t="shared" si="29"/>
        <v>8.47952593273647</v>
      </c>
      <c r="M117" s="22">
        <f t="shared" si="30"/>
        <v>9.4831016309061802</v>
      </c>
      <c r="N117" s="22">
        <f t="shared" si="26"/>
        <v>0.89417220892171212</v>
      </c>
      <c r="O117" s="22">
        <f t="shared" si="27"/>
        <v>47.206489711446771</v>
      </c>
      <c r="P117">
        <f t="shared" si="22"/>
        <v>65</v>
      </c>
      <c r="Q117">
        <f t="shared" si="23"/>
        <v>40</v>
      </c>
    </row>
    <row r="118" spans="1:17" x14ac:dyDescent="0.2">
      <c r="A118" s="3">
        <v>44734</v>
      </c>
      <c r="B118" s="4">
        <v>1330.25</v>
      </c>
      <c r="C118" s="5">
        <f t="shared" si="17"/>
        <v>-6.3000489999999445</v>
      </c>
      <c r="D118" s="5">
        <f t="shared" si="18"/>
        <v>0</v>
      </c>
      <c r="E118" s="5">
        <f t="shared" si="19"/>
        <v>6.3000489999999445</v>
      </c>
      <c r="F118" s="21">
        <f t="shared" si="32"/>
        <v>7.4251686751739525</v>
      </c>
      <c r="G118" s="21">
        <f t="shared" si="32"/>
        <v>8.2486571438712044</v>
      </c>
      <c r="H118" s="21">
        <f t="shared" si="24"/>
        <v>0.90016696604863644</v>
      </c>
      <c r="I118" s="21">
        <f t="shared" si="25"/>
        <v>47.373045744528319</v>
      </c>
      <c r="J118">
        <f t="shared" si="20"/>
        <v>70</v>
      </c>
      <c r="K118">
        <f t="shared" si="21"/>
        <v>34</v>
      </c>
      <c r="L118" s="22">
        <f t="shared" si="29"/>
        <v>8.1766857208530244</v>
      </c>
      <c r="M118" s="22">
        <f t="shared" si="30"/>
        <v>9.3694211798023854</v>
      </c>
      <c r="N118" s="22">
        <f t="shared" si="26"/>
        <v>0.87269913092171214</v>
      </c>
      <c r="O118" s="22">
        <f t="shared" si="27"/>
        <v>46.601139313402882</v>
      </c>
      <c r="P118">
        <f t="shared" si="22"/>
        <v>65</v>
      </c>
      <c r="Q118">
        <f t="shared" si="23"/>
        <v>40</v>
      </c>
    </row>
    <row r="119" spans="1:17" x14ac:dyDescent="0.2">
      <c r="A119" s="3">
        <v>44735</v>
      </c>
      <c r="B119" s="4">
        <v>1335.150024</v>
      </c>
      <c r="C119" s="5">
        <f t="shared" si="17"/>
        <v>4.9000240000000304</v>
      </c>
      <c r="D119" s="5">
        <f t="shared" si="18"/>
        <v>4.9000240000000304</v>
      </c>
      <c r="E119" s="5">
        <f t="shared" si="19"/>
        <v>0</v>
      </c>
      <c r="F119" s="21">
        <f t="shared" si="32"/>
        <v>7.2448011983758152</v>
      </c>
      <c r="G119" s="21">
        <f t="shared" si="32"/>
        <v>7.6594673478804038</v>
      </c>
      <c r="H119" s="21">
        <f t="shared" si="24"/>
        <v>0.94586227335777617</v>
      </c>
      <c r="I119" s="21">
        <f t="shared" si="25"/>
        <v>48.608901375409168</v>
      </c>
      <c r="J119">
        <f t="shared" si="20"/>
        <v>70</v>
      </c>
      <c r="K119">
        <f t="shared" si="21"/>
        <v>34</v>
      </c>
      <c r="L119" s="22">
        <f t="shared" si="29"/>
        <v>8.0596620879654175</v>
      </c>
      <c r="M119" s="22">
        <f t="shared" si="30"/>
        <v>9.034798994809444</v>
      </c>
      <c r="N119" s="22">
        <f t="shared" si="26"/>
        <v>0.89206877680352936</v>
      </c>
      <c r="O119" s="22">
        <f t="shared" si="27"/>
        <v>47.14779862868383</v>
      </c>
      <c r="P119">
        <f t="shared" si="22"/>
        <v>65</v>
      </c>
      <c r="Q119">
        <f t="shared" si="23"/>
        <v>40</v>
      </c>
    </row>
    <row r="120" spans="1:17" x14ac:dyDescent="0.2">
      <c r="A120" s="3">
        <v>44736</v>
      </c>
      <c r="B120" s="4">
        <v>1353.8000489999999</v>
      </c>
      <c r="C120" s="5">
        <f t="shared" si="17"/>
        <v>18.650024999999914</v>
      </c>
      <c r="D120" s="5">
        <f t="shared" si="18"/>
        <v>18.650024999999914</v>
      </c>
      <c r="E120" s="5">
        <f t="shared" si="19"/>
        <v>0</v>
      </c>
      <c r="F120" s="21">
        <f t="shared" si="32"/>
        <v>8.0594600413489648</v>
      </c>
      <c r="G120" s="21">
        <f t="shared" si="32"/>
        <v>7.1123625373175177</v>
      </c>
      <c r="H120" s="21">
        <f t="shared" si="24"/>
        <v>1.1331621523877848</v>
      </c>
      <c r="I120" s="21">
        <f t="shared" si="25"/>
        <v>53.121238398091954</v>
      </c>
      <c r="J120">
        <f t="shared" si="20"/>
        <v>70</v>
      </c>
      <c r="K120">
        <f t="shared" si="21"/>
        <v>34</v>
      </c>
      <c r="L120" s="22">
        <f t="shared" si="29"/>
        <v>8.437889334823792</v>
      </c>
      <c r="M120" s="22">
        <f t="shared" si="30"/>
        <v>8.712127602137679</v>
      </c>
      <c r="N120" s="22">
        <f t="shared" si="26"/>
        <v>0.96852223936130166</v>
      </c>
      <c r="O120" s="22">
        <f t="shared" si="27"/>
        <v>49.200472313462114</v>
      </c>
      <c r="P120">
        <f t="shared" si="22"/>
        <v>65</v>
      </c>
      <c r="Q120">
        <f t="shared" si="23"/>
        <v>40</v>
      </c>
    </row>
    <row r="121" spans="1:17" x14ac:dyDescent="0.2">
      <c r="A121" s="3">
        <v>44739</v>
      </c>
      <c r="B121" s="4">
        <v>1356.25</v>
      </c>
      <c r="C121" s="5">
        <f t="shared" si="17"/>
        <v>2.4499510000000555</v>
      </c>
      <c r="D121" s="5">
        <f t="shared" si="18"/>
        <v>2.4499510000000555</v>
      </c>
      <c r="E121" s="5">
        <f t="shared" si="19"/>
        <v>0</v>
      </c>
      <c r="F121" s="21">
        <f t="shared" si="32"/>
        <v>7.6587808241097566</v>
      </c>
      <c r="G121" s="21">
        <f t="shared" si="32"/>
        <v>6.6043366417948377</v>
      </c>
      <c r="H121" s="21">
        <f t="shared" si="24"/>
        <v>1.1596593631587435</v>
      </c>
      <c r="I121" s="21">
        <f t="shared" si="25"/>
        <v>53.6964015224425</v>
      </c>
      <c r="J121">
        <f t="shared" si="20"/>
        <v>70</v>
      </c>
      <c r="K121">
        <f t="shared" si="21"/>
        <v>34</v>
      </c>
      <c r="L121" s="22">
        <f t="shared" si="29"/>
        <v>8.2240343942943728</v>
      </c>
      <c r="M121" s="22">
        <f t="shared" si="30"/>
        <v>8.4009801877756196</v>
      </c>
      <c r="N121" s="22">
        <f t="shared" si="26"/>
        <v>0.97893748235012823</v>
      </c>
      <c r="O121" s="22">
        <f t="shared" si="27"/>
        <v>49.467832666829409</v>
      </c>
      <c r="P121">
        <f t="shared" si="22"/>
        <v>65</v>
      </c>
      <c r="Q121">
        <f t="shared" si="23"/>
        <v>40</v>
      </c>
    </row>
    <row r="122" spans="1:17" x14ac:dyDescent="0.2">
      <c r="A122" s="3">
        <v>44740</v>
      </c>
      <c r="B122" s="4">
        <v>1345.900024</v>
      </c>
      <c r="C122" s="5">
        <f t="shared" si="17"/>
        <v>-10.34997599999997</v>
      </c>
      <c r="D122" s="5">
        <f t="shared" si="18"/>
        <v>0</v>
      </c>
      <c r="E122" s="5">
        <f t="shared" si="19"/>
        <v>10.34997599999997</v>
      </c>
      <c r="F122" s="21">
        <f t="shared" si="32"/>
        <v>7.1117250509590599</v>
      </c>
      <c r="G122" s="21">
        <f t="shared" si="32"/>
        <v>6.8718823102380622</v>
      </c>
      <c r="H122" s="21">
        <f t="shared" si="24"/>
        <v>1.0349020442861294</v>
      </c>
      <c r="I122" s="21">
        <f t="shared" si="25"/>
        <v>50.857585365942597</v>
      </c>
      <c r="J122">
        <f t="shared" si="20"/>
        <v>70</v>
      </c>
      <c r="K122">
        <f t="shared" si="21"/>
        <v>34</v>
      </c>
      <c r="L122" s="22">
        <f t="shared" si="29"/>
        <v>7.9303188802124307</v>
      </c>
      <c r="M122" s="22">
        <f t="shared" si="30"/>
        <v>8.4705871810693463</v>
      </c>
      <c r="N122" s="22">
        <f t="shared" si="26"/>
        <v>0.93621831765519814</v>
      </c>
      <c r="O122" s="22">
        <f t="shared" si="27"/>
        <v>48.352931542811689</v>
      </c>
      <c r="P122">
        <f t="shared" si="22"/>
        <v>65</v>
      </c>
      <c r="Q122">
        <f t="shared" si="23"/>
        <v>40</v>
      </c>
    </row>
    <row r="123" spans="1:17" x14ac:dyDescent="0.2">
      <c r="A123" s="3">
        <v>44741</v>
      </c>
      <c r="B123" s="4">
        <v>1343.9499510000001</v>
      </c>
      <c r="C123" s="5">
        <f t="shared" si="17"/>
        <v>-1.9500729999999749</v>
      </c>
      <c r="D123" s="5">
        <f t="shared" si="18"/>
        <v>0</v>
      </c>
      <c r="E123" s="5">
        <f t="shared" si="19"/>
        <v>1.9500729999999749</v>
      </c>
      <c r="F123" s="21">
        <f t="shared" si="32"/>
        <v>6.6037446901762697</v>
      </c>
      <c r="G123" s="21">
        <f t="shared" si="32"/>
        <v>6.5203245023639127</v>
      </c>
      <c r="H123" s="21">
        <f t="shared" si="24"/>
        <v>1.0127938705783912</v>
      </c>
      <c r="I123" s="21">
        <f t="shared" si="25"/>
        <v>50.317813730591162</v>
      </c>
      <c r="J123">
        <f t="shared" si="20"/>
        <v>70</v>
      </c>
      <c r="K123">
        <f t="shared" si="21"/>
        <v>34</v>
      </c>
      <c r="L123" s="22">
        <f t="shared" si="29"/>
        <v>7.6470932059191297</v>
      </c>
      <c r="M123" s="22">
        <f t="shared" si="30"/>
        <v>8.2377116746025827</v>
      </c>
      <c r="N123" s="22">
        <f t="shared" si="26"/>
        <v>0.92830309046814918</v>
      </c>
      <c r="O123" s="22">
        <f t="shared" si="27"/>
        <v>48.140932566922231</v>
      </c>
      <c r="P123">
        <f t="shared" si="22"/>
        <v>65</v>
      </c>
      <c r="Q123">
        <f t="shared" si="23"/>
        <v>40</v>
      </c>
    </row>
    <row r="124" spans="1:17" x14ac:dyDescent="0.2">
      <c r="A124" s="3">
        <v>44742</v>
      </c>
      <c r="B124" s="4">
        <v>1348</v>
      </c>
      <c r="C124" s="5">
        <f t="shared" si="17"/>
        <v>4.0500489999999445</v>
      </c>
      <c r="D124" s="5">
        <f t="shared" si="18"/>
        <v>4.0500489999999445</v>
      </c>
      <c r="E124" s="5">
        <f t="shared" si="19"/>
        <v>0</v>
      </c>
      <c r="F124" s="21">
        <f t="shared" si="32"/>
        <v>6.4213378551636753</v>
      </c>
      <c r="G124" s="21">
        <f t="shared" si="32"/>
        <v>6.0545870379093474</v>
      </c>
      <c r="H124" s="21">
        <f t="shared" si="24"/>
        <v>1.0605740432762805</v>
      </c>
      <c r="I124" s="21">
        <f t="shared" si="25"/>
        <v>51.469834182225462</v>
      </c>
      <c r="J124">
        <f t="shared" si="20"/>
        <v>70</v>
      </c>
      <c r="K124">
        <f t="shared" si="21"/>
        <v>34</v>
      </c>
      <c r="L124" s="22">
        <f t="shared" si="29"/>
        <v>7.5186273414220164</v>
      </c>
      <c r="M124" s="22">
        <f t="shared" si="30"/>
        <v>7.9435076862239189</v>
      </c>
      <c r="N124" s="22">
        <f t="shared" si="26"/>
        <v>0.94651225106274472</v>
      </c>
      <c r="O124" s="22">
        <f t="shared" si="27"/>
        <v>48.626061847079242</v>
      </c>
      <c r="P124">
        <f t="shared" si="22"/>
        <v>65</v>
      </c>
      <c r="Q124">
        <f t="shared" si="23"/>
        <v>40</v>
      </c>
    </row>
    <row r="125" spans="1:17" x14ac:dyDescent="0.2">
      <c r="A125" s="3">
        <v>44743</v>
      </c>
      <c r="B125" s="4">
        <v>1353.75</v>
      </c>
      <c r="C125" s="5">
        <f t="shared" si="17"/>
        <v>5.75</v>
      </c>
      <c r="D125" s="5">
        <f t="shared" si="18"/>
        <v>5.75</v>
      </c>
      <c r="E125" s="5">
        <f t="shared" si="19"/>
        <v>0</v>
      </c>
      <c r="F125" s="21">
        <f t="shared" si="32"/>
        <v>6.3733851512234123</v>
      </c>
      <c r="G125" s="21">
        <f t="shared" si="32"/>
        <v>5.6221165352015365</v>
      </c>
      <c r="H125" s="21">
        <f t="shared" si="24"/>
        <v>1.1336273645908952</v>
      </c>
      <c r="I125" s="21">
        <f t="shared" si="25"/>
        <v>53.131459757419186</v>
      </c>
      <c r="J125">
        <f t="shared" si="20"/>
        <v>70</v>
      </c>
      <c r="K125">
        <f t="shared" si="21"/>
        <v>34</v>
      </c>
      <c r="L125" s="22">
        <f t="shared" si="29"/>
        <v>7.455462079228373</v>
      </c>
      <c r="M125" s="22">
        <f t="shared" si="30"/>
        <v>7.6598109831444932</v>
      </c>
      <c r="N125" s="22">
        <f t="shared" si="26"/>
        <v>0.97332193909669673</v>
      </c>
      <c r="O125" s="22">
        <f t="shared" si="27"/>
        <v>49.324031715891344</v>
      </c>
      <c r="P125">
        <f t="shared" si="22"/>
        <v>65</v>
      </c>
      <c r="Q125">
        <f t="shared" si="23"/>
        <v>40</v>
      </c>
    </row>
    <row r="126" spans="1:17" x14ac:dyDescent="0.2">
      <c r="A126" s="3">
        <v>44746</v>
      </c>
      <c r="B126" s="4">
        <v>1355.650024</v>
      </c>
      <c r="C126" s="5">
        <f t="shared" si="17"/>
        <v>1.9000240000000304</v>
      </c>
      <c r="D126" s="5">
        <f t="shared" si="18"/>
        <v>1.9000240000000304</v>
      </c>
      <c r="E126" s="5">
        <f t="shared" si="19"/>
        <v>0</v>
      </c>
      <c r="F126" s="21">
        <f t="shared" si="32"/>
        <v>6.0538593547074564</v>
      </c>
      <c r="G126" s="21">
        <f t="shared" si="32"/>
        <v>5.2205367826871409</v>
      </c>
      <c r="H126" s="21">
        <f t="shared" si="24"/>
        <v>1.1596239250308249</v>
      </c>
      <c r="I126" s="21">
        <f t="shared" si="25"/>
        <v>53.695641708279062</v>
      </c>
      <c r="J126">
        <f t="shared" si="20"/>
        <v>70</v>
      </c>
      <c r="K126">
        <f t="shared" si="21"/>
        <v>34</v>
      </c>
      <c r="L126" s="22">
        <f t="shared" si="29"/>
        <v>7.2570535763987891</v>
      </c>
      <c r="M126" s="22">
        <f t="shared" si="30"/>
        <v>7.3862463051750469</v>
      </c>
      <c r="N126" s="22">
        <f t="shared" si="26"/>
        <v>0.98250901426266535</v>
      </c>
      <c r="O126" s="22">
        <f t="shared" si="27"/>
        <v>49.558867434864098</v>
      </c>
      <c r="P126">
        <f t="shared" si="22"/>
        <v>65</v>
      </c>
      <c r="Q126">
        <f t="shared" si="23"/>
        <v>40</v>
      </c>
    </row>
    <row r="127" spans="1:17" x14ac:dyDescent="0.2">
      <c r="A127" s="3">
        <v>44747</v>
      </c>
      <c r="B127" s="4">
        <v>1352.599976</v>
      </c>
      <c r="C127" s="5">
        <f t="shared" si="17"/>
        <v>-3.0500480000000607</v>
      </c>
      <c r="D127" s="5">
        <f t="shared" si="18"/>
        <v>0</v>
      </c>
      <c r="E127" s="5">
        <f t="shared" si="19"/>
        <v>3.0500480000000607</v>
      </c>
      <c r="F127" s="21">
        <f t="shared" si="32"/>
        <v>5.6214408293712097</v>
      </c>
      <c r="G127" s="21">
        <f t="shared" si="32"/>
        <v>5.0655018696380631</v>
      </c>
      <c r="H127" s="21">
        <f t="shared" si="24"/>
        <v>1.1097500255730572</v>
      </c>
      <c r="I127" s="21">
        <f t="shared" si="25"/>
        <v>52.601019652630335</v>
      </c>
      <c r="J127">
        <f t="shared" si="20"/>
        <v>70</v>
      </c>
      <c r="K127">
        <f t="shared" si="21"/>
        <v>34</v>
      </c>
      <c r="L127" s="22">
        <f t="shared" si="29"/>
        <v>6.9978730915274037</v>
      </c>
      <c r="M127" s="22">
        <f t="shared" si="30"/>
        <v>7.231382079990226</v>
      </c>
      <c r="N127" s="22">
        <f t="shared" si="26"/>
        <v>0.96770894057597112</v>
      </c>
      <c r="O127" s="22">
        <f t="shared" si="27"/>
        <v>49.179475715179272</v>
      </c>
      <c r="P127">
        <f t="shared" si="22"/>
        <v>65</v>
      </c>
      <c r="Q127">
        <f t="shared" si="23"/>
        <v>40</v>
      </c>
    </row>
    <row r="128" spans="1:17" x14ac:dyDescent="0.2">
      <c r="A128" s="3">
        <v>44748</v>
      </c>
      <c r="B128" s="4">
        <v>1371.25</v>
      </c>
      <c r="C128" s="5">
        <f t="shared" si="17"/>
        <v>18.65002400000003</v>
      </c>
      <c r="D128" s="5">
        <f t="shared" si="18"/>
        <v>18.65002400000003</v>
      </c>
      <c r="E128" s="5">
        <f t="shared" si="19"/>
        <v>0</v>
      </c>
      <c r="F128" s="21">
        <f t="shared" si="32"/>
        <v>6.5520539129875539</v>
      </c>
      <c r="G128" s="21">
        <f t="shared" si="32"/>
        <v>4.7036803075210587</v>
      </c>
      <c r="H128" s="21">
        <f t="shared" si="24"/>
        <v>1.3929632722936114</v>
      </c>
      <c r="I128" s="21">
        <f t="shared" si="25"/>
        <v>58.210808683180574</v>
      </c>
      <c r="J128">
        <f t="shared" si="20"/>
        <v>70</v>
      </c>
      <c r="K128">
        <f t="shared" si="21"/>
        <v>34</v>
      </c>
      <c r="L128" s="22">
        <f t="shared" si="29"/>
        <v>7.4140213382585696</v>
      </c>
      <c r="M128" s="22">
        <f t="shared" si="30"/>
        <v>6.9731184342762891</v>
      </c>
      <c r="N128" s="22">
        <f t="shared" si="26"/>
        <v>1.0632289424219481</v>
      </c>
      <c r="O128" s="22">
        <f t="shared" si="27"/>
        <v>51.532281297579267</v>
      </c>
      <c r="P128">
        <f t="shared" si="22"/>
        <v>65</v>
      </c>
      <c r="Q128">
        <f t="shared" si="23"/>
        <v>40</v>
      </c>
    </row>
    <row r="129" spans="1:17" x14ac:dyDescent="0.2">
      <c r="A129" s="3">
        <v>44749</v>
      </c>
      <c r="B129" s="4">
        <v>1395.8000489999999</v>
      </c>
      <c r="C129" s="5">
        <f t="shared" si="17"/>
        <v>24.550048999999944</v>
      </c>
      <c r="D129" s="5">
        <f t="shared" si="18"/>
        <v>24.550048999999944</v>
      </c>
      <c r="E129" s="5">
        <f t="shared" si="19"/>
        <v>0</v>
      </c>
      <c r="F129" s="21">
        <f t="shared" si="32"/>
        <v>7.837624990631296</v>
      </c>
      <c r="G129" s="21">
        <f t="shared" si="32"/>
        <v>4.3677031426981259</v>
      </c>
      <c r="H129" s="21">
        <f t="shared" si="24"/>
        <v>1.7944500197395843</v>
      </c>
      <c r="I129" s="21">
        <f t="shared" si="25"/>
        <v>64.214783125976595</v>
      </c>
      <c r="J129">
        <f t="shared" si="20"/>
        <v>70</v>
      </c>
      <c r="K129">
        <f t="shared" si="21"/>
        <v>34</v>
      </c>
      <c r="L129" s="22">
        <f t="shared" si="29"/>
        <v>8.0260223261779053</v>
      </c>
      <c r="M129" s="22">
        <f t="shared" si="30"/>
        <v>6.7240784901949926</v>
      </c>
      <c r="N129" s="22">
        <f t="shared" si="26"/>
        <v>1.1936241282551057</v>
      </c>
      <c r="O129" s="22">
        <f t="shared" si="27"/>
        <v>54.413338770328032</v>
      </c>
      <c r="P129">
        <f t="shared" si="22"/>
        <v>65</v>
      </c>
      <c r="Q129">
        <f t="shared" si="23"/>
        <v>40</v>
      </c>
    </row>
    <row r="130" spans="1:17" x14ac:dyDescent="0.2">
      <c r="A130" s="3">
        <v>44750</v>
      </c>
      <c r="B130" s="4">
        <v>1397.099976</v>
      </c>
      <c r="C130" s="5">
        <f t="shared" si="17"/>
        <v>1.2999270000000251</v>
      </c>
      <c r="D130" s="5">
        <f t="shared" si="18"/>
        <v>1.2999270000000251</v>
      </c>
      <c r="E130" s="5">
        <f t="shared" si="19"/>
        <v>0</v>
      </c>
      <c r="F130" s="21">
        <f t="shared" ref="F130:G145" si="33">((F129*13)+D130)/14</f>
        <v>7.3706465627290623</v>
      </c>
      <c r="G130" s="21">
        <f t="shared" si="33"/>
        <v>4.0557243467911173</v>
      </c>
      <c r="H130" s="21">
        <f t="shared" si="24"/>
        <v>1.8173440629811803</v>
      </c>
      <c r="I130" s="21">
        <f t="shared" si="25"/>
        <v>64.505577677230974</v>
      </c>
      <c r="J130">
        <f t="shared" si="20"/>
        <v>70</v>
      </c>
      <c r="K130">
        <f t="shared" si="21"/>
        <v>34</v>
      </c>
      <c r="L130" s="22">
        <f t="shared" si="29"/>
        <v>7.785804635957267</v>
      </c>
      <c r="M130" s="22">
        <f t="shared" si="30"/>
        <v>6.4839328298308851</v>
      </c>
      <c r="N130" s="22">
        <f t="shared" si="26"/>
        <v>1.2007842832881934</v>
      </c>
      <c r="O130" s="22">
        <f t="shared" si="27"/>
        <v>54.561652971008172</v>
      </c>
      <c r="P130">
        <f t="shared" si="22"/>
        <v>65</v>
      </c>
      <c r="Q130">
        <f t="shared" si="23"/>
        <v>40</v>
      </c>
    </row>
    <row r="131" spans="1:17" x14ac:dyDescent="0.2">
      <c r="A131" s="3">
        <v>44753</v>
      </c>
      <c r="B131" s="4">
        <v>1406.150024</v>
      </c>
      <c r="C131" s="5">
        <f t="shared" si="17"/>
        <v>9.0500480000000607</v>
      </c>
      <c r="D131" s="5">
        <f t="shared" si="18"/>
        <v>9.0500480000000607</v>
      </c>
      <c r="E131" s="5">
        <f t="shared" si="19"/>
        <v>0</v>
      </c>
      <c r="F131" s="21">
        <f t="shared" si="33"/>
        <v>7.4906038082484185</v>
      </c>
      <c r="G131" s="21">
        <f t="shared" si="33"/>
        <v>3.7660297505917519</v>
      </c>
      <c r="H131" s="21">
        <f t="shared" si="24"/>
        <v>1.9889922024836444</v>
      </c>
      <c r="I131" s="21">
        <f t="shared" si="25"/>
        <v>66.543907368876063</v>
      </c>
      <c r="J131">
        <f t="shared" si="20"/>
        <v>70</v>
      </c>
      <c r="K131">
        <f t="shared" si="21"/>
        <v>34</v>
      </c>
      <c r="L131" s="22">
        <f t="shared" si="29"/>
        <v>7.8309561846730817</v>
      </c>
      <c r="M131" s="22">
        <f t="shared" si="30"/>
        <v>6.2523638001940682</v>
      </c>
      <c r="N131" s="22">
        <f t="shared" si="26"/>
        <v>1.2524792918208014</v>
      </c>
      <c r="O131" s="22">
        <f t="shared" si="27"/>
        <v>55.60447531610177</v>
      </c>
      <c r="P131">
        <f t="shared" si="22"/>
        <v>65</v>
      </c>
      <c r="Q131">
        <f t="shared" si="23"/>
        <v>40</v>
      </c>
    </row>
    <row r="132" spans="1:17" x14ac:dyDescent="0.2">
      <c r="A132" s="3">
        <v>44754</v>
      </c>
      <c r="B132" s="4">
        <v>1391.8000489999999</v>
      </c>
      <c r="C132" s="5">
        <f t="shared" ref="C132:C195" si="34">B132-B131</f>
        <v>-14.349975000000086</v>
      </c>
      <c r="D132" s="5">
        <f t="shared" ref="D132:D195" si="35">IF(C132&lt;=0,0,C132)</f>
        <v>0</v>
      </c>
      <c r="E132" s="5">
        <f t="shared" ref="E132:E195" si="36">IF(C132&gt;=0,0,-C132)</f>
        <v>14.349975000000086</v>
      </c>
      <c r="F132" s="21">
        <f t="shared" si="33"/>
        <v>6.9555606790878173</v>
      </c>
      <c r="G132" s="21">
        <f t="shared" si="33"/>
        <v>4.5220258398352042</v>
      </c>
      <c r="H132" s="21">
        <f t="shared" si="24"/>
        <v>1.5381514669410421</v>
      </c>
      <c r="I132" s="21">
        <f t="shared" si="25"/>
        <v>60.601248072669549</v>
      </c>
      <c r="J132">
        <f t="shared" ref="J132:J195" si="37">J131</f>
        <v>70</v>
      </c>
      <c r="K132">
        <f t="shared" ref="K132:K195" si="38">K131</f>
        <v>34</v>
      </c>
      <c r="L132" s="22">
        <f t="shared" si="29"/>
        <v>7.5512791780776141</v>
      </c>
      <c r="M132" s="22">
        <f t="shared" si="30"/>
        <v>6.5415642001871399</v>
      </c>
      <c r="N132" s="22">
        <f t="shared" si="26"/>
        <v>1.1543537519453815</v>
      </c>
      <c r="O132" s="22">
        <f t="shared" si="27"/>
        <v>53.582367840146958</v>
      </c>
      <c r="P132">
        <f t="shared" ref="P132:P195" si="39">P131</f>
        <v>65</v>
      </c>
      <c r="Q132">
        <f t="shared" ref="Q132:Q195" si="40">Q131</f>
        <v>40</v>
      </c>
    </row>
    <row r="133" spans="1:17" x14ac:dyDescent="0.2">
      <c r="A133" s="3">
        <v>44755</v>
      </c>
      <c r="B133" s="4">
        <v>1357.849976</v>
      </c>
      <c r="C133" s="5">
        <f t="shared" si="34"/>
        <v>-33.950072999999975</v>
      </c>
      <c r="D133" s="5">
        <f t="shared" si="35"/>
        <v>0</v>
      </c>
      <c r="E133" s="5">
        <f t="shared" si="36"/>
        <v>33.950072999999975</v>
      </c>
      <c r="F133" s="21">
        <f t="shared" si="33"/>
        <v>6.458734916295831</v>
      </c>
      <c r="G133" s="21">
        <f t="shared" si="33"/>
        <v>6.6240292084184018</v>
      </c>
      <c r="H133" s="21">
        <f t="shared" si="24"/>
        <v>0.97504626158464092</v>
      </c>
      <c r="I133" s="21">
        <f t="shared" si="25"/>
        <v>49.368274584228274</v>
      </c>
      <c r="J133">
        <f t="shared" si="37"/>
        <v>70</v>
      </c>
      <c r="K133">
        <f t="shared" si="38"/>
        <v>34</v>
      </c>
      <c r="L133" s="22">
        <f t="shared" si="29"/>
        <v>7.2815906360034139</v>
      </c>
      <c r="M133" s="22">
        <f t="shared" si="30"/>
        <v>7.5204395144661698</v>
      </c>
      <c r="N133" s="22">
        <f t="shared" si="26"/>
        <v>0.96824003730057118</v>
      </c>
      <c r="O133" s="22">
        <f t="shared" si="27"/>
        <v>49.193188785474881</v>
      </c>
      <c r="P133">
        <f t="shared" si="39"/>
        <v>65</v>
      </c>
      <c r="Q133">
        <f t="shared" si="40"/>
        <v>40</v>
      </c>
    </row>
    <row r="134" spans="1:17" x14ac:dyDescent="0.2">
      <c r="A134" s="3">
        <v>44756</v>
      </c>
      <c r="B134" s="4">
        <v>1351.0500489999999</v>
      </c>
      <c r="C134" s="5">
        <f t="shared" si="34"/>
        <v>-6.7999270000000251</v>
      </c>
      <c r="D134" s="5">
        <f t="shared" si="35"/>
        <v>0</v>
      </c>
      <c r="E134" s="5">
        <f t="shared" si="36"/>
        <v>6.7999270000000251</v>
      </c>
      <c r="F134" s="21">
        <f t="shared" si="33"/>
        <v>5.9973967079889858</v>
      </c>
      <c r="G134" s="21">
        <f t="shared" si="33"/>
        <v>6.6365933363885175</v>
      </c>
      <c r="H134" s="21">
        <f t="shared" si="24"/>
        <v>0.90368603348124266</v>
      </c>
      <c r="I134" s="21">
        <f t="shared" si="25"/>
        <v>47.470329538988388</v>
      </c>
      <c r="J134">
        <f t="shared" si="37"/>
        <v>70</v>
      </c>
      <c r="K134">
        <f t="shared" si="38"/>
        <v>34</v>
      </c>
      <c r="L134" s="22">
        <f t="shared" si="29"/>
        <v>7.0215338275747206</v>
      </c>
      <c r="M134" s="22">
        <f t="shared" si="30"/>
        <v>7.4947069246638076</v>
      </c>
      <c r="N134" s="22">
        <f t="shared" si="26"/>
        <v>0.93686569710525236</v>
      </c>
      <c r="O134" s="22">
        <f t="shared" si="27"/>
        <v>48.370194097889559</v>
      </c>
      <c r="P134">
        <f t="shared" si="39"/>
        <v>65</v>
      </c>
      <c r="Q134">
        <f t="shared" si="40"/>
        <v>40</v>
      </c>
    </row>
    <row r="135" spans="1:17" x14ac:dyDescent="0.2">
      <c r="A135" s="3">
        <v>44757</v>
      </c>
      <c r="B135" s="4">
        <v>1362.0500489999999</v>
      </c>
      <c r="C135" s="5">
        <f t="shared" si="34"/>
        <v>11</v>
      </c>
      <c r="D135" s="5">
        <f t="shared" si="35"/>
        <v>11</v>
      </c>
      <c r="E135" s="5">
        <f t="shared" si="36"/>
        <v>0</v>
      </c>
      <c r="F135" s="21">
        <f t="shared" si="33"/>
        <v>6.3547255145612009</v>
      </c>
      <c r="G135" s="21">
        <f t="shared" si="33"/>
        <v>6.1625509552179087</v>
      </c>
      <c r="H135" s="21">
        <f t="shared" si="24"/>
        <v>1.0311842548223598</v>
      </c>
      <c r="I135" s="21">
        <f t="shared" si="25"/>
        <v>50.767637272402126</v>
      </c>
      <c r="J135">
        <f t="shared" si="37"/>
        <v>70</v>
      </c>
      <c r="K135">
        <f t="shared" si="38"/>
        <v>34</v>
      </c>
      <c r="L135" s="22">
        <f t="shared" si="29"/>
        <v>7.163621905161337</v>
      </c>
      <c r="M135" s="22">
        <f t="shared" si="30"/>
        <v>7.2270388202115283</v>
      </c>
      <c r="N135" s="22">
        <f t="shared" si="26"/>
        <v>0.99122504851186966</v>
      </c>
      <c r="O135" s="22">
        <f t="shared" si="27"/>
        <v>49.77965947408385</v>
      </c>
      <c r="P135">
        <f t="shared" si="39"/>
        <v>65</v>
      </c>
      <c r="Q135">
        <f t="shared" si="40"/>
        <v>40</v>
      </c>
    </row>
    <row r="136" spans="1:17" x14ac:dyDescent="0.2">
      <c r="A136" s="3">
        <v>44760</v>
      </c>
      <c r="B136" s="4">
        <v>1347.5500489999999</v>
      </c>
      <c r="C136" s="5">
        <f t="shared" si="34"/>
        <v>-14.5</v>
      </c>
      <c r="D136" s="5">
        <f t="shared" si="35"/>
        <v>0</v>
      </c>
      <c r="E136" s="5">
        <f t="shared" si="36"/>
        <v>14.5</v>
      </c>
      <c r="F136" s="21">
        <f t="shared" si="33"/>
        <v>5.900816549235401</v>
      </c>
      <c r="G136" s="21">
        <f t="shared" si="33"/>
        <v>6.758083029845201</v>
      </c>
      <c r="H136" s="21">
        <f t="shared" si="24"/>
        <v>0.87314946016142148</v>
      </c>
      <c r="I136" s="21">
        <f t="shared" si="25"/>
        <v>46.613977086813804</v>
      </c>
      <c r="J136">
        <f t="shared" si="37"/>
        <v>70</v>
      </c>
      <c r="K136">
        <f t="shared" si="38"/>
        <v>34</v>
      </c>
      <c r="L136" s="22">
        <f t="shared" si="29"/>
        <v>6.9077782656912898</v>
      </c>
      <c r="M136" s="22">
        <f t="shared" si="30"/>
        <v>7.4867874337754028</v>
      </c>
      <c r="N136" s="22">
        <f t="shared" si="26"/>
        <v>0.92266253407008603</v>
      </c>
      <c r="O136" s="22">
        <f t="shared" si="27"/>
        <v>47.988792506238781</v>
      </c>
      <c r="P136">
        <f t="shared" si="39"/>
        <v>65</v>
      </c>
      <c r="Q136">
        <f t="shared" si="40"/>
        <v>40</v>
      </c>
    </row>
    <row r="137" spans="1:17" x14ac:dyDescent="0.2">
      <c r="A137" s="3">
        <v>44761</v>
      </c>
      <c r="B137" s="4">
        <v>1348.0500489999999</v>
      </c>
      <c r="C137" s="5">
        <f t="shared" si="34"/>
        <v>0.5</v>
      </c>
      <c r="D137" s="5">
        <f t="shared" si="35"/>
        <v>0.5</v>
      </c>
      <c r="E137" s="5">
        <f t="shared" si="36"/>
        <v>0</v>
      </c>
      <c r="F137" s="21">
        <f t="shared" si="33"/>
        <v>5.5150439385757295</v>
      </c>
      <c r="G137" s="21">
        <f t="shared" si="33"/>
        <v>6.2753628134276864</v>
      </c>
      <c r="H137" s="21">
        <f t="shared" si="24"/>
        <v>0.87884065073893936</v>
      </c>
      <c r="I137" s="21">
        <f t="shared" si="25"/>
        <v>46.775688528630432</v>
      </c>
      <c r="J137">
        <f t="shared" si="37"/>
        <v>70</v>
      </c>
      <c r="K137">
        <f t="shared" si="38"/>
        <v>34</v>
      </c>
      <c r="L137" s="22">
        <f t="shared" si="29"/>
        <v>6.678929041916601</v>
      </c>
      <c r="M137" s="22">
        <f t="shared" si="30"/>
        <v>7.2194021682834242</v>
      </c>
      <c r="N137" s="22">
        <f t="shared" si="26"/>
        <v>0.92513602736508405</v>
      </c>
      <c r="O137" s="22">
        <f t="shared" si="27"/>
        <v>48.055618627183932</v>
      </c>
      <c r="P137">
        <f t="shared" si="39"/>
        <v>65</v>
      </c>
      <c r="Q137">
        <f t="shared" si="40"/>
        <v>40</v>
      </c>
    </row>
    <row r="138" spans="1:17" x14ac:dyDescent="0.2">
      <c r="A138" s="3">
        <v>44762</v>
      </c>
      <c r="B138" s="4">
        <v>1365.0500489999999</v>
      </c>
      <c r="C138" s="5">
        <f t="shared" si="34"/>
        <v>17</v>
      </c>
      <c r="D138" s="5">
        <f t="shared" si="35"/>
        <v>17</v>
      </c>
      <c r="E138" s="5">
        <f t="shared" si="36"/>
        <v>0</v>
      </c>
      <c r="F138" s="21">
        <f t="shared" si="33"/>
        <v>6.3353979429631773</v>
      </c>
      <c r="G138" s="21">
        <f t="shared" si="33"/>
        <v>5.8271226124685658</v>
      </c>
      <c r="H138" s="21">
        <f t="shared" si="24"/>
        <v>1.0872257826542093</v>
      </c>
      <c r="I138" s="21">
        <f t="shared" si="25"/>
        <v>52.089514785106019</v>
      </c>
      <c r="J138">
        <f t="shared" si="37"/>
        <v>70</v>
      </c>
      <c r="K138">
        <f t="shared" si="38"/>
        <v>34</v>
      </c>
      <c r="L138" s="22">
        <f t="shared" si="29"/>
        <v>7.0475387189910075</v>
      </c>
      <c r="M138" s="22">
        <f t="shared" si="30"/>
        <v>6.9615663765590154</v>
      </c>
      <c r="N138" s="22">
        <f t="shared" si="26"/>
        <v>1.012349568729457</v>
      </c>
      <c r="O138" s="22">
        <f t="shared" si="27"/>
        <v>50.306844519495037</v>
      </c>
      <c r="P138">
        <f t="shared" si="39"/>
        <v>65</v>
      </c>
      <c r="Q138">
        <f t="shared" si="40"/>
        <v>40</v>
      </c>
    </row>
    <row r="139" spans="1:17" x14ac:dyDescent="0.2">
      <c r="A139" s="3">
        <v>44763</v>
      </c>
      <c r="B139" s="4">
        <v>1360.75</v>
      </c>
      <c r="C139" s="5">
        <f t="shared" si="34"/>
        <v>-4.3000489999999445</v>
      </c>
      <c r="D139" s="5">
        <f t="shared" si="35"/>
        <v>0</v>
      </c>
      <c r="E139" s="5">
        <f t="shared" si="36"/>
        <v>4.3000489999999445</v>
      </c>
      <c r="F139" s="21">
        <f t="shared" si="33"/>
        <v>5.8828695184658075</v>
      </c>
      <c r="G139" s="21">
        <f t="shared" si="33"/>
        <v>5.718045925863664</v>
      </c>
      <c r="H139" s="21">
        <f t="shared" si="24"/>
        <v>1.0288251606823617</v>
      </c>
      <c r="I139" s="21">
        <f t="shared" si="25"/>
        <v>50.710390457516482</v>
      </c>
      <c r="J139">
        <f t="shared" si="37"/>
        <v>70</v>
      </c>
      <c r="K139">
        <f t="shared" si="38"/>
        <v>34</v>
      </c>
      <c r="L139" s="22">
        <f t="shared" si="29"/>
        <v>6.795840907598472</v>
      </c>
      <c r="M139" s="22">
        <f t="shared" si="30"/>
        <v>6.8665121845390482</v>
      </c>
      <c r="N139" s="22">
        <f t="shared" si="26"/>
        <v>0.98970783491803849</v>
      </c>
      <c r="O139" s="22">
        <f t="shared" si="27"/>
        <v>49.741364915457915</v>
      </c>
      <c r="P139">
        <f t="shared" si="39"/>
        <v>65</v>
      </c>
      <c r="Q139">
        <f t="shared" si="40"/>
        <v>40</v>
      </c>
    </row>
    <row r="140" spans="1:17" x14ac:dyDescent="0.2">
      <c r="A140" s="3">
        <v>44764</v>
      </c>
      <c r="B140" s="4">
        <v>1392.5</v>
      </c>
      <c r="C140" s="5">
        <f t="shared" si="34"/>
        <v>31.75</v>
      </c>
      <c r="D140" s="5">
        <f t="shared" si="35"/>
        <v>31.75</v>
      </c>
      <c r="E140" s="5">
        <f t="shared" si="36"/>
        <v>0</v>
      </c>
      <c r="F140" s="21">
        <f t="shared" si="33"/>
        <v>7.7305216957182505</v>
      </c>
      <c r="G140" s="21">
        <f t="shared" si="33"/>
        <v>5.3096140740162596</v>
      </c>
      <c r="H140" s="21">
        <f t="shared" si="24"/>
        <v>1.455947944229925</v>
      </c>
      <c r="I140" s="21">
        <f t="shared" si="25"/>
        <v>59.282524601165555</v>
      </c>
      <c r="J140">
        <f t="shared" si="37"/>
        <v>70</v>
      </c>
      <c r="K140">
        <f t="shared" si="38"/>
        <v>34</v>
      </c>
      <c r="L140" s="22">
        <f t="shared" si="29"/>
        <v>7.6870608751842413</v>
      </c>
      <c r="M140" s="22">
        <f t="shared" si="30"/>
        <v>6.6212796065197965</v>
      </c>
      <c r="N140" s="22">
        <f t="shared" si="26"/>
        <v>1.1609630361501422</v>
      </c>
      <c r="O140" s="22">
        <f t="shared" si="27"/>
        <v>53.72433571184321</v>
      </c>
      <c r="P140">
        <f t="shared" si="39"/>
        <v>65</v>
      </c>
      <c r="Q140">
        <f t="shared" si="40"/>
        <v>40</v>
      </c>
    </row>
    <row r="141" spans="1:17" x14ac:dyDescent="0.2">
      <c r="A141" s="3">
        <v>44767</v>
      </c>
      <c r="B141" s="4">
        <v>1396.599976</v>
      </c>
      <c r="C141" s="5">
        <f t="shared" si="34"/>
        <v>4.0999759999999696</v>
      </c>
      <c r="D141" s="5">
        <f t="shared" si="35"/>
        <v>4.0999759999999696</v>
      </c>
      <c r="E141" s="5">
        <f t="shared" si="36"/>
        <v>0</v>
      </c>
      <c r="F141" s="21">
        <f t="shared" si="33"/>
        <v>7.4711970031669441</v>
      </c>
      <c r="G141" s="21">
        <f t="shared" si="33"/>
        <v>4.9303559258722407</v>
      </c>
      <c r="H141" s="21">
        <f t="shared" si="24"/>
        <v>1.5153463797535465</v>
      </c>
      <c r="I141" s="21">
        <f t="shared" si="25"/>
        <v>60.244043999300807</v>
      </c>
      <c r="J141">
        <f t="shared" si="37"/>
        <v>70</v>
      </c>
      <c r="K141">
        <f t="shared" si="38"/>
        <v>34</v>
      </c>
      <c r="L141" s="22">
        <f t="shared" si="29"/>
        <v>7.5589507010705166</v>
      </c>
      <c r="M141" s="22">
        <f t="shared" si="30"/>
        <v>6.3848053348583758</v>
      </c>
      <c r="N141" s="22">
        <f t="shared" si="26"/>
        <v>1.1838968151153797</v>
      </c>
      <c r="O141" s="22">
        <f t="shared" si="27"/>
        <v>54.210290839809296</v>
      </c>
      <c r="P141">
        <f t="shared" si="39"/>
        <v>65</v>
      </c>
      <c r="Q141">
        <f t="shared" si="40"/>
        <v>40</v>
      </c>
    </row>
    <row r="142" spans="1:17" x14ac:dyDescent="0.2">
      <c r="A142" s="3">
        <v>44768</v>
      </c>
      <c r="B142" s="4">
        <v>1393.75</v>
      </c>
      <c r="C142" s="5">
        <f t="shared" si="34"/>
        <v>-2.8499759999999696</v>
      </c>
      <c r="D142" s="5">
        <f t="shared" si="35"/>
        <v>0</v>
      </c>
      <c r="E142" s="5">
        <f t="shared" si="36"/>
        <v>2.8499759999999696</v>
      </c>
      <c r="F142" s="21">
        <f t="shared" si="33"/>
        <v>6.9375400743693048</v>
      </c>
      <c r="G142" s="21">
        <f t="shared" si="33"/>
        <v>4.7817573597385072</v>
      </c>
      <c r="H142" s="21">
        <f t="shared" si="24"/>
        <v>1.4508348191780036</v>
      </c>
      <c r="I142" s="21">
        <f t="shared" si="25"/>
        <v>59.19757659002925</v>
      </c>
      <c r="J142">
        <f t="shared" si="37"/>
        <v>70</v>
      </c>
      <c r="K142">
        <f t="shared" si="38"/>
        <v>34</v>
      </c>
      <c r="L142" s="22">
        <f t="shared" si="29"/>
        <v>7.2889881760322837</v>
      </c>
      <c r="M142" s="22">
        <f t="shared" si="30"/>
        <v>6.2585614300420049</v>
      </c>
      <c r="N142" s="22">
        <f t="shared" si="26"/>
        <v>1.1646427469808127</v>
      </c>
      <c r="O142" s="22">
        <f t="shared" si="27"/>
        <v>53.803000453780477</v>
      </c>
      <c r="P142">
        <f t="shared" si="39"/>
        <v>65</v>
      </c>
      <c r="Q142">
        <f t="shared" si="40"/>
        <v>40</v>
      </c>
    </row>
    <row r="143" spans="1:17" x14ac:dyDescent="0.2">
      <c r="A143" s="3">
        <v>44769</v>
      </c>
      <c r="B143" s="4">
        <v>1404.400024</v>
      </c>
      <c r="C143" s="5">
        <f t="shared" si="34"/>
        <v>10.65002400000003</v>
      </c>
      <c r="D143" s="5">
        <f t="shared" si="35"/>
        <v>10.65002400000003</v>
      </c>
      <c r="E143" s="5">
        <f t="shared" si="36"/>
        <v>0</v>
      </c>
      <c r="F143" s="21">
        <f t="shared" si="33"/>
        <v>7.2027174976286421</v>
      </c>
      <c r="G143" s="21">
        <f t="shared" si="33"/>
        <v>4.440203262614328</v>
      </c>
      <c r="H143" s="21">
        <f t="shared" si="24"/>
        <v>1.6221594083933413</v>
      </c>
      <c r="I143" s="21">
        <f t="shared" si="25"/>
        <v>61.863493241521745</v>
      </c>
      <c r="J143">
        <f t="shared" si="37"/>
        <v>70</v>
      </c>
      <c r="K143">
        <f t="shared" si="38"/>
        <v>34</v>
      </c>
      <c r="L143" s="22">
        <f t="shared" si="29"/>
        <v>7.4090251697454175</v>
      </c>
      <c r="M143" s="22">
        <f t="shared" si="30"/>
        <v>6.0350413789690762</v>
      </c>
      <c r="N143" s="22">
        <f t="shared" si="26"/>
        <v>1.2276676669632129</v>
      </c>
      <c r="O143" s="22">
        <f t="shared" si="27"/>
        <v>55.110000704763394</v>
      </c>
      <c r="P143">
        <f t="shared" si="39"/>
        <v>65</v>
      </c>
      <c r="Q143">
        <f t="shared" si="40"/>
        <v>40</v>
      </c>
    </row>
    <row r="144" spans="1:17" x14ac:dyDescent="0.2">
      <c r="A144" s="3">
        <v>44770</v>
      </c>
      <c r="B144" s="4">
        <v>1416.849976</v>
      </c>
      <c r="C144" s="5">
        <f t="shared" si="34"/>
        <v>12.449951999999939</v>
      </c>
      <c r="D144" s="5">
        <f t="shared" si="35"/>
        <v>12.449951999999939</v>
      </c>
      <c r="E144" s="5">
        <f t="shared" si="36"/>
        <v>0</v>
      </c>
      <c r="F144" s="21">
        <f t="shared" si="33"/>
        <v>7.577519962083735</v>
      </c>
      <c r="G144" s="21">
        <f t="shared" si="33"/>
        <v>4.1230458867133049</v>
      </c>
      <c r="H144" s="21">
        <f t="shared" si="24"/>
        <v>1.8378451684233308</v>
      </c>
      <c r="I144" s="21">
        <f t="shared" si="25"/>
        <v>64.761995787261839</v>
      </c>
      <c r="J144">
        <f t="shared" si="37"/>
        <v>70</v>
      </c>
      <c r="K144">
        <f t="shared" si="38"/>
        <v>34</v>
      </c>
      <c r="L144" s="22">
        <f t="shared" si="29"/>
        <v>7.5890582708259364</v>
      </c>
      <c r="M144" s="22">
        <f t="shared" si="30"/>
        <v>5.8195041868630373</v>
      </c>
      <c r="N144" s="22">
        <f t="shared" si="26"/>
        <v>1.3040729978264292</v>
      </c>
      <c r="O144" s="22">
        <f t="shared" si="27"/>
        <v>56.59859731252611</v>
      </c>
      <c r="P144">
        <f t="shared" si="39"/>
        <v>65</v>
      </c>
      <c r="Q144">
        <f t="shared" si="40"/>
        <v>40</v>
      </c>
    </row>
    <row r="145" spans="1:17" x14ac:dyDescent="0.2">
      <c r="A145" s="3">
        <v>44771</v>
      </c>
      <c r="B145" s="4">
        <v>1434.1999510000001</v>
      </c>
      <c r="C145" s="5">
        <f t="shared" si="34"/>
        <v>17.349975000000086</v>
      </c>
      <c r="D145" s="5">
        <f t="shared" si="35"/>
        <v>17.349975000000086</v>
      </c>
      <c r="E145" s="5">
        <f t="shared" si="36"/>
        <v>0</v>
      </c>
      <c r="F145" s="21">
        <f t="shared" si="33"/>
        <v>8.275552464792046</v>
      </c>
      <c r="G145" s="21">
        <f t="shared" si="33"/>
        <v>3.8285426090909263</v>
      </c>
      <c r="H145" s="21">
        <f t="shared" ref="H145:H208" si="41">F145/G145</f>
        <v>2.1615411684701207</v>
      </c>
      <c r="I145" s="21">
        <f t="shared" ref="I145:I208" si="42">IF(G145=0,100,100-(100/(1+H145)))</f>
        <v>68.369856765651321</v>
      </c>
      <c r="J145">
        <f t="shared" si="37"/>
        <v>70</v>
      </c>
      <c r="K145">
        <f t="shared" si="38"/>
        <v>34</v>
      </c>
      <c r="L145" s="22">
        <f t="shared" si="29"/>
        <v>7.9376624397250124</v>
      </c>
      <c r="M145" s="22">
        <f t="shared" si="30"/>
        <v>5.611664751617929</v>
      </c>
      <c r="N145" s="22">
        <f t="shared" ref="N145:N208" si="43">L145/M145</f>
        <v>1.4144933439647231</v>
      </c>
      <c r="O145" s="22">
        <f t="shared" ref="O145:O208" si="44">IF(M145=0,100,100-(100/(1+N145)))</f>
        <v>58.583443499664064</v>
      </c>
      <c r="P145">
        <f t="shared" si="39"/>
        <v>65</v>
      </c>
      <c r="Q145">
        <f t="shared" si="40"/>
        <v>40</v>
      </c>
    </row>
    <row r="146" spans="1:17" x14ac:dyDescent="0.2">
      <c r="A146" s="3">
        <v>44774</v>
      </c>
      <c r="B146" s="4">
        <v>1446.150024</v>
      </c>
      <c r="C146" s="5">
        <f t="shared" si="34"/>
        <v>11.950072999999975</v>
      </c>
      <c r="D146" s="5">
        <f t="shared" si="35"/>
        <v>11.950072999999975</v>
      </c>
      <c r="E146" s="5">
        <f t="shared" si="36"/>
        <v>0</v>
      </c>
      <c r="F146" s="21">
        <f t="shared" ref="F146:G161" si="45">((F145*13)+D146)/14</f>
        <v>8.538018217306897</v>
      </c>
      <c r="G146" s="21">
        <f t="shared" si="45"/>
        <v>3.5550752798701457</v>
      </c>
      <c r="H146" s="21">
        <f t="shared" si="41"/>
        <v>2.4016420315067872</v>
      </c>
      <c r="I146" s="21">
        <f t="shared" si="42"/>
        <v>70.602432862195045</v>
      </c>
      <c r="J146">
        <f t="shared" si="37"/>
        <v>70</v>
      </c>
      <c r="K146">
        <f t="shared" si="38"/>
        <v>34</v>
      </c>
      <c r="L146" s="22">
        <f t="shared" si="29"/>
        <v>8.0809628168776904</v>
      </c>
      <c r="M146" s="22">
        <f t="shared" si="30"/>
        <v>5.4112481533458601</v>
      </c>
      <c r="N146" s="22">
        <f t="shared" si="43"/>
        <v>1.4933639315508205</v>
      </c>
      <c r="O146" s="22">
        <f t="shared" si="44"/>
        <v>59.893540315311256</v>
      </c>
      <c r="P146">
        <f t="shared" si="39"/>
        <v>65</v>
      </c>
      <c r="Q146">
        <f t="shared" si="40"/>
        <v>40</v>
      </c>
    </row>
    <row r="147" spans="1:17" x14ac:dyDescent="0.2">
      <c r="A147" s="3">
        <v>44775</v>
      </c>
      <c r="B147" s="4">
        <v>1430.25</v>
      </c>
      <c r="C147" s="5">
        <f t="shared" si="34"/>
        <v>-15.90002400000003</v>
      </c>
      <c r="D147" s="5">
        <f t="shared" si="35"/>
        <v>0</v>
      </c>
      <c r="E147" s="5">
        <f t="shared" si="36"/>
        <v>15.90002400000003</v>
      </c>
      <c r="F147" s="21">
        <f t="shared" si="45"/>
        <v>7.9281597732135465</v>
      </c>
      <c r="G147" s="21">
        <f t="shared" si="45"/>
        <v>4.4368573313079951</v>
      </c>
      <c r="H147" s="21">
        <f t="shared" si="41"/>
        <v>1.7868863434642619</v>
      </c>
      <c r="I147" s="21">
        <f t="shared" si="42"/>
        <v>64.117661190411454</v>
      </c>
      <c r="J147">
        <f t="shared" si="37"/>
        <v>70</v>
      </c>
      <c r="K147">
        <f t="shared" si="38"/>
        <v>34</v>
      </c>
      <c r="L147" s="22">
        <f t="shared" si="29"/>
        <v>7.7923570019892017</v>
      </c>
      <c r="M147" s="22">
        <f t="shared" si="30"/>
        <v>5.7858472907263661</v>
      </c>
      <c r="N147" s="22">
        <f t="shared" si="43"/>
        <v>1.3467961752946533</v>
      </c>
      <c r="O147" s="22">
        <f t="shared" si="44"/>
        <v>57.388715282253074</v>
      </c>
      <c r="P147">
        <f t="shared" si="39"/>
        <v>65</v>
      </c>
      <c r="Q147">
        <f t="shared" si="40"/>
        <v>40</v>
      </c>
    </row>
    <row r="148" spans="1:17" x14ac:dyDescent="0.2">
      <c r="A148" s="3">
        <v>44776</v>
      </c>
      <c r="B148" s="4">
        <v>1433.599976</v>
      </c>
      <c r="C148" s="5">
        <f t="shared" si="34"/>
        <v>3.3499759999999696</v>
      </c>
      <c r="D148" s="5">
        <f t="shared" si="35"/>
        <v>3.3499759999999696</v>
      </c>
      <c r="E148" s="5">
        <f t="shared" si="36"/>
        <v>0</v>
      </c>
      <c r="F148" s="21">
        <f t="shared" si="45"/>
        <v>7.601146646555434</v>
      </c>
      <c r="G148" s="21">
        <f t="shared" si="45"/>
        <v>4.1199389505002815</v>
      </c>
      <c r="H148" s="21">
        <f t="shared" si="41"/>
        <v>1.8449658448537039</v>
      </c>
      <c r="I148" s="21">
        <f t="shared" si="42"/>
        <v>64.850193129421456</v>
      </c>
      <c r="J148">
        <f t="shared" si="37"/>
        <v>70</v>
      </c>
      <c r="K148">
        <f t="shared" si="38"/>
        <v>34</v>
      </c>
      <c r="L148" s="22">
        <f t="shared" si="29"/>
        <v>7.6337005376324436</v>
      </c>
      <c r="M148" s="22">
        <f t="shared" si="30"/>
        <v>5.5792098874861384</v>
      </c>
      <c r="N148" s="22">
        <f t="shared" si="43"/>
        <v>1.368240430379652</v>
      </c>
      <c r="O148" s="22">
        <f t="shared" si="44"/>
        <v>57.774557550320587</v>
      </c>
      <c r="P148">
        <f t="shared" si="39"/>
        <v>65</v>
      </c>
      <c r="Q148">
        <f t="shared" si="40"/>
        <v>40</v>
      </c>
    </row>
    <row r="149" spans="1:17" x14ac:dyDescent="0.2">
      <c r="A149" s="3">
        <v>44777</v>
      </c>
      <c r="B149" s="4">
        <v>1431.900024</v>
      </c>
      <c r="C149" s="5">
        <f t="shared" si="34"/>
        <v>-1.6999519999999393</v>
      </c>
      <c r="D149" s="5">
        <f t="shared" si="35"/>
        <v>0</v>
      </c>
      <c r="E149" s="5">
        <f t="shared" si="36"/>
        <v>1.6999519999999393</v>
      </c>
      <c r="F149" s="21">
        <f t="shared" si="45"/>
        <v>7.0582076003729028</v>
      </c>
      <c r="G149" s="21">
        <f t="shared" si="45"/>
        <v>3.947082739750257</v>
      </c>
      <c r="H149" s="21">
        <f t="shared" si="41"/>
        <v>1.7882086760662876</v>
      </c>
      <c r="I149" s="21">
        <f t="shared" si="42"/>
        <v>64.134678706658406</v>
      </c>
      <c r="J149">
        <f t="shared" si="37"/>
        <v>70</v>
      </c>
      <c r="K149">
        <f t="shared" si="38"/>
        <v>34</v>
      </c>
      <c r="L149" s="22">
        <f t="shared" si="29"/>
        <v>7.361068375574142</v>
      </c>
      <c r="M149" s="22">
        <f t="shared" si="30"/>
        <v>5.4406649629330603</v>
      </c>
      <c r="N149" s="22">
        <f t="shared" si="43"/>
        <v>1.3529721873566338</v>
      </c>
      <c r="O149" s="22">
        <f t="shared" si="44"/>
        <v>57.500560126746933</v>
      </c>
      <c r="P149">
        <f t="shared" si="39"/>
        <v>65</v>
      </c>
      <c r="Q149">
        <f t="shared" si="40"/>
        <v>40</v>
      </c>
    </row>
    <row r="150" spans="1:17" x14ac:dyDescent="0.2">
      <c r="A150" s="3">
        <v>44778</v>
      </c>
      <c r="B150" s="4">
        <v>1427.0500489999999</v>
      </c>
      <c r="C150" s="5">
        <f t="shared" si="34"/>
        <v>-4.8499750000000859</v>
      </c>
      <c r="D150" s="5">
        <f t="shared" si="35"/>
        <v>0</v>
      </c>
      <c r="E150" s="5">
        <f t="shared" si="36"/>
        <v>4.8499750000000859</v>
      </c>
      <c r="F150" s="21">
        <f t="shared" si="45"/>
        <v>6.5540499146319808</v>
      </c>
      <c r="G150" s="21">
        <f t="shared" si="45"/>
        <v>4.0115750440538163</v>
      </c>
      <c r="H150" s="21">
        <f t="shared" si="41"/>
        <v>1.6337846961997544</v>
      </c>
      <c r="I150" s="21">
        <f t="shared" si="42"/>
        <v>62.031824338455458</v>
      </c>
      <c r="J150">
        <f t="shared" si="37"/>
        <v>70</v>
      </c>
      <c r="K150">
        <f t="shared" si="38"/>
        <v>34</v>
      </c>
      <c r="L150" s="22">
        <f t="shared" si="29"/>
        <v>7.0981730764464936</v>
      </c>
      <c r="M150" s="22">
        <f t="shared" si="30"/>
        <v>5.4195688928283108</v>
      </c>
      <c r="N150" s="22">
        <f t="shared" si="43"/>
        <v>1.3097302048949819</v>
      </c>
      <c r="O150" s="22">
        <f t="shared" si="44"/>
        <v>56.704900083970294</v>
      </c>
      <c r="P150">
        <f t="shared" si="39"/>
        <v>65</v>
      </c>
      <c r="Q150">
        <f t="shared" si="40"/>
        <v>40</v>
      </c>
    </row>
    <row r="151" spans="1:17" x14ac:dyDescent="0.2">
      <c r="A151" s="3">
        <v>44781</v>
      </c>
      <c r="B151" s="4">
        <v>1462.0500489999999</v>
      </c>
      <c r="C151" s="5">
        <f t="shared" si="34"/>
        <v>35</v>
      </c>
      <c r="D151" s="5">
        <f t="shared" si="35"/>
        <v>35</v>
      </c>
      <c r="E151" s="5">
        <f t="shared" si="36"/>
        <v>0</v>
      </c>
      <c r="F151" s="21">
        <f t="shared" si="45"/>
        <v>8.585903492158268</v>
      </c>
      <c r="G151" s="21">
        <f t="shared" si="45"/>
        <v>3.7250339694785439</v>
      </c>
      <c r="H151" s="21">
        <f t="shared" si="41"/>
        <v>2.3049195155018096</v>
      </c>
      <c r="I151" s="21">
        <f t="shared" si="42"/>
        <v>69.742077066945967</v>
      </c>
      <c r="J151">
        <f t="shared" si="37"/>
        <v>70</v>
      </c>
      <c r="K151">
        <f t="shared" si="38"/>
        <v>34</v>
      </c>
      <c r="L151" s="22">
        <f t="shared" si="29"/>
        <v>8.0946668951448331</v>
      </c>
      <c r="M151" s="22">
        <f t="shared" si="30"/>
        <v>5.2260128609415855</v>
      </c>
      <c r="N151" s="22">
        <f t="shared" si="43"/>
        <v>1.5489182882887882</v>
      </c>
      <c r="O151" s="22">
        <f t="shared" si="44"/>
        <v>60.767671345347509</v>
      </c>
      <c r="P151">
        <f t="shared" si="39"/>
        <v>65</v>
      </c>
      <c r="Q151">
        <f t="shared" si="40"/>
        <v>40</v>
      </c>
    </row>
    <row r="152" spans="1:17" x14ac:dyDescent="0.2">
      <c r="A152" s="3">
        <v>44783</v>
      </c>
      <c r="B152" s="4">
        <v>1466.3000489999999</v>
      </c>
      <c r="C152" s="5">
        <f t="shared" si="34"/>
        <v>4.25</v>
      </c>
      <c r="D152" s="5">
        <f t="shared" si="35"/>
        <v>4.25</v>
      </c>
      <c r="E152" s="5">
        <f t="shared" si="36"/>
        <v>0</v>
      </c>
      <c r="F152" s="21">
        <f t="shared" si="45"/>
        <v>8.2761960998612487</v>
      </c>
      <c r="G152" s="21">
        <f t="shared" si="45"/>
        <v>3.4589601145157909</v>
      </c>
      <c r="H152" s="21">
        <f t="shared" si="41"/>
        <v>2.3926832995643861</v>
      </c>
      <c r="I152" s="21">
        <f t="shared" si="42"/>
        <v>70.524805538778168</v>
      </c>
      <c r="J152">
        <f t="shared" si="37"/>
        <v>70</v>
      </c>
      <c r="K152">
        <f t="shared" si="38"/>
        <v>34</v>
      </c>
      <c r="L152" s="22">
        <f t="shared" si="29"/>
        <v>7.9573573631753751</v>
      </c>
      <c r="M152" s="22">
        <f t="shared" si="30"/>
        <v>5.0393695444793858</v>
      </c>
      <c r="N152" s="22">
        <f t="shared" si="43"/>
        <v>1.5790382691606009</v>
      </c>
      <c r="O152" s="22">
        <f t="shared" si="44"/>
        <v>61.225856476900212</v>
      </c>
      <c r="P152">
        <f t="shared" si="39"/>
        <v>65</v>
      </c>
      <c r="Q152">
        <f t="shared" si="40"/>
        <v>40</v>
      </c>
    </row>
    <row r="153" spans="1:17" x14ac:dyDescent="0.2">
      <c r="A153" s="3">
        <v>44784</v>
      </c>
      <c r="B153" s="4">
        <v>1485.6999510000001</v>
      </c>
      <c r="C153" s="5">
        <f t="shared" si="34"/>
        <v>19.399902000000111</v>
      </c>
      <c r="D153" s="5">
        <f t="shared" si="35"/>
        <v>19.399902000000111</v>
      </c>
      <c r="E153" s="5">
        <f t="shared" si="36"/>
        <v>0</v>
      </c>
      <c r="F153" s="21">
        <f t="shared" si="45"/>
        <v>9.0707465212997391</v>
      </c>
      <c r="G153" s="21">
        <f t="shared" si="45"/>
        <v>3.2118915349075201</v>
      </c>
      <c r="H153" s="21">
        <f t="shared" si="41"/>
        <v>2.8241135862518822</v>
      </c>
      <c r="I153" s="21">
        <f t="shared" si="42"/>
        <v>73.850149127496834</v>
      </c>
      <c r="J153">
        <f t="shared" si="37"/>
        <v>70</v>
      </c>
      <c r="K153">
        <f t="shared" si="38"/>
        <v>34</v>
      </c>
      <c r="L153" s="22">
        <f t="shared" si="29"/>
        <v>8.366019671633401</v>
      </c>
      <c r="M153" s="22">
        <f t="shared" si="30"/>
        <v>4.8593920607479788</v>
      </c>
      <c r="N153" s="22">
        <f t="shared" si="43"/>
        <v>1.7216185825404808</v>
      </c>
      <c r="O153" s="22">
        <f t="shared" si="44"/>
        <v>63.257158574124844</v>
      </c>
      <c r="P153">
        <f t="shared" si="39"/>
        <v>65</v>
      </c>
      <c r="Q153">
        <f t="shared" si="40"/>
        <v>40</v>
      </c>
    </row>
    <row r="154" spans="1:17" x14ac:dyDescent="0.2">
      <c r="A154" s="3">
        <v>44785</v>
      </c>
      <c r="B154" s="4">
        <v>1485.150024</v>
      </c>
      <c r="C154" s="5">
        <f t="shared" si="34"/>
        <v>-0.54992700000002515</v>
      </c>
      <c r="D154" s="5">
        <f t="shared" si="35"/>
        <v>0</v>
      </c>
      <c r="E154" s="5">
        <f t="shared" si="36"/>
        <v>0.54992700000002515</v>
      </c>
      <c r="F154" s="21">
        <f t="shared" si="45"/>
        <v>8.4228360554926152</v>
      </c>
      <c r="G154" s="21">
        <f t="shared" si="45"/>
        <v>3.0217512109855562</v>
      </c>
      <c r="H154" s="21">
        <f t="shared" si="41"/>
        <v>2.7874022271825196</v>
      </c>
      <c r="I154" s="21">
        <f t="shared" si="42"/>
        <v>73.596678144641942</v>
      </c>
      <c r="J154">
        <f t="shared" si="37"/>
        <v>70</v>
      </c>
      <c r="K154">
        <f t="shared" si="38"/>
        <v>34</v>
      </c>
      <c r="L154" s="22">
        <f t="shared" si="29"/>
        <v>8.0672332547893522</v>
      </c>
      <c r="M154" s="22">
        <f t="shared" si="30"/>
        <v>4.705482594292695</v>
      </c>
      <c r="N154" s="22">
        <f t="shared" si="43"/>
        <v>1.7144327054942552</v>
      </c>
      <c r="O154" s="22">
        <f t="shared" si="44"/>
        <v>63.159889800328806</v>
      </c>
      <c r="P154">
        <f t="shared" si="39"/>
        <v>65</v>
      </c>
      <c r="Q154">
        <f t="shared" si="40"/>
        <v>40</v>
      </c>
    </row>
    <row r="155" spans="1:17" x14ac:dyDescent="0.2">
      <c r="A155" s="3">
        <v>44789</v>
      </c>
      <c r="B155" s="4">
        <v>1502.150024</v>
      </c>
      <c r="C155" s="5">
        <f t="shared" si="34"/>
        <v>17</v>
      </c>
      <c r="D155" s="5">
        <f t="shared" si="35"/>
        <v>17</v>
      </c>
      <c r="E155" s="5">
        <f t="shared" si="36"/>
        <v>0</v>
      </c>
      <c r="F155" s="21">
        <f t="shared" si="45"/>
        <v>9.035490622957429</v>
      </c>
      <c r="G155" s="21">
        <f t="shared" si="45"/>
        <v>2.8059118387723023</v>
      </c>
      <c r="H155" s="21">
        <f t="shared" si="41"/>
        <v>3.2201619801821053</v>
      </c>
      <c r="I155" s="21">
        <f t="shared" si="42"/>
        <v>76.30422707242036</v>
      </c>
      <c r="J155">
        <f t="shared" si="37"/>
        <v>70</v>
      </c>
      <c r="K155">
        <f t="shared" si="38"/>
        <v>34</v>
      </c>
      <c r="L155" s="22">
        <f t="shared" si="29"/>
        <v>8.3862606385468759</v>
      </c>
      <c r="M155" s="22">
        <f t="shared" si="30"/>
        <v>4.5374296444965276</v>
      </c>
      <c r="N155" s="22">
        <f t="shared" si="43"/>
        <v>1.8482403685792936</v>
      </c>
      <c r="O155" s="22">
        <f t="shared" si="44"/>
        <v>64.890603650182754</v>
      </c>
      <c r="P155">
        <f t="shared" si="39"/>
        <v>65</v>
      </c>
      <c r="Q155">
        <f t="shared" si="40"/>
        <v>40</v>
      </c>
    </row>
    <row r="156" spans="1:17" x14ac:dyDescent="0.2">
      <c r="A156" s="3">
        <v>44790</v>
      </c>
      <c r="B156" s="4">
        <v>1509.900024</v>
      </c>
      <c r="C156" s="5">
        <f t="shared" si="34"/>
        <v>7.75</v>
      </c>
      <c r="D156" s="5">
        <f t="shared" si="35"/>
        <v>7.75</v>
      </c>
      <c r="E156" s="5">
        <f t="shared" si="36"/>
        <v>0</v>
      </c>
      <c r="F156" s="21">
        <f t="shared" si="45"/>
        <v>8.9436698641747547</v>
      </c>
      <c r="G156" s="21">
        <f t="shared" si="45"/>
        <v>2.6054895645742806</v>
      </c>
      <c r="H156" s="21">
        <f t="shared" si="41"/>
        <v>3.4326254788266981</v>
      </c>
      <c r="I156" s="21">
        <f t="shared" si="42"/>
        <v>77.440006949003575</v>
      </c>
      <c r="J156">
        <f t="shared" si="37"/>
        <v>70</v>
      </c>
      <c r="K156">
        <f t="shared" si="38"/>
        <v>34</v>
      </c>
      <c r="L156" s="22">
        <f t="shared" si="29"/>
        <v>8.363537044313059</v>
      </c>
      <c r="M156" s="22">
        <f t="shared" si="30"/>
        <v>4.3753785857645093</v>
      </c>
      <c r="N156" s="22">
        <f t="shared" si="43"/>
        <v>1.9115002005824597</v>
      </c>
      <c r="O156" s="22">
        <f t="shared" si="44"/>
        <v>65.653445608557917</v>
      </c>
      <c r="P156">
        <f t="shared" si="39"/>
        <v>65</v>
      </c>
      <c r="Q156">
        <f t="shared" si="40"/>
        <v>40</v>
      </c>
    </row>
    <row r="157" spans="1:17" x14ac:dyDescent="0.2">
      <c r="A157" s="3">
        <v>44791</v>
      </c>
      <c r="B157" s="4">
        <v>1511.6999510000001</v>
      </c>
      <c r="C157" s="5">
        <f t="shared" si="34"/>
        <v>1.7999270000000251</v>
      </c>
      <c r="D157" s="5">
        <f t="shared" si="35"/>
        <v>1.7999270000000251</v>
      </c>
      <c r="E157" s="5">
        <f t="shared" si="36"/>
        <v>0</v>
      </c>
      <c r="F157" s="21">
        <f t="shared" si="45"/>
        <v>8.4334025167337021</v>
      </c>
      <c r="G157" s="21">
        <f t="shared" si="45"/>
        <v>2.4193831671046895</v>
      </c>
      <c r="H157" s="21">
        <f t="shared" si="41"/>
        <v>3.4857655585105505</v>
      </c>
      <c r="I157" s="21">
        <f t="shared" si="42"/>
        <v>77.707261180808587</v>
      </c>
      <c r="J157">
        <f t="shared" si="37"/>
        <v>70</v>
      </c>
      <c r="K157">
        <f t="shared" si="38"/>
        <v>34</v>
      </c>
      <c r="L157" s="22">
        <f t="shared" si="29"/>
        <v>8.1291223998733084</v>
      </c>
      <c r="M157" s="22">
        <f t="shared" si="30"/>
        <v>4.2191150648443481</v>
      </c>
      <c r="N157" s="22">
        <f t="shared" si="43"/>
        <v>1.9267363593870623</v>
      </c>
      <c r="O157" s="22">
        <f t="shared" si="44"/>
        <v>65.832248716470417</v>
      </c>
      <c r="P157">
        <f t="shared" si="39"/>
        <v>65</v>
      </c>
      <c r="Q157">
        <f t="shared" si="40"/>
        <v>40</v>
      </c>
    </row>
    <row r="158" spans="1:17" x14ac:dyDescent="0.2">
      <c r="A158" s="3">
        <v>44792</v>
      </c>
      <c r="B158" s="4">
        <v>1493.0500489999999</v>
      </c>
      <c r="C158" s="5">
        <f t="shared" si="34"/>
        <v>-18.649902000000111</v>
      </c>
      <c r="D158" s="5">
        <f t="shared" si="35"/>
        <v>0</v>
      </c>
      <c r="E158" s="5">
        <f t="shared" si="36"/>
        <v>18.649902000000111</v>
      </c>
      <c r="F158" s="21">
        <f t="shared" si="45"/>
        <v>7.8310166226812949</v>
      </c>
      <c r="G158" s="21">
        <f t="shared" si="45"/>
        <v>3.5787059408829336</v>
      </c>
      <c r="H158" s="21">
        <f t="shared" si="41"/>
        <v>2.1882257866510364</v>
      </c>
      <c r="I158" s="21">
        <f t="shared" si="42"/>
        <v>68.634592813753756</v>
      </c>
      <c r="J158">
        <f t="shared" si="37"/>
        <v>70</v>
      </c>
      <c r="K158">
        <f t="shared" si="38"/>
        <v>34</v>
      </c>
      <c r="L158" s="22">
        <f t="shared" si="29"/>
        <v>7.8387965998778331</v>
      </c>
      <c r="M158" s="22">
        <f t="shared" si="30"/>
        <v>4.7345003125284819</v>
      </c>
      <c r="N158" s="22">
        <f t="shared" si="43"/>
        <v>1.6556755903330984</v>
      </c>
      <c r="O158" s="22">
        <f t="shared" si="44"/>
        <v>62.344798301415608</v>
      </c>
      <c r="P158">
        <f t="shared" si="39"/>
        <v>65</v>
      </c>
      <c r="Q158">
        <f t="shared" si="40"/>
        <v>40</v>
      </c>
    </row>
    <row r="159" spans="1:17" x14ac:dyDescent="0.2">
      <c r="A159" s="3">
        <v>44795</v>
      </c>
      <c r="B159" s="4">
        <v>1470.349976</v>
      </c>
      <c r="C159" s="5">
        <f t="shared" si="34"/>
        <v>-22.700072999999975</v>
      </c>
      <c r="D159" s="5">
        <f t="shared" si="35"/>
        <v>0</v>
      </c>
      <c r="E159" s="5">
        <f t="shared" si="36"/>
        <v>22.700072999999975</v>
      </c>
      <c r="F159" s="21">
        <f t="shared" si="45"/>
        <v>7.2716582924897741</v>
      </c>
      <c r="G159" s="21">
        <f t="shared" si="45"/>
        <v>4.9445178736770083</v>
      </c>
      <c r="H159" s="21">
        <f t="shared" si="41"/>
        <v>1.4706506232289498</v>
      </c>
      <c r="I159" s="21">
        <f t="shared" si="42"/>
        <v>59.524831613258328</v>
      </c>
      <c r="J159">
        <f t="shared" si="37"/>
        <v>70</v>
      </c>
      <c r="K159">
        <f t="shared" si="38"/>
        <v>34</v>
      </c>
      <c r="L159" s="22">
        <f t="shared" ref="L159:L222" si="46">((L158*27)+D159)/28</f>
        <v>7.5588395784536244</v>
      </c>
      <c r="M159" s="22">
        <f t="shared" ref="M159:M222" si="47">((M158*27)+E159)/28</f>
        <v>5.3761279085096065</v>
      </c>
      <c r="N159" s="22">
        <f t="shared" si="43"/>
        <v>1.4060006954985411</v>
      </c>
      <c r="O159" s="22">
        <f t="shared" si="44"/>
        <v>58.437252247227939</v>
      </c>
      <c r="P159">
        <f t="shared" si="39"/>
        <v>65</v>
      </c>
      <c r="Q159">
        <f t="shared" si="40"/>
        <v>40</v>
      </c>
    </row>
    <row r="160" spans="1:17" x14ac:dyDescent="0.2">
      <c r="A160" s="3">
        <v>44796</v>
      </c>
      <c r="B160" s="4">
        <v>1465.8000489999999</v>
      </c>
      <c r="C160" s="5">
        <f t="shared" si="34"/>
        <v>-4.5499270000000251</v>
      </c>
      <c r="D160" s="5">
        <f t="shared" si="35"/>
        <v>0</v>
      </c>
      <c r="E160" s="5">
        <f t="shared" si="36"/>
        <v>4.5499270000000251</v>
      </c>
      <c r="F160" s="21">
        <f t="shared" si="45"/>
        <v>6.7522541287405042</v>
      </c>
      <c r="G160" s="21">
        <f t="shared" si="45"/>
        <v>4.9163328112715092</v>
      </c>
      <c r="H160" s="21">
        <f t="shared" si="41"/>
        <v>1.3734330827359451</v>
      </c>
      <c r="I160" s="21">
        <f t="shared" si="42"/>
        <v>57.866939359956064</v>
      </c>
      <c r="J160">
        <f t="shared" si="37"/>
        <v>70</v>
      </c>
      <c r="K160">
        <f t="shared" si="38"/>
        <v>34</v>
      </c>
      <c r="L160" s="22">
        <f t="shared" si="46"/>
        <v>7.2888810220802807</v>
      </c>
      <c r="M160" s="22">
        <f t="shared" si="47"/>
        <v>5.3466207332056923</v>
      </c>
      <c r="N160" s="22">
        <f t="shared" si="43"/>
        <v>1.3632687609225764</v>
      </c>
      <c r="O160" s="22">
        <f t="shared" si="44"/>
        <v>57.685726797758768</v>
      </c>
      <c r="P160">
        <f t="shared" si="39"/>
        <v>65</v>
      </c>
      <c r="Q160">
        <f t="shared" si="40"/>
        <v>40</v>
      </c>
    </row>
    <row r="161" spans="1:17" x14ac:dyDescent="0.2">
      <c r="A161" s="3">
        <v>44797</v>
      </c>
      <c r="B161" s="4">
        <v>1472.849976</v>
      </c>
      <c r="C161" s="5">
        <f t="shared" si="34"/>
        <v>7.0499270000000251</v>
      </c>
      <c r="D161" s="5">
        <f t="shared" si="35"/>
        <v>7.0499270000000251</v>
      </c>
      <c r="E161" s="5">
        <f t="shared" si="36"/>
        <v>0</v>
      </c>
      <c r="F161" s="21">
        <f t="shared" si="45"/>
        <v>6.7735164766876128</v>
      </c>
      <c r="G161" s="21">
        <f t="shared" si="45"/>
        <v>4.5651661818949725</v>
      </c>
      <c r="H161" s="21">
        <f t="shared" si="41"/>
        <v>1.4837393003459005</v>
      </c>
      <c r="I161" s="21">
        <f t="shared" si="42"/>
        <v>59.738125500501042</v>
      </c>
      <c r="J161">
        <f t="shared" si="37"/>
        <v>70</v>
      </c>
      <c r="K161">
        <f t="shared" si="38"/>
        <v>34</v>
      </c>
      <c r="L161" s="22">
        <f t="shared" si="46"/>
        <v>7.2803469498631292</v>
      </c>
      <c r="M161" s="22">
        <f t="shared" si="47"/>
        <v>5.1556699927340608</v>
      </c>
      <c r="N161" s="22">
        <f t="shared" si="43"/>
        <v>1.4121049175225331</v>
      </c>
      <c r="O161" s="22">
        <f t="shared" si="44"/>
        <v>58.542433509604649</v>
      </c>
      <c r="P161">
        <f t="shared" si="39"/>
        <v>65</v>
      </c>
      <c r="Q161">
        <f t="shared" si="40"/>
        <v>40</v>
      </c>
    </row>
    <row r="162" spans="1:17" x14ac:dyDescent="0.2">
      <c r="A162" s="3">
        <v>44798</v>
      </c>
      <c r="B162" s="4">
        <v>1464.849976</v>
      </c>
      <c r="C162" s="5">
        <f t="shared" si="34"/>
        <v>-8</v>
      </c>
      <c r="D162" s="5">
        <f t="shared" si="35"/>
        <v>0</v>
      </c>
      <c r="E162" s="5">
        <f t="shared" si="36"/>
        <v>8</v>
      </c>
      <c r="F162" s="21">
        <f t="shared" ref="F162:G177" si="48">((F161*13)+D162)/14</f>
        <v>6.2896938712099262</v>
      </c>
      <c r="G162" s="21">
        <f t="shared" si="48"/>
        <v>4.8105114546167602</v>
      </c>
      <c r="H162" s="21">
        <f t="shared" si="41"/>
        <v>1.3074896360913058</v>
      </c>
      <c r="I162" s="21">
        <f t="shared" si="42"/>
        <v>56.662860610116702</v>
      </c>
      <c r="J162">
        <f t="shared" si="37"/>
        <v>70</v>
      </c>
      <c r="K162">
        <f t="shared" si="38"/>
        <v>34</v>
      </c>
      <c r="L162" s="22">
        <f t="shared" si="46"/>
        <v>7.0203345587965895</v>
      </c>
      <c r="M162" s="22">
        <f t="shared" si="47"/>
        <v>5.2572532072792724</v>
      </c>
      <c r="N162" s="22">
        <f t="shared" si="43"/>
        <v>1.3353616959282326</v>
      </c>
      <c r="O162" s="22">
        <f t="shared" si="44"/>
        <v>57.180080424221757</v>
      </c>
      <c r="P162">
        <f t="shared" si="39"/>
        <v>65</v>
      </c>
      <c r="Q162">
        <f t="shared" si="40"/>
        <v>40</v>
      </c>
    </row>
    <row r="163" spans="1:17" x14ac:dyDescent="0.2">
      <c r="A163" s="3">
        <v>44799</v>
      </c>
      <c r="B163" s="4">
        <v>1465.099976</v>
      </c>
      <c r="C163" s="5">
        <f t="shared" si="34"/>
        <v>0.25</v>
      </c>
      <c r="D163" s="5">
        <f t="shared" si="35"/>
        <v>0.25</v>
      </c>
      <c r="E163" s="5">
        <f t="shared" si="36"/>
        <v>0</v>
      </c>
      <c r="F163" s="21">
        <f t="shared" si="48"/>
        <v>5.8582871661235032</v>
      </c>
      <c r="G163" s="21">
        <f t="shared" si="48"/>
        <v>4.4669034935727057</v>
      </c>
      <c r="H163" s="21">
        <f t="shared" si="41"/>
        <v>1.3114872919356368</v>
      </c>
      <c r="I163" s="21">
        <f t="shared" si="42"/>
        <v>56.737811041020215</v>
      </c>
      <c r="J163">
        <f t="shared" si="37"/>
        <v>70</v>
      </c>
      <c r="K163">
        <f t="shared" si="38"/>
        <v>34</v>
      </c>
      <c r="L163" s="22">
        <f t="shared" si="46"/>
        <v>6.7785368959824259</v>
      </c>
      <c r="M163" s="22">
        <f t="shared" si="47"/>
        <v>5.0694941641621556</v>
      </c>
      <c r="N163" s="22">
        <f t="shared" si="43"/>
        <v>1.3371229311007062</v>
      </c>
      <c r="O163" s="22">
        <f t="shared" si="44"/>
        <v>57.21234913693506</v>
      </c>
      <c r="P163">
        <f t="shared" si="39"/>
        <v>65</v>
      </c>
      <c r="Q163">
        <f t="shared" si="40"/>
        <v>40</v>
      </c>
    </row>
    <row r="164" spans="1:17" x14ac:dyDescent="0.2">
      <c r="A164" s="3">
        <v>44802</v>
      </c>
      <c r="B164" s="4">
        <v>1439.400024</v>
      </c>
      <c r="C164" s="5">
        <f t="shared" si="34"/>
        <v>-25.699951999999939</v>
      </c>
      <c r="D164" s="5">
        <f t="shared" si="35"/>
        <v>0</v>
      </c>
      <c r="E164" s="5">
        <f t="shared" si="36"/>
        <v>25.699951999999939</v>
      </c>
      <c r="F164" s="21">
        <f t="shared" si="48"/>
        <v>5.4398380828289676</v>
      </c>
      <c r="G164" s="21">
        <f t="shared" si="48"/>
        <v>5.983549815460365</v>
      </c>
      <c r="H164" s="21">
        <f t="shared" si="41"/>
        <v>0.90913224600778808</v>
      </c>
      <c r="I164" s="21">
        <f t="shared" si="42"/>
        <v>47.620181782005233</v>
      </c>
      <c r="J164">
        <f t="shared" si="37"/>
        <v>70</v>
      </c>
      <c r="K164">
        <f t="shared" si="38"/>
        <v>34</v>
      </c>
      <c r="L164" s="22">
        <f t="shared" si="46"/>
        <v>6.5364462925544817</v>
      </c>
      <c r="M164" s="22">
        <f t="shared" si="47"/>
        <v>5.8062962297277911</v>
      </c>
      <c r="N164" s="22">
        <f t="shared" si="43"/>
        <v>1.1257514315388144</v>
      </c>
      <c r="O164" s="22">
        <f t="shared" si="44"/>
        <v>52.957811286707781</v>
      </c>
      <c r="P164">
        <f t="shared" si="39"/>
        <v>65</v>
      </c>
      <c r="Q164">
        <f t="shared" si="40"/>
        <v>40</v>
      </c>
    </row>
    <row r="165" spans="1:17" x14ac:dyDescent="0.2">
      <c r="A165" s="3">
        <v>44803</v>
      </c>
      <c r="B165" s="4">
        <v>1486.099976</v>
      </c>
      <c r="C165" s="5">
        <f t="shared" si="34"/>
        <v>46.699951999999939</v>
      </c>
      <c r="D165" s="5">
        <f t="shared" si="35"/>
        <v>46.699951999999939</v>
      </c>
      <c r="E165" s="5">
        <f t="shared" si="36"/>
        <v>0</v>
      </c>
      <c r="F165" s="21">
        <f t="shared" si="48"/>
        <v>8.3869890769126094</v>
      </c>
      <c r="G165" s="21">
        <f t="shared" si="48"/>
        <v>5.5561534000703388</v>
      </c>
      <c r="H165" s="21">
        <f t="shared" si="41"/>
        <v>1.5094955939852981</v>
      </c>
      <c r="I165" s="21">
        <f t="shared" si="42"/>
        <v>60.151354622945853</v>
      </c>
      <c r="J165">
        <f t="shared" si="37"/>
        <v>70</v>
      </c>
      <c r="K165">
        <f t="shared" si="38"/>
        <v>34</v>
      </c>
      <c r="L165" s="22">
        <f t="shared" si="46"/>
        <v>7.9708572106775337</v>
      </c>
      <c r="M165" s="22">
        <f t="shared" si="47"/>
        <v>5.5989285072375123</v>
      </c>
      <c r="N165" s="22">
        <f t="shared" si="43"/>
        <v>1.4236397554235465</v>
      </c>
      <c r="O165" s="22">
        <f t="shared" si="44"/>
        <v>58.739742663395795</v>
      </c>
      <c r="P165">
        <f t="shared" si="39"/>
        <v>65</v>
      </c>
      <c r="Q165">
        <f t="shared" si="40"/>
        <v>40</v>
      </c>
    </row>
    <row r="166" spans="1:17" x14ac:dyDescent="0.2">
      <c r="A166" s="3">
        <v>44805</v>
      </c>
      <c r="B166" s="4">
        <v>1472.150024</v>
      </c>
      <c r="C166" s="5">
        <f t="shared" si="34"/>
        <v>-13.949951999999939</v>
      </c>
      <c r="D166" s="5">
        <f t="shared" si="35"/>
        <v>0</v>
      </c>
      <c r="E166" s="5">
        <f t="shared" si="36"/>
        <v>13.949951999999939</v>
      </c>
      <c r="F166" s="21">
        <f t="shared" si="48"/>
        <v>7.7879184285617091</v>
      </c>
      <c r="G166" s="21">
        <f t="shared" si="48"/>
        <v>6.1557104429224534</v>
      </c>
      <c r="H166" s="21">
        <f t="shared" si="41"/>
        <v>1.2651534702246905</v>
      </c>
      <c r="I166" s="21">
        <f t="shared" si="42"/>
        <v>55.852880913150415</v>
      </c>
      <c r="J166">
        <f t="shared" si="37"/>
        <v>70</v>
      </c>
      <c r="K166">
        <f t="shared" si="38"/>
        <v>34</v>
      </c>
      <c r="L166" s="22">
        <f t="shared" si="46"/>
        <v>7.6861837388676211</v>
      </c>
      <c r="M166" s="22">
        <f t="shared" si="47"/>
        <v>5.8971793462647417</v>
      </c>
      <c r="N166" s="22">
        <f t="shared" si="43"/>
        <v>1.3033661158255312</v>
      </c>
      <c r="O166" s="22">
        <f t="shared" si="44"/>
        <v>56.585277818867368</v>
      </c>
      <c r="P166">
        <f t="shared" si="39"/>
        <v>65</v>
      </c>
      <c r="Q166">
        <f t="shared" si="40"/>
        <v>40</v>
      </c>
    </row>
    <row r="167" spans="1:17" x14ac:dyDescent="0.2">
      <c r="A167" s="3">
        <v>44806</v>
      </c>
      <c r="B167" s="4">
        <v>1485.5</v>
      </c>
      <c r="C167" s="5">
        <f t="shared" si="34"/>
        <v>13.34997599999997</v>
      </c>
      <c r="D167" s="5">
        <f t="shared" si="35"/>
        <v>13.34997599999997</v>
      </c>
      <c r="E167" s="5">
        <f t="shared" si="36"/>
        <v>0</v>
      </c>
      <c r="F167" s="21">
        <f t="shared" si="48"/>
        <v>8.1852082550930128</v>
      </c>
      <c r="G167" s="21">
        <f t="shared" si="48"/>
        <v>5.7160168398565636</v>
      </c>
      <c r="H167" s="21">
        <f t="shared" si="41"/>
        <v>1.4319776313497372</v>
      </c>
      <c r="I167" s="21">
        <f t="shared" si="42"/>
        <v>58.881200751628448</v>
      </c>
      <c r="J167">
        <f t="shared" si="37"/>
        <v>70</v>
      </c>
      <c r="K167">
        <f t="shared" si="38"/>
        <v>34</v>
      </c>
      <c r="L167" s="22">
        <f t="shared" si="46"/>
        <v>7.8884620339080618</v>
      </c>
      <c r="M167" s="22">
        <f t="shared" si="47"/>
        <v>5.6865657981838575</v>
      </c>
      <c r="N167" s="22">
        <f t="shared" si="43"/>
        <v>1.3872101922090541</v>
      </c>
      <c r="O167" s="22">
        <f t="shared" si="44"/>
        <v>58.11009842100961</v>
      </c>
      <c r="P167">
        <f t="shared" si="39"/>
        <v>65</v>
      </c>
      <c r="Q167">
        <f t="shared" si="40"/>
        <v>40</v>
      </c>
    </row>
    <row r="168" spans="1:17" x14ac:dyDescent="0.2">
      <c r="A168" s="3">
        <v>44809</v>
      </c>
      <c r="B168" s="4">
        <v>1495.0500489999999</v>
      </c>
      <c r="C168" s="5">
        <f t="shared" si="34"/>
        <v>9.5500489999999445</v>
      </c>
      <c r="D168" s="5">
        <f t="shared" si="35"/>
        <v>9.5500489999999445</v>
      </c>
      <c r="E168" s="5">
        <f t="shared" si="36"/>
        <v>0</v>
      </c>
      <c r="F168" s="21">
        <f t="shared" si="48"/>
        <v>8.2826968797292224</v>
      </c>
      <c r="G168" s="21">
        <f t="shared" si="48"/>
        <v>5.3077299227239516</v>
      </c>
      <c r="H168" s="21">
        <f t="shared" si="41"/>
        <v>1.5604970487041103</v>
      </c>
      <c r="I168" s="21">
        <f t="shared" si="42"/>
        <v>60.945082889038723</v>
      </c>
      <c r="J168">
        <f t="shared" si="37"/>
        <v>70</v>
      </c>
      <c r="K168">
        <f t="shared" si="38"/>
        <v>34</v>
      </c>
      <c r="L168" s="22">
        <f t="shared" si="46"/>
        <v>7.9478044255542004</v>
      </c>
      <c r="M168" s="22">
        <f t="shared" si="47"/>
        <v>5.4834741625344341</v>
      </c>
      <c r="N168" s="22">
        <f t="shared" si="43"/>
        <v>1.4494103901969997</v>
      </c>
      <c r="O168" s="22">
        <f t="shared" si="44"/>
        <v>59.17384836766481</v>
      </c>
      <c r="P168">
        <f t="shared" si="39"/>
        <v>65</v>
      </c>
      <c r="Q168">
        <f t="shared" si="40"/>
        <v>40</v>
      </c>
    </row>
    <row r="169" spans="1:17" x14ac:dyDescent="0.2">
      <c r="A169" s="3">
        <v>44810</v>
      </c>
      <c r="B169" s="4">
        <v>1489.349976</v>
      </c>
      <c r="C169" s="5">
        <f t="shared" si="34"/>
        <v>-5.7000729999999749</v>
      </c>
      <c r="D169" s="5">
        <f t="shared" si="35"/>
        <v>0</v>
      </c>
      <c r="E169" s="5">
        <f t="shared" si="36"/>
        <v>5.7000729999999749</v>
      </c>
      <c r="F169" s="21">
        <f t="shared" si="48"/>
        <v>7.6910756740342787</v>
      </c>
      <c r="G169" s="21">
        <f t="shared" si="48"/>
        <v>5.3357544282436677</v>
      </c>
      <c r="H169" s="21">
        <f t="shared" si="41"/>
        <v>1.4414223475734238</v>
      </c>
      <c r="I169" s="21">
        <f t="shared" si="42"/>
        <v>59.040270070685672</v>
      </c>
      <c r="J169">
        <f t="shared" si="37"/>
        <v>70</v>
      </c>
      <c r="K169">
        <f t="shared" si="38"/>
        <v>34</v>
      </c>
      <c r="L169" s="22">
        <f t="shared" si="46"/>
        <v>7.6639542674986938</v>
      </c>
      <c r="M169" s="22">
        <f t="shared" si="47"/>
        <v>5.4912098353010608</v>
      </c>
      <c r="N169" s="22">
        <f t="shared" si="43"/>
        <v>1.395676817562101</v>
      </c>
      <c r="O169" s="22">
        <f t="shared" si="44"/>
        <v>58.25814263972282</v>
      </c>
      <c r="P169">
        <f t="shared" si="39"/>
        <v>65</v>
      </c>
      <c r="Q169">
        <f t="shared" si="40"/>
        <v>40</v>
      </c>
    </row>
    <row r="170" spans="1:17" x14ac:dyDescent="0.2">
      <c r="A170" s="3">
        <v>44811</v>
      </c>
      <c r="B170" s="4">
        <v>1482.3000489999999</v>
      </c>
      <c r="C170" s="5">
        <f t="shared" si="34"/>
        <v>-7.0499270000000251</v>
      </c>
      <c r="D170" s="5">
        <f t="shared" si="35"/>
        <v>0</v>
      </c>
      <c r="E170" s="5">
        <f t="shared" si="36"/>
        <v>7.0499270000000251</v>
      </c>
      <c r="F170" s="21">
        <f t="shared" si="48"/>
        <v>7.1417131258889723</v>
      </c>
      <c r="G170" s="21">
        <f t="shared" si="48"/>
        <v>5.4581953262262646</v>
      </c>
      <c r="H170" s="21">
        <f t="shared" si="41"/>
        <v>1.3084385404042829</v>
      </c>
      <c r="I170" s="21">
        <f t="shared" si="42"/>
        <v>56.680674728950443</v>
      </c>
      <c r="J170">
        <f t="shared" si="37"/>
        <v>70</v>
      </c>
      <c r="K170">
        <f t="shared" si="38"/>
        <v>34</v>
      </c>
      <c r="L170" s="22">
        <f t="shared" si="46"/>
        <v>7.3902416150880255</v>
      </c>
      <c r="M170" s="22">
        <f t="shared" si="47"/>
        <v>5.5468783054688808</v>
      </c>
      <c r="N170" s="22">
        <f t="shared" si="43"/>
        <v>1.3323244549644619</v>
      </c>
      <c r="O170" s="22">
        <f t="shared" si="44"/>
        <v>57.124318708254627</v>
      </c>
      <c r="P170">
        <f t="shared" si="39"/>
        <v>65</v>
      </c>
      <c r="Q170">
        <f t="shared" si="40"/>
        <v>40</v>
      </c>
    </row>
    <row r="171" spans="1:17" x14ac:dyDescent="0.2">
      <c r="A171" s="3">
        <v>44812</v>
      </c>
      <c r="B171" s="4">
        <v>1497.599976</v>
      </c>
      <c r="C171" s="5">
        <f t="shared" si="34"/>
        <v>15.299927000000025</v>
      </c>
      <c r="D171" s="5">
        <f t="shared" si="35"/>
        <v>15.299927000000025</v>
      </c>
      <c r="E171" s="5">
        <f t="shared" si="36"/>
        <v>0</v>
      </c>
      <c r="F171" s="21">
        <f t="shared" si="48"/>
        <v>7.7244426883254755</v>
      </c>
      <c r="G171" s="21">
        <f t="shared" si="48"/>
        <v>5.0683242314958168</v>
      </c>
      <c r="H171" s="21">
        <f t="shared" si="41"/>
        <v>1.5240624584204545</v>
      </c>
      <c r="I171" s="21">
        <f t="shared" si="42"/>
        <v>60.3813290489731</v>
      </c>
      <c r="J171">
        <f t="shared" si="37"/>
        <v>70</v>
      </c>
      <c r="K171">
        <f t="shared" si="38"/>
        <v>34</v>
      </c>
      <c r="L171" s="22">
        <f t="shared" si="46"/>
        <v>7.6727303788348831</v>
      </c>
      <c r="M171" s="22">
        <f t="shared" si="47"/>
        <v>5.3487755088449926</v>
      </c>
      <c r="N171" s="22">
        <f t="shared" si="43"/>
        <v>1.4344835310711557</v>
      </c>
      <c r="O171" s="22">
        <f t="shared" si="44"/>
        <v>58.923525781256487</v>
      </c>
      <c r="P171">
        <f t="shared" si="39"/>
        <v>65</v>
      </c>
      <c r="Q171">
        <f t="shared" si="40"/>
        <v>40</v>
      </c>
    </row>
    <row r="172" spans="1:17" x14ac:dyDescent="0.2">
      <c r="A172" s="3">
        <v>44813</v>
      </c>
      <c r="B172" s="4">
        <v>1498.599976</v>
      </c>
      <c r="C172" s="5">
        <f t="shared" si="34"/>
        <v>1</v>
      </c>
      <c r="D172" s="5">
        <f t="shared" si="35"/>
        <v>1</v>
      </c>
      <c r="E172" s="5">
        <f t="shared" si="36"/>
        <v>0</v>
      </c>
      <c r="F172" s="21">
        <f t="shared" si="48"/>
        <v>7.2441253534450842</v>
      </c>
      <c r="G172" s="21">
        <f t="shared" si="48"/>
        <v>4.7063010721032583</v>
      </c>
      <c r="H172" s="21">
        <f t="shared" si="41"/>
        <v>1.539239679412959</v>
      </c>
      <c r="I172" s="21">
        <f t="shared" si="42"/>
        <v>60.618132738411376</v>
      </c>
      <c r="J172">
        <f t="shared" si="37"/>
        <v>70</v>
      </c>
      <c r="K172">
        <f t="shared" si="38"/>
        <v>34</v>
      </c>
      <c r="L172" s="22">
        <f t="shared" si="46"/>
        <v>7.4344185795907807</v>
      </c>
      <c r="M172" s="22">
        <f t="shared" si="47"/>
        <v>5.1577478121005287</v>
      </c>
      <c r="N172" s="22">
        <f t="shared" si="43"/>
        <v>1.441407926566123</v>
      </c>
      <c r="O172" s="22">
        <f t="shared" si="44"/>
        <v>59.040028128092672</v>
      </c>
      <c r="P172">
        <f t="shared" si="39"/>
        <v>65</v>
      </c>
      <c r="Q172">
        <f t="shared" si="40"/>
        <v>40</v>
      </c>
    </row>
    <row r="173" spans="1:17" x14ac:dyDescent="0.2">
      <c r="A173" s="3">
        <v>44816</v>
      </c>
      <c r="B173" s="4">
        <v>1493.5500489999999</v>
      </c>
      <c r="C173" s="5">
        <f t="shared" si="34"/>
        <v>-5.0499270000000251</v>
      </c>
      <c r="D173" s="5">
        <f t="shared" si="35"/>
        <v>0</v>
      </c>
      <c r="E173" s="5">
        <f t="shared" si="36"/>
        <v>5.0499270000000251</v>
      </c>
      <c r="F173" s="21">
        <f t="shared" si="48"/>
        <v>6.7266878281990063</v>
      </c>
      <c r="G173" s="21">
        <f t="shared" si="48"/>
        <v>4.7308457812387417</v>
      </c>
      <c r="H173" s="21">
        <f t="shared" si="41"/>
        <v>1.4218784841550396</v>
      </c>
      <c r="I173" s="21">
        <f t="shared" si="42"/>
        <v>58.709736820305977</v>
      </c>
      <c r="J173">
        <f t="shared" si="37"/>
        <v>70</v>
      </c>
      <c r="K173">
        <f t="shared" si="38"/>
        <v>34</v>
      </c>
      <c r="L173" s="22">
        <f t="shared" si="46"/>
        <v>7.1689036303196811</v>
      </c>
      <c r="M173" s="22">
        <f t="shared" si="47"/>
        <v>5.1538970688112249</v>
      </c>
      <c r="N173" s="22">
        <f t="shared" si="43"/>
        <v>1.3909675600046916</v>
      </c>
      <c r="O173" s="22">
        <f t="shared" si="44"/>
        <v>58.175927740398208</v>
      </c>
      <c r="P173">
        <f t="shared" si="39"/>
        <v>65</v>
      </c>
      <c r="Q173">
        <f t="shared" si="40"/>
        <v>40</v>
      </c>
    </row>
    <row r="174" spans="1:17" x14ac:dyDescent="0.2">
      <c r="A174" s="3">
        <v>44817</v>
      </c>
      <c r="B174" s="4">
        <v>1513.099976</v>
      </c>
      <c r="C174" s="5">
        <f t="shared" si="34"/>
        <v>19.549927000000025</v>
      </c>
      <c r="D174" s="5">
        <f t="shared" si="35"/>
        <v>19.549927000000025</v>
      </c>
      <c r="E174" s="5">
        <f t="shared" si="36"/>
        <v>0</v>
      </c>
      <c r="F174" s="21">
        <f t="shared" si="48"/>
        <v>7.6426334833276508</v>
      </c>
      <c r="G174" s="21">
        <f t="shared" si="48"/>
        <v>4.3929282254359743</v>
      </c>
      <c r="H174" s="21">
        <f t="shared" si="41"/>
        <v>1.7397583322839656</v>
      </c>
      <c r="I174" s="21">
        <f t="shared" si="42"/>
        <v>63.500430376778439</v>
      </c>
      <c r="J174">
        <f t="shared" si="37"/>
        <v>70</v>
      </c>
      <c r="K174">
        <f t="shared" si="38"/>
        <v>34</v>
      </c>
      <c r="L174" s="22">
        <f t="shared" si="46"/>
        <v>7.6110830363796937</v>
      </c>
      <c r="M174" s="22">
        <f t="shared" si="47"/>
        <v>4.9698293163536809</v>
      </c>
      <c r="N174" s="22">
        <f t="shared" si="43"/>
        <v>1.5314576320226378</v>
      </c>
      <c r="O174" s="22">
        <f t="shared" si="44"/>
        <v>60.497067485936995</v>
      </c>
      <c r="P174">
        <f t="shared" si="39"/>
        <v>65</v>
      </c>
      <c r="Q174">
        <f t="shared" si="40"/>
        <v>40</v>
      </c>
    </row>
    <row r="175" spans="1:17" x14ac:dyDescent="0.2">
      <c r="A175" s="3">
        <v>44818</v>
      </c>
      <c r="B175" s="4">
        <v>1528.650024</v>
      </c>
      <c r="C175" s="5">
        <f t="shared" si="34"/>
        <v>15.550048000000061</v>
      </c>
      <c r="D175" s="5">
        <f t="shared" si="35"/>
        <v>15.550048000000061</v>
      </c>
      <c r="E175" s="5">
        <f t="shared" si="36"/>
        <v>0</v>
      </c>
      <c r="F175" s="21">
        <f t="shared" si="48"/>
        <v>8.2074488059471076</v>
      </c>
      <c r="G175" s="21">
        <f t="shared" si="48"/>
        <v>4.0791476379048337</v>
      </c>
      <c r="H175" s="21">
        <f t="shared" si="41"/>
        <v>2.0120499512399816</v>
      </c>
      <c r="I175" s="21">
        <f t="shared" si="42"/>
        <v>66.800019382536249</v>
      </c>
      <c r="J175">
        <f t="shared" si="37"/>
        <v>70</v>
      </c>
      <c r="K175">
        <f t="shared" si="38"/>
        <v>34</v>
      </c>
      <c r="L175" s="22">
        <f t="shared" si="46"/>
        <v>7.8946174993661353</v>
      </c>
      <c r="M175" s="22">
        <f t="shared" si="47"/>
        <v>4.7923354121981925</v>
      </c>
      <c r="N175" s="22">
        <f t="shared" si="43"/>
        <v>1.6473424375246222</v>
      </c>
      <c r="O175" s="22">
        <f t="shared" si="44"/>
        <v>62.226269415488133</v>
      </c>
      <c r="P175">
        <f t="shared" si="39"/>
        <v>65</v>
      </c>
      <c r="Q175">
        <f t="shared" si="40"/>
        <v>40</v>
      </c>
    </row>
    <row r="176" spans="1:17" x14ac:dyDescent="0.2">
      <c r="A176" s="3">
        <v>44819</v>
      </c>
      <c r="B176" s="4">
        <v>1520.6999510000001</v>
      </c>
      <c r="C176" s="5">
        <f t="shared" si="34"/>
        <v>-7.9500729999999749</v>
      </c>
      <c r="D176" s="5">
        <f t="shared" si="35"/>
        <v>0</v>
      </c>
      <c r="E176" s="5">
        <f t="shared" si="36"/>
        <v>7.9500729999999749</v>
      </c>
      <c r="F176" s="21">
        <f t="shared" si="48"/>
        <v>7.6212024626651713</v>
      </c>
      <c r="G176" s="21">
        <f t="shared" si="48"/>
        <v>4.3556423066259153</v>
      </c>
      <c r="H176" s="21">
        <f t="shared" si="41"/>
        <v>1.749731021546834</v>
      </c>
      <c r="I176" s="21">
        <f t="shared" si="42"/>
        <v>63.632806548567075</v>
      </c>
      <c r="J176">
        <f t="shared" si="37"/>
        <v>70</v>
      </c>
      <c r="K176">
        <f t="shared" si="38"/>
        <v>34</v>
      </c>
      <c r="L176" s="22">
        <f t="shared" si="46"/>
        <v>7.6126668743887729</v>
      </c>
      <c r="M176" s="22">
        <f t="shared" si="47"/>
        <v>4.9051117546196847</v>
      </c>
      <c r="N176" s="22">
        <f t="shared" si="43"/>
        <v>1.5519864286922891</v>
      </c>
      <c r="O176" s="22">
        <f t="shared" si="44"/>
        <v>60.814838638760762</v>
      </c>
      <c r="P176">
        <f t="shared" si="39"/>
        <v>65</v>
      </c>
      <c r="Q176">
        <f t="shared" si="40"/>
        <v>40</v>
      </c>
    </row>
    <row r="177" spans="1:17" x14ac:dyDescent="0.2">
      <c r="A177" s="3">
        <v>44820</v>
      </c>
      <c r="B177" s="4">
        <v>1492.75</v>
      </c>
      <c r="C177" s="5">
        <f t="shared" si="34"/>
        <v>-27.949951000000056</v>
      </c>
      <c r="D177" s="5">
        <f t="shared" si="35"/>
        <v>0</v>
      </c>
      <c r="E177" s="5">
        <f t="shared" si="36"/>
        <v>27.949951000000056</v>
      </c>
      <c r="F177" s="21">
        <f t="shared" si="48"/>
        <v>7.076830858189088</v>
      </c>
      <c r="G177" s="21">
        <f t="shared" si="48"/>
        <v>6.0409500704383543</v>
      </c>
      <c r="H177" s="21">
        <f t="shared" si="41"/>
        <v>1.1714764690441426</v>
      </c>
      <c r="I177" s="21">
        <f t="shared" si="42"/>
        <v>53.948384232770991</v>
      </c>
      <c r="J177">
        <f t="shared" si="37"/>
        <v>70</v>
      </c>
      <c r="K177">
        <f t="shared" si="38"/>
        <v>34</v>
      </c>
      <c r="L177" s="22">
        <f t="shared" si="46"/>
        <v>7.3407859145891745</v>
      </c>
      <c r="M177" s="22">
        <f t="shared" si="47"/>
        <v>5.7281417276689837</v>
      </c>
      <c r="N177" s="22">
        <f t="shared" si="43"/>
        <v>1.2815300779187324</v>
      </c>
      <c r="O177" s="22">
        <f t="shared" si="44"/>
        <v>56.169764769780087</v>
      </c>
      <c r="P177">
        <f t="shared" si="39"/>
        <v>65</v>
      </c>
      <c r="Q177">
        <f t="shared" si="40"/>
        <v>40</v>
      </c>
    </row>
    <row r="178" spans="1:17" x14ac:dyDescent="0.2">
      <c r="A178" s="3">
        <v>44823</v>
      </c>
      <c r="B178" s="4">
        <v>1502.599976</v>
      </c>
      <c r="C178" s="5">
        <f t="shared" si="34"/>
        <v>9.8499759999999696</v>
      </c>
      <c r="D178" s="5">
        <f t="shared" si="35"/>
        <v>9.8499759999999696</v>
      </c>
      <c r="E178" s="5">
        <f t="shared" si="36"/>
        <v>0</v>
      </c>
      <c r="F178" s="21">
        <f t="shared" ref="F178:G193" si="49">((F177*13)+D178)/14</f>
        <v>7.2749126540327227</v>
      </c>
      <c r="G178" s="21">
        <f t="shared" si="49"/>
        <v>5.6094536368356147</v>
      </c>
      <c r="H178" s="21">
        <f t="shared" si="41"/>
        <v>1.2969021806795111</v>
      </c>
      <c r="I178" s="21">
        <f t="shared" si="42"/>
        <v>56.463100239464183</v>
      </c>
      <c r="J178">
        <f t="shared" si="37"/>
        <v>70</v>
      </c>
      <c r="K178">
        <f t="shared" si="38"/>
        <v>34</v>
      </c>
      <c r="L178" s="22">
        <f t="shared" si="46"/>
        <v>7.4303998462109888</v>
      </c>
      <c r="M178" s="22">
        <f t="shared" si="47"/>
        <v>5.5235652373950916</v>
      </c>
      <c r="N178" s="22">
        <f t="shared" si="43"/>
        <v>1.3452180841291481</v>
      </c>
      <c r="O178" s="22">
        <f t="shared" si="44"/>
        <v>57.360042259296712</v>
      </c>
      <c r="P178">
        <f t="shared" si="39"/>
        <v>65</v>
      </c>
      <c r="Q178">
        <f t="shared" si="40"/>
        <v>40</v>
      </c>
    </row>
    <row r="179" spans="1:17" x14ac:dyDescent="0.2">
      <c r="A179" s="3">
        <v>44824</v>
      </c>
      <c r="B179" s="4">
        <v>1520.6999510000001</v>
      </c>
      <c r="C179" s="5">
        <f t="shared" si="34"/>
        <v>18.099975000000086</v>
      </c>
      <c r="D179" s="5">
        <f t="shared" si="35"/>
        <v>18.099975000000086</v>
      </c>
      <c r="E179" s="5">
        <f t="shared" si="36"/>
        <v>0</v>
      </c>
      <c r="F179" s="21">
        <f t="shared" si="49"/>
        <v>8.0481313930303919</v>
      </c>
      <c r="G179" s="21">
        <f t="shared" si="49"/>
        <v>5.208778377061642</v>
      </c>
      <c r="H179" s="21">
        <f t="shared" si="41"/>
        <v>1.5451092003592741</v>
      </c>
      <c r="I179" s="21">
        <f t="shared" si="42"/>
        <v>60.708955047632635</v>
      </c>
      <c r="J179">
        <f t="shared" si="37"/>
        <v>70</v>
      </c>
      <c r="K179">
        <f t="shared" si="38"/>
        <v>34</v>
      </c>
      <c r="L179" s="22">
        <f t="shared" si="46"/>
        <v>7.8114561017034561</v>
      </c>
      <c r="M179" s="22">
        <f t="shared" si="47"/>
        <v>5.3262950503452666</v>
      </c>
      <c r="N179" s="22">
        <f t="shared" si="43"/>
        <v>1.4665834370548236</v>
      </c>
      <c r="O179" s="22">
        <f t="shared" si="44"/>
        <v>59.458091505145646</v>
      </c>
      <c r="P179">
        <f t="shared" si="39"/>
        <v>65</v>
      </c>
      <c r="Q179">
        <f t="shared" si="40"/>
        <v>40</v>
      </c>
    </row>
    <row r="180" spans="1:17" x14ac:dyDescent="0.2">
      <c r="A180" s="3">
        <v>44825</v>
      </c>
      <c r="B180" s="4">
        <v>1518.349976</v>
      </c>
      <c r="C180" s="5">
        <f t="shared" si="34"/>
        <v>-2.3499750000000859</v>
      </c>
      <c r="D180" s="5">
        <f t="shared" si="35"/>
        <v>0</v>
      </c>
      <c r="E180" s="5">
        <f t="shared" si="36"/>
        <v>2.3499750000000859</v>
      </c>
      <c r="F180" s="21">
        <f t="shared" si="49"/>
        <v>7.4732648649567919</v>
      </c>
      <c r="G180" s="21">
        <f t="shared" si="49"/>
        <v>5.0045781358429595</v>
      </c>
      <c r="H180" s="21">
        <f t="shared" si="41"/>
        <v>1.4932856800522334</v>
      </c>
      <c r="I180" s="21">
        <f t="shared" si="42"/>
        <v>59.89228157845713</v>
      </c>
      <c r="J180">
        <f t="shared" si="37"/>
        <v>70</v>
      </c>
      <c r="K180">
        <f t="shared" si="38"/>
        <v>34</v>
      </c>
      <c r="L180" s="22">
        <f t="shared" si="46"/>
        <v>7.5324755266426182</v>
      </c>
      <c r="M180" s="22">
        <f t="shared" si="47"/>
        <v>5.2199979056900814</v>
      </c>
      <c r="N180" s="22">
        <f t="shared" si="43"/>
        <v>1.4430035533983281</v>
      </c>
      <c r="O180" s="22">
        <f t="shared" si="44"/>
        <v>59.066780782657688</v>
      </c>
      <c r="P180">
        <f t="shared" si="39"/>
        <v>65</v>
      </c>
      <c r="Q180">
        <f t="shared" si="40"/>
        <v>40</v>
      </c>
    </row>
    <row r="181" spans="1:17" x14ac:dyDescent="0.2">
      <c r="A181" s="3">
        <v>44826</v>
      </c>
      <c r="B181" s="4">
        <v>1486</v>
      </c>
      <c r="C181" s="5">
        <f t="shared" si="34"/>
        <v>-32.34997599999997</v>
      </c>
      <c r="D181" s="5">
        <f t="shared" si="35"/>
        <v>0</v>
      </c>
      <c r="E181" s="5">
        <f t="shared" si="36"/>
        <v>32.34997599999997</v>
      </c>
      <c r="F181" s="21">
        <f t="shared" si="49"/>
        <v>6.939460231745592</v>
      </c>
      <c r="G181" s="21">
        <f t="shared" si="49"/>
        <v>6.9578208404256037</v>
      </c>
      <c r="H181" s="21">
        <f t="shared" si="41"/>
        <v>0.99736115529544322</v>
      </c>
      <c r="I181" s="21">
        <f t="shared" si="42"/>
        <v>49.933941723619675</v>
      </c>
      <c r="J181">
        <f t="shared" si="37"/>
        <v>70</v>
      </c>
      <c r="K181">
        <f t="shared" si="38"/>
        <v>34</v>
      </c>
      <c r="L181" s="22">
        <f t="shared" si="46"/>
        <v>7.2634585435482393</v>
      </c>
      <c r="M181" s="22">
        <f t="shared" si="47"/>
        <v>6.1889256947725775</v>
      </c>
      <c r="N181" s="22">
        <f t="shared" si="43"/>
        <v>1.1736218694115614</v>
      </c>
      <c r="O181" s="22">
        <f t="shared" si="44"/>
        <v>53.993837931400734</v>
      </c>
      <c r="P181">
        <f t="shared" si="39"/>
        <v>65</v>
      </c>
      <c r="Q181">
        <f t="shared" si="40"/>
        <v>40</v>
      </c>
    </row>
    <row r="182" spans="1:17" x14ac:dyDescent="0.2">
      <c r="A182" s="3">
        <v>44827</v>
      </c>
      <c r="B182" s="4">
        <v>1446.150024</v>
      </c>
      <c r="C182" s="5">
        <f t="shared" si="34"/>
        <v>-39.84997599999997</v>
      </c>
      <c r="D182" s="5">
        <f t="shared" si="35"/>
        <v>0</v>
      </c>
      <c r="E182" s="5">
        <f t="shared" si="36"/>
        <v>39.84997599999997</v>
      </c>
      <c r="F182" s="21">
        <f t="shared" si="49"/>
        <v>6.443784500906621</v>
      </c>
      <c r="G182" s="21">
        <f t="shared" si="49"/>
        <v>9.3072604946809161</v>
      </c>
      <c r="H182" s="21">
        <f t="shared" si="41"/>
        <v>0.69233954551817189</v>
      </c>
      <c r="I182" s="21">
        <f t="shared" si="42"/>
        <v>40.91020311802658</v>
      </c>
      <c r="J182">
        <f t="shared" si="37"/>
        <v>70</v>
      </c>
      <c r="K182">
        <f t="shared" si="38"/>
        <v>34</v>
      </c>
      <c r="L182" s="22">
        <f t="shared" si="46"/>
        <v>7.004049309850088</v>
      </c>
      <c r="M182" s="22">
        <f t="shared" si="47"/>
        <v>7.3911060628164131</v>
      </c>
      <c r="N182" s="22">
        <f t="shared" si="43"/>
        <v>0.94763209326496456</v>
      </c>
      <c r="O182" s="22">
        <f t="shared" si="44"/>
        <v>48.655600641514205</v>
      </c>
      <c r="P182">
        <f t="shared" si="39"/>
        <v>65</v>
      </c>
      <c r="Q182">
        <f t="shared" si="40"/>
        <v>40</v>
      </c>
    </row>
    <row r="183" spans="1:17" x14ac:dyDescent="0.2">
      <c r="A183" s="3">
        <v>44830</v>
      </c>
      <c r="B183" s="4">
        <v>1426.650024</v>
      </c>
      <c r="C183" s="5">
        <f t="shared" si="34"/>
        <v>-19.5</v>
      </c>
      <c r="D183" s="5">
        <f t="shared" si="35"/>
        <v>0</v>
      </c>
      <c r="E183" s="5">
        <f t="shared" si="36"/>
        <v>19.5</v>
      </c>
      <c r="F183" s="21">
        <f t="shared" si="49"/>
        <v>5.9835141794132909</v>
      </c>
      <c r="G183" s="21">
        <f t="shared" si="49"/>
        <v>10.035313316489422</v>
      </c>
      <c r="H183" s="21">
        <f t="shared" si="41"/>
        <v>0.59624587600882784</v>
      </c>
      <c r="I183" s="21">
        <f t="shared" si="42"/>
        <v>37.353009644081318</v>
      </c>
      <c r="J183">
        <f t="shared" si="37"/>
        <v>70</v>
      </c>
      <c r="K183">
        <f t="shared" si="38"/>
        <v>34</v>
      </c>
      <c r="L183" s="22">
        <f t="shared" si="46"/>
        <v>6.7539046916411563</v>
      </c>
      <c r="M183" s="22">
        <f t="shared" si="47"/>
        <v>7.8235665605729698</v>
      </c>
      <c r="N183" s="22">
        <f t="shared" si="43"/>
        <v>0.86327695167541652</v>
      </c>
      <c r="O183" s="22">
        <f t="shared" si="44"/>
        <v>46.33111309079294</v>
      </c>
      <c r="P183">
        <f t="shared" si="39"/>
        <v>65</v>
      </c>
      <c r="Q183">
        <f t="shared" si="40"/>
        <v>40</v>
      </c>
    </row>
    <row r="184" spans="1:17" x14ac:dyDescent="0.2">
      <c r="A184" s="3">
        <v>44831</v>
      </c>
      <c r="B184" s="4">
        <v>1413.849976</v>
      </c>
      <c r="C184" s="5">
        <f t="shared" si="34"/>
        <v>-12.800048000000061</v>
      </c>
      <c r="D184" s="5">
        <f t="shared" si="35"/>
        <v>0</v>
      </c>
      <c r="E184" s="5">
        <f t="shared" si="36"/>
        <v>12.800048000000061</v>
      </c>
      <c r="F184" s="21">
        <f t="shared" si="49"/>
        <v>5.5561203094551983</v>
      </c>
      <c r="G184" s="21">
        <f t="shared" si="49"/>
        <v>10.232794365311609</v>
      </c>
      <c r="H184" s="21">
        <f t="shared" si="41"/>
        <v>0.54297194989963071</v>
      </c>
      <c r="I184" s="21">
        <f t="shared" si="42"/>
        <v>35.190007824507148</v>
      </c>
      <c r="J184">
        <f t="shared" si="37"/>
        <v>70</v>
      </c>
      <c r="K184">
        <f t="shared" si="38"/>
        <v>34</v>
      </c>
      <c r="L184" s="22">
        <f t="shared" si="46"/>
        <v>6.5126938097968292</v>
      </c>
      <c r="M184" s="22">
        <f t="shared" si="47"/>
        <v>8.0012980405525091</v>
      </c>
      <c r="N184" s="22">
        <f t="shared" si="43"/>
        <v>0.81395465795536248</v>
      </c>
      <c r="O184" s="22">
        <f t="shared" si="44"/>
        <v>44.871830416799327</v>
      </c>
      <c r="P184">
        <f t="shared" si="39"/>
        <v>65</v>
      </c>
      <c r="Q184">
        <f t="shared" si="40"/>
        <v>40</v>
      </c>
    </row>
    <row r="185" spans="1:17" x14ac:dyDescent="0.2">
      <c r="A185" s="3">
        <v>44832</v>
      </c>
      <c r="B185" s="4">
        <v>1389.5500489999999</v>
      </c>
      <c r="C185" s="5">
        <f t="shared" si="34"/>
        <v>-24.299927000000025</v>
      </c>
      <c r="D185" s="5">
        <f t="shared" si="35"/>
        <v>0</v>
      </c>
      <c r="E185" s="5">
        <f t="shared" si="36"/>
        <v>24.299927000000025</v>
      </c>
      <c r="F185" s="21">
        <f t="shared" si="49"/>
        <v>5.1592545730655406</v>
      </c>
      <c r="G185" s="21">
        <f t="shared" si="49"/>
        <v>11.237589553503639</v>
      </c>
      <c r="H185" s="21">
        <f t="shared" si="41"/>
        <v>0.4591068706061609</v>
      </c>
      <c r="I185" s="21">
        <f t="shared" si="42"/>
        <v>31.464924184438445</v>
      </c>
      <c r="J185">
        <f t="shared" si="37"/>
        <v>70</v>
      </c>
      <c r="K185">
        <f t="shared" si="38"/>
        <v>34</v>
      </c>
      <c r="L185" s="22">
        <f t="shared" si="46"/>
        <v>6.2800976023040862</v>
      </c>
      <c r="M185" s="22">
        <f t="shared" si="47"/>
        <v>8.5833919319613496</v>
      </c>
      <c r="N185" s="22">
        <f t="shared" si="43"/>
        <v>0.73165686153970733</v>
      </c>
      <c r="O185" s="22">
        <f t="shared" si="44"/>
        <v>42.251838559352493</v>
      </c>
      <c r="P185">
        <f t="shared" si="39"/>
        <v>65</v>
      </c>
      <c r="Q185">
        <f t="shared" si="40"/>
        <v>40</v>
      </c>
    </row>
    <row r="186" spans="1:17" x14ac:dyDescent="0.2">
      <c r="A186" s="3">
        <v>44833</v>
      </c>
      <c r="B186" s="4">
        <v>1382.349976</v>
      </c>
      <c r="C186" s="5">
        <f t="shared" si="34"/>
        <v>-7.2000729999999749</v>
      </c>
      <c r="D186" s="5">
        <f t="shared" si="35"/>
        <v>0</v>
      </c>
      <c r="E186" s="5">
        <f t="shared" si="36"/>
        <v>7.2000729999999749</v>
      </c>
      <c r="F186" s="21">
        <f t="shared" si="49"/>
        <v>4.7907363892751453</v>
      </c>
      <c r="G186" s="21">
        <f t="shared" si="49"/>
        <v>10.949195513967664</v>
      </c>
      <c r="H186" s="21">
        <f t="shared" si="41"/>
        <v>0.43754231835240326</v>
      </c>
      <c r="I186" s="21">
        <f t="shared" si="42"/>
        <v>30.436830468676533</v>
      </c>
      <c r="J186">
        <f t="shared" si="37"/>
        <v>70</v>
      </c>
      <c r="K186">
        <f t="shared" si="38"/>
        <v>34</v>
      </c>
      <c r="L186" s="22">
        <f t="shared" si="46"/>
        <v>6.0558084022217979</v>
      </c>
      <c r="M186" s="22">
        <f t="shared" si="47"/>
        <v>8.5339876843913007</v>
      </c>
      <c r="N186" s="22">
        <f t="shared" si="43"/>
        <v>0.70961063293985027</v>
      </c>
      <c r="O186" s="22">
        <f t="shared" si="44"/>
        <v>41.507149012029849</v>
      </c>
      <c r="P186">
        <f t="shared" si="39"/>
        <v>65</v>
      </c>
      <c r="Q186">
        <f t="shared" si="40"/>
        <v>40</v>
      </c>
    </row>
    <row r="187" spans="1:17" x14ac:dyDescent="0.2">
      <c r="A187" s="3">
        <v>44834</v>
      </c>
      <c r="B187" s="4">
        <v>1421.349976</v>
      </c>
      <c r="C187" s="5">
        <f t="shared" si="34"/>
        <v>39</v>
      </c>
      <c r="D187" s="5">
        <f t="shared" si="35"/>
        <v>39</v>
      </c>
      <c r="E187" s="5">
        <f t="shared" si="36"/>
        <v>0</v>
      </c>
      <c r="F187" s="21">
        <f t="shared" si="49"/>
        <v>7.2342552186126357</v>
      </c>
      <c r="G187" s="21">
        <f t="shared" si="49"/>
        <v>10.167110120112833</v>
      </c>
      <c r="H187" s="21">
        <f t="shared" si="41"/>
        <v>0.71153505107627879</v>
      </c>
      <c r="I187" s="21">
        <f t="shared" si="42"/>
        <v>41.572917284331297</v>
      </c>
      <c r="J187">
        <f t="shared" si="37"/>
        <v>70</v>
      </c>
      <c r="K187">
        <f t="shared" si="38"/>
        <v>34</v>
      </c>
      <c r="L187" s="22">
        <f t="shared" si="46"/>
        <v>7.2323866735710194</v>
      </c>
      <c r="M187" s="22">
        <f t="shared" si="47"/>
        <v>8.2292024099487531</v>
      </c>
      <c r="N187" s="22">
        <f t="shared" si="43"/>
        <v>0.87886848728223943</v>
      </c>
      <c r="O187" s="22">
        <f t="shared" si="44"/>
        <v>46.776477078154208</v>
      </c>
      <c r="P187">
        <f t="shared" si="39"/>
        <v>65</v>
      </c>
      <c r="Q187">
        <f t="shared" si="40"/>
        <v>40</v>
      </c>
    </row>
    <row r="188" spans="1:17" x14ac:dyDescent="0.2">
      <c r="A188" s="3">
        <v>44837</v>
      </c>
      <c r="B188" s="4">
        <v>1413.1999510000001</v>
      </c>
      <c r="C188" s="5">
        <f t="shared" si="34"/>
        <v>-8.1500249999999141</v>
      </c>
      <c r="D188" s="5">
        <f t="shared" si="35"/>
        <v>0</v>
      </c>
      <c r="E188" s="5">
        <f t="shared" si="36"/>
        <v>8.1500249999999141</v>
      </c>
      <c r="F188" s="21">
        <f t="shared" si="49"/>
        <v>6.7175227029974476</v>
      </c>
      <c r="G188" s="21">
        <f t="shared" si="49"/>
        <v>10.023032611533338</v>
      </c>
      <c r="H188" s="21">
        <f t="shared" si="41"/>
        <v>0.67020860485555089</v>
      </c>
      <c r="I188" s="21">
        <f t="shared" si="42"/>
        <v>40.127239370408724</v>
      </c>
      <c r="J188">
        <f t="shared" si="37"/>
        <v>70</v>
      </c>
      <c r="K188">
        <f t="shared" si="38"/>
        <v>34</v>
      </c>
      <c r="L188" s="22">
        <f t="shared" si="46"/>
        <v>6.9740871495149124</v>
      </c>
      <c r="M188" s="22">
        <f t="shared" si="47"/>
        <v>8.2263746453077236</v>
      </c>
      <c r="N188" s="22">
        <f t="shared" si="43"/>
        <v>0.8477716430642861</v>
      </c>
      <c r="O188" s="22">
        <f t="shared" si="44"/>
        <v>45.88075838518489</v>
      </c>
      <c r="P188">
        <f t="shared" si="39"/>
        <v>65</v>
      </c>
      <c r="Q188">
        <f t="shared" si="40"/>
        <v>40</v>
      </c>
    </row>
    <row r="189" spans="1:17" x14ac:dyDescent="0.2">
      <c r="A189" s="3">
        <v>44838</v>
      </c>
      <c r="B189" s="4">
        <v>1453</v>
      </c>
      <c r="C189" s="5">
        <f t="shared" si="34"/>
        <v>39.800048999999944</v>
      </c>
      <c r="D189" s="5">
        <f t="shared" si="35"/>
        <v>39.800048999999944</v>
      </c>
      <c r="E189" s="5">
        <f t="shared" si="36"/>
        <v>0</v>
      </c>
      <c r="F189" s="21">
        <f t="shared" si="49"/>
        <v>9.0805602956404829</v>
      </c>
      <c r="G189" s="21">
        <f t="shared" si="49"/>
        <v>9.307101710709528</v>
      </c>
      <c r="H189" s="21">
        <f t="shared" si="41"/>
        <v>0.97565929522309103</v>
      </c>
      <c r="I189" s="21">
        <f t="shared" si="42"/>
        <v>49.383985264165695</v>
      </c>
      <c r="J189">
        <f t="shared" si="37"/>
        <v>70</v>
      </c>
      <c r="K189">
        <f t="shared" si="38"/>
        <v>34</v>
      </c>
      <c r="L189" s="22">
        <f t="shared" si="46"/>
        <v>8.1464429298893783</v>
      </c>
      <c r="M189" s="22">
        <f t="shared" si="47"/>
        <v>7.9325755508324471</v>
      </c>
      <c r="N189" s="22">
        <f t="shared" si="43"/>
        <v>1.0269606482392075</v>
      </c>
      <c r="O189" s="22">
        <f t="shared" si="44"/>
        <v>50.665051101574861</v>
      </c>
      <c r="P189">
        <f t="shared" si="39"/>
        <v>65</v>
      </c>
      <c r="Q189">
        <f t="shared" si="40"/>
        <v>40</v>
      </c>
    </row>
    <row r="190" spans="1:17" x14ac:dyDescent="0.2">
      <c r="A190" s="3">
        <v>44840</v>
      </c>
      <c r="B190" s="4">
        <v>1437</v>
      </c>
      <c r="C190" s="5">
        <f t="shared" si="34"/>
        <v>-16</v>
      </c>
      <c r="D190" s="5">
        <f t="shared" si="35"/>
        <v>0</v>
      </c>
      <c r="E190" s="5">
        <f t="shared" si="36"/>
        <v>16</v>
      </c>
      <c r="F190" s="21">
        <f t="shared" si="49"/>
        <v>8.4319488459518777</v>
      </c>
      <c r="G190" s="21">
        <f t="shared" si="49"/>
        <v>9.7851658742302767</v>
      </c>
      <c r="H190" s="21">
        <f t="shared" si="41"/>
        <v>0.86170729799868151</v>
      </c>
      <c r="I190" s="21">
        <f t="shared" si="42"/>
        <v>46.285863461190118</v>
      </c>
      <c r="J190">
        <f t="shared" si="37"/>
        <v>70</v>
      </c>
      <c r="K190">
        <f t="shared" si="38"/>
        <v>34</v>
      </c>
      <c r="L190" s="22">
        <f t="shared" si="46"/>
        <v>7.8554985395361863</v>
      </c>
      <c r="M190" s="22">
        <f t="shared" si="47"/>
        <v>8.2206978525884313</v>
      </c>
      <c r="N190" s="22">
        <f t="shared" si="43"/>
        <v>0.95557563121757894</v>
      </c>
      <c r="O190" s="22">
        <f t="shared" si="44"/>
        <v>48.864161322291544</v>
      </c>
      <c r="P190">
        <f t="shared" si="39"/>
        <v>65</v>
      </c>
      <c r="Q190">
        <f t="shared" si="40"/>
        <v>40</v>
      </c>
    </row>
    <row r="191" spans="1:17" x14ac:dyDescent="0.2">
      <c r="A191" s="3">
        <v>44841</v>
      </c>
      <c r="B191" s="4">
        <v>1430.8000489999999</v>
      </c>
      <c r="C191" s="5">
        <f t="shared" si="34"/>
        <v>-6.1999510000000555</v>
      </c>
      <c r="D191" s="5">
        <f t="shared" si="35"/>
        <v>0</v>
      </c>
      <c r="E191" s="5">
        <f t="shared" si="36"/>
        <v>6.1999510000000555</v>
      </c>
      <c r="F191" s="21">
        <f t="shared" si="49"/>
        <v>7.8296667855267428</v>
      </c>
      <c r="G191" s="21">
        <f t="shared" si="49"/>
        <v>9.5290790974995456</v>
      </c>
      <c r="H191" s="21">
        <f t="shared" si="41"/>
        <v>0.82166038348671777</v>
      </c>
      <c r="I191" s="21">
        <f t="shared" si="42"/>
        <v>45.105025664225778</v>
      </c>
      <c r="J191">
        <f t="shared" si="37"/>
        <v>70</v>
      </c>
      <c r="K191">
        <f t="shared" si="38"/>
        <v>34</v>
      </c>
      <c r="L191" s="22">
        <f t="shared" si="46"/>
        <v>7.5749450202670365</v>
      </c>
      <c r="M191" s="22">
        <f t="shared" si="47"/>
        <v>8.148528322138846</v>
      </c>
      <c r="N191" s="22">
        <f t="shared" si="43"/>
        <v>0.92960896996413045</v>
      </c>
      <c r="O191" s="22">
        <f t="shared" si="44"/>
        <v>48.176028637626558</v>
      </c>
      <c r="P191">
        <f t="shared" si="39"/>
        <v>65</v>
      </c>
      <c r="Q191">
        <f t="shared" si="40"/>
        <v>40</v>
      </c>
    </row>
    <row r="192" spans="1:17" x14ac:dyDescent="0.2">
      <c r="A192" s="3">
        <v>44844</v>
      </c>
      <c r="B192" s="4">
        <v>1415</v>
      </c>
      <c r="C192" s="5">
        <f t="shared" si="34"/>
        <v>-15.800048999999944</v>
      </c>
      <c r="D192" s="5">
        <f t="shared" si="35"/>
        <v>0</v>
      </c>
      <c r="E192" s="5">
        <f t="shared" si="36"/>
        <v>15.800048999999944</v>
      </c>
      <c r="F192" s="21">
        <f t="shared" si="49"/>
        <v>7.270404872274832</v>
      </c>
      <c r="G192" s="21">
        <f t="shared" si="49"/>
        <v>9.9770055191067151</v>
      </c>
      <c r="H192" s="21">
        <f t="shared" si="41"/>
        <v>0.72871613214520736</v>
      </c>
      <c r="I192" s="21">
        <f t="shared" si="42"/>
        <v>42.153602815109103</v>
      </c>
      <c r="J192">
        <f t="shared" si="37"/>
        <v>70</v>
      </c>
      <c r="K192">
        <f t="shared" si="38"/>
        <v>34</v>
      </c>
      <c r="L192" s="22">
        <f t="shared" si="46"/>
        <v>7.3044112695432144</v>
      </c>
      <c r="M192" s="22">
        <f t="shared" si="47"/>
        <v>8.4217969177767422</v>
      </c>
      <c r="N192" s="22">
        <f t="shared" si="43"/>
        <v>0.86732218086677582</v>
      </c>
      <c r="O192" s="22">
        <f t="shared" si="44"/>
        <v>46.447377413156481</v>
      </c>
      <c r="P192">
        <f t="shared" si="39"/>
        <v>65</v>
      </c>
      <c r="Q192">
        <f t="shared" si="40"/>
        <v>40</v>
      </c>
    </row>
    <row r="193" spans="1:17" x14ac:dyDescent="0.2">
      <c r="A193" s="3">
        <v>44845</v>
      </c>
      <c r="B193" s="4">
        <v>1400.650024</v>
      </c>
      <c r="C193" s="5">
        <f t="shared" si="34"/>
        <v>-14.34997599999997</v>
      </c>
      <c r="D193" s="5">
        <f t="shared" si="35"/>
        <v>0</v>
      </c>
      <c r="E193" s="5">
        <f t="shared" si="36"/>
        <v>14.34997599999997</v>
      </c>
      <c r="F193" s="21">
        <f t="shared" si="49"/>
        <v>6.7510902385409155</v>
      </c>
      <c r="G193" s="21">
        <f t="shared" si="49"/>
        <v>10.289360553456234</v>
      </c>
      <c r="H193" s="21">
        <f t="shared" si="41"/>
        <v>0.65612340081456266</v>
      </c>
      <c r="I193" s="21">
        <f t="shared" si="42"/>
        <v>39.618026077757797</v>
      </c>
      <c r="J193">
        <f t="shared" si="37"/>
        <v>70</v>
      </c>
      <c r="K193">
        <f t="shared" si="38"/>
        <v>34</v>
      </c>
      <c r="L193" s="22">
        <f t="shared" si="46"/>
        <v>7.0435394384880992</v>
      </c>
      <c r="M193" s="22">
        <f t="shared" si="47"/>
        <v>8.6335175992847137</v>
      </c>
      <c r="N193" s="22">
        <f t="shared" si="43"/>
        <v>0.81583657616817229</v>
      </c>
      <c r="O193" s="22">
        <f t="shared" si="44"/>
        <v>44.928964801985252</v>
      </c>
      <c r="P193">
        <f t="shared" si="39"/>
        <v>65</v>
      </c>
      <c r="Q193">
        <f t="shared" si="40"/>
        <v>40</v>
      </c>
    </row>
    <row r="194" spans="1:17" x14ac:dyDescent="0.2">
      <c r="A194" s="3">
        <v>44846</v>
      </c>
      <c r="B194" s="4">
        <v>1409.8000489999999</v>
      </c>
      <c r="C194" s="5">
        <f t="shared" si="34"/>
        <v>9.1500249999999141</v>
      </c>
      <c r="D194" s="5">
        <f t="shared" si="35"/>
        <v>9.1500249999999141</v>
      </c>
      <c r="E194" s="5">
        <f t="shared" si="36"/>
        <v>0</v>
      </c>
      <c r="F194" s="21">
        <f t="shared" ref="F194:G209" si="50">((F193*13)+D194)/14</f>
        <v>6.9224427215022724</v>
      </c>
      <c r="G194" s="21">
        <f t="shared" si="50"/>
        <v>9.5544062282093591</v>
      </c>
      <c r="H194" s="21">
        <f t="shared" si="41"/>
        <v>0.72452882535638674</v>
      </c>
      <c r="I194" s="21">
        <f t="shared" si="42"/>
        <v>42.013146704385029</v>
      </c>
      <c r="J194">
        <f t="shared" si="37"/>
        <v>70</v>
      </c>
      <c r="K194">
        <f t="shared" si="38"/>
        <v>34</v>
      </c>
      <c r="L194" s="22">
        <f t="shared" si="46"/>
        <v>7.1187710656849505</v>
      </c>
      <c r="M194" s="22">
        <f t="shared" si="47"/>
        <v>8.3251776850245456</v>
      </c>
      <c r="N194" s="22">
        <f t="shared" si="43"/>
        <v>0.85508938487767083</v>
      </c>
      <c r="O194" s="22">
        <f t="shared" si="44"/>
        <v>46.094241703294394</v>
      </c>
      <c r="P194">
        <f t="shared" si="39"/>
        <v>65</v>
      </c>
      <c r="Q194">
        <f t="shared" si="40"/>
        <v>40</v>
      </c>
    </row>
    <row r="195" spans="1:17" x14ac:dyDescent="0.2">
      <c r="A195" s="3">
        <v>44847</v>
      </c>
      <c r="B195" s="4">
        <v>1393.599976</v>
      </c>
      <c r="C195" s="5">
        <f t="shared" si="34"/>
        <v>-16.200072999999975</v>
      </c>
      <c r="D195" s="5">
        <f t="shared" si="35"/>
        <v>0</v>
      </c>
      <c r="E195" s="5">
        <f t="shared" si="36"/>
        <v>16.200072999999975</v>
      </c>
      <c r="F195" s="21">
        <f t="shared" si="50"/>
        <v>6.4279825271092523</v>
      </c>
      <c r="G195" s="21">
        <f t="shared" si="50"/>
        <v>10.029096711908689</v>
      </c>
      <c r="H195" s="21">
        <f t="shared" si="41"/>
        <v>0.64093334741468555</v>
      </c>
      <c r="I195" s="21">
        <f t="shared" si="42"/>
        <v>39.059072595756881</v>
      </c>
      <c r="J195">
        <f t="shared" si="37"/>
        <v>70</v>
      </c>
      <c r="K195">
        <f t="shared" si="38"/>
        <v>34</v>
      </c>
      <c r="L195" s="22">
        <f t="shared" si="46"/>
        <v>6.8645292419104882</v>
      </c>
      <c r="M195" s="22">
        <f t="shared" si="47"/>
        <v>8.6064239462736687</v>
      </c>
      <c r="N195" s="22">
        <f t="shared" si="43"/>
        <v>0.79760528702314626</v>
      </c>
      <c r="O195" s="22">
        <f t="shared" si="44"/>
        <v>44.37043508833851</v>
      </c>
      <c r="P195">
        <f t="shared" si="39"/>
        <v>65</v>
      </c>
      <c r="Q195">
        <f t="shared" si="40"/>
        <v>40</v>
      </c>
    </row>
    <row r="196" spans="1:17" x14ac:dyDescent="0.2">
      <c r="A196" s="3">
        <v>44848</v>
      </c>
      <c r="B196" s="4">
        <v>1439</v>
      </c>
      <c r="C196" s="5">
        <f t="shared" ref="C196:C249" si="51">B196-B195</f>
        <v>45.40002400000003</v>
      </c>
      <c r="D196" s="5">
        <f t="shared" ref="D196:D249" si="52">IF(C196&lt;=0,0,C196)</f>
        <v>45.40002400000003</v>
      </c>
      <c r="E196" s="5">
        <f t="shared" ref="E196:E249" si="53">IF(C196&gt;=0,0,-C196)</f>
        <v>0</v>
      </c>
      <c r="F196" s="21">
        <f t="shared" si="50"/>
        <v>9.21169977517288</v>
      </c>
      <c r="G196" s="21">
        <f t="shared" si="50"/>
        <v>9.3127326610580674</v>
      </c>
      <c r="H196" s="21">
        <f t="shared" si="41"/>
        <v>0.98915110209190649</v>
      </c>
      <c r="I196" s="21">
        <f t="shared" si="42"/>
        <v>49.72729829582368</v>
      </c>
      <c r="J196">
        <f t="shared" ref="J196:J249" si="54">J195</f>
        <v>70</v>
      </c>
      <c r="K196">
        <f t="shared" ref="K196:K249" si="55">K195</f>
        <v>34</v>
      </c>
      <c r="L196" s="22">
        <f t="shared" si="46"/>
        <v>8.2407969118422582</v>
      </c>
      <c r="M196" s="22">
        <f t="shared" si="47"/>
        <v>8.2990516624781812</v>
      </c>
      <c r="N196" s="22">
        <f t="shared" si="43"/>
        <v>0.99298055332041069</v>
      </c>
      <c r="O196" s="22">
        <f t="shared" si="44"/>
        <v>49.823895755834279</v>
      </c>
      <c r="P196">
        <f t="shared" ref="P196:P249" si="56">P195</f>
        <v>65</v>
      </c>
      <c r="Q196">
        <f t="shared" ref="Q196:Q249" si="57">Q195</f>
        <v>40</v>
      </c>
    </row>
    <row r="197" spans="1:17" x14ac:dyDescent="0.2">
      <c r="A197" s="3">
        <v>44851</v>
      </c>
      <c r="B197" s="4">
        <v>1446.5500489999999</v>
      </c>
      <c r="C197" s="5">
        <f t="shared" si="51"/>
        <v>7.5500489999999445</v>
      </c>
      <c r="D197" s="5">
        <f t="shared" si="52"/>
        <v>7.5500489999999445</v>
      </c>
      <c r="E197" s="5">
        <f t="shared" si="53"/>
        <v>0</v>
      </c>
      <c r="F197" s="21">
        <f t="shared" si="50"/>
        <v>9.0930104340890985</v>
      </c>
      <c r="G197" s="21">
        <f t="shared" si="50"/>
        <v>8.6475374709824901</v>
      </c>
      <c r="H197" s="21">
        <f t="shared" si="41"/>
        <v>1.0515144299289165</v>
      </c>
      <c r="I197" s="21">
        <f t="shared" si="42"/>
        <v>51.2555219982221</v>
      </c>
      <c r="J197">
        <f t="shared" si="54"/>
        <v>70</v>
      </c>
      <c r="K197">
        <f t="shared" si="55"/>
        <v>34</v>
      </c>
      <c r="L197" s="22">
        <f t="shared" si="46"/>
        <v>8.2161273435621762</v>
      </c>
      <c r="M197" s="22">
        <f t="shared" si="47"/>
        <v>8.0026569602468172</v>
      </c>
      <c r="N197" s="22">
        <f t="shared" si="43"/>
        <v>1.0266749386329781</v>
      </c>
      <c r="O197" s="22">
        <f t="shared" si="44"/>
        <v>50.658096128897981</v>
      </c>
      <c r="P197">
        <f t="shared" si="56"/>
        <v>65</v>
      </c>
      <c r="Q197">
        <f t="shared" si="57"/>
        <v>40</v>
      </c>
    </row>
    <row r="198" spans="1:17" x14ac:dyDescent="0.2">
      <c r="A198" s="3">
        <v>44852</v>
      </c>
      <c r="B198" s="4">
        <v>1443.849976</v>
      </c>
      <c r="C198" s="5">
        <f t="shared" si="51"/>
        <v>-2.7000729999999749</v>
      </c>
      <c r="D198" s="5">
        <f t="shared" si="52"/>
        <v>0</v>
      </c>
      <c r="E198" s="5">
        <f t="shared" si="53"/>
        <v>2.7000729999999749</v>
      </c>
      <c r="F198" s="21">
        <f t="shared" si="50"/>
        <v>8.44350968879702</v>
      </c>
      <c r="G198" s="21">
        <f t="shared" si="50"/>
        <v>8.2227185801980252</v>
      </c>
      <c r="H198" s="21">
        <f t="shared" si="41"/>
        <v>1.026851351708753</v>
      </c>
      <c r="I198" s="21">
        <f t="shared" si="42"/>
        <v>50.662390749230717</v>
      </c>
      <c r="J198">
        <f t="shared" si="54"/>
        <v>70</v>
      </c>
      <c r="K198">
        <f t="shared" si="55"/>
        <v>34</v>
      </c>
      <c r="L198" s="22">
        <f t="shared" si="46"/>
        <v>7.9226942241492413</v>
      </c>
      <c r="M198" s="22">
        <f t="shared" si="47"/>
        <v>7.8132789616665734</v>
      </c>
      <c r="N198" s="22">
        <f t="shared" si="43"/>
        <v>1.0140037573238432</v>
      </c>
      <c r="O198" s="22">
        <f t="shared" si="44"/>
        <v>50.347659662324844</v>
      </c>
      <c r="P198">
        <f t="shared" si="56"/>
        <v>65</v>
      </c>
      <c r="Q198">
        <f t="shared" si="57"/>
        <v>40</v>
      </c>
    </row>
    <row r="199" spans="1:17" x14ac:dyDescent="0.2">
      <c r="A199" s="3">
        <v>44853</v>
      </c>
      <c r="B199" s="4">
        <v>1458.650024</v>
      </c>
      <c r="C199" s="5">
        <f t="shared" si="51"/>
        <v>14.800048000000061</v>
      </c>
      <c r="D199" s="5">
        <f t="shared" si="52"/>
        <v>14.800048000000061</v>
      </c>
      <c r="E199" s="5">
        <f t="shared" si="53"/>
        <v>0</v>
      </c>
      <c r="F199" s="21">
        <f t="shared" si="50"/>
        <v>8.8975481395972373</v>
      </c>
      <c r="G199" s="21">
        <f t="shared" si="50"/>
        <v>7.6353815387553094</v>
      </c>
      <c r="H199" s="21">
        <f t="shared" si="41"/>
        <v>1.1653049810851601</v>
      </c>
      <c r="I199" s="21">
        <f t="shared" si="42"/>
        <v>53.817129285000682</v>
      </c>
      <c r="J199">
        <f t="shared" si="54"/>
        <v>70</v>
      </c>
      <c r="K199">
        <f t="shared" si="55"/>
        <v>34</v>
      </c>
      <c r="L199" s="22">
        <f t="shared" si="46"/>
        <v>8.1683140018581994</v>
      </c>
      <c r="M199" s="22">
        <f t="shared" si="47"/>
        <v>7.5342332844641957</v>
      </c>
      <c r="N199" s="22">
        <f t="shared" si="43"/>
        <v>1.0841599527720354</v>
      </c>
      <c r="O199" s="22">
        <f t="shared" si="44"/>
        <v>52.019037758116845</v>
      </c>
      <c r="P199">
        <f t="shared" si="56"/>
        <v>65</v>
      </c>
      <c r="Q199">
        <f t="shared" si="57"/>
        <v>40</v>
      </c>
    </row>
    <row r="200" spans="1:17" x14ac:dyDescent="0.2">
      <c r="A200" s="3">
        <v>44854</v>
      </c>
      <c r="B200" s="4">
        <v>1448.8000489999999</v>
      </c>
      <c r="C200" s="5">
        <f t="shared" si="51"/>
        <v>-9.8499750000000859</v>
      </c>
      <c r="D200" s="5">
        <f t="shared" si="52"/>
        <v>0</v>
      </c>
      <c r="E200" s="5">
        <f t="shared" si="53"/>
        <v>9.8499750000000859</v>
      </c>
      <c r="F200" s="21">
        <f t="shared" si="50"/>
        <v>8.2620089867688637</v>
      </c>
      <c r="G200" s="21">
        <f t="shared" si="50"/>
        <v>7.7935667859870792</v>
      </c>
      <c r="H200" s="21">
        <f t="shared" si="41"/>
        <v>1.0601062663149368</v>
      </c>
      <c r="I200" s="21">
        <f t="shared" si="42"/>
        <v>51.458814705283459</v>
      </c>
      <c r="J200">
        <f t="shared" si="54"/>
        <v>70</v>
      </c>
      <c r="K200">
        <f t="shared" si="55"/>
        <v>34</v>
      </c>
      <c r="L200" s="22">
        <f t="shared" si="46"/>
        <v>7.8765885017918356</v>
      </c>
      <c r="M200" s="22">
        <f t="shared" si="47"/>
        <v>7.6169383457333355</v>
      </c>
      <c r="N200" s="22">
        <f t="shared" si="43"/>
        <v>1.0340885201209413</v>
      </c>
      <c r="O200" s="22">
        <f t="shared" si="44"/>
        <v>50.837931087652834</v>
      </c>
      <c r="P200">
        <f t="shared" si="56"/>
        <v>65</v>
      </c>
      <c r="Q200">
        <f t="shared" si="57"/>
        <v>40</v>
      </c>
    </row>
    <row r="201" spans="1:17" x14ac:dyDescent="0.2">
      <c r="A201" s="3">
        <v>44855</v>
      </c>
      <c r="B201" s="4">
        <v>1438.599976</v>
      </c>
      <c r="C201" s="5">
        <f t="shared" si="51"/>
        <v>-10.200072999999975</v>
      </c>
      <c r="D201" s="5">
        <f t="shared" si="52"/>
        <v>0</v>
      </c>
      <c r="E201" s="5">
        <f t="shared" si="53"/>
        <v>10.200072999999975</v>
      </c>
      <c r="F201" s="21">
        <f t="shared" si="50"/>
        <v>7.6718654877139452</v>
      </c>
      <c r="G201" s="21">
        <f t="shared" si="50"/>
        <v>7.965460086988001</v>
      </c>
      <c r="H201" s="21">
        <f t="shared" si="41"/>
        <v>0.96314153908652955</v>
      </c>
      <c r="I201" s="21">
        <f t="shared" si="42"/>
        <v>49.061237812465087</v>
      </c>
      <c r="J201">
        <f t="shared" si="54"/>
        <v>70</v>
      </c>
      <c r="K201">
        <f t="shared" si="55"/>
        <v>34</v>
      </c>
      <c r="L201" s="22">
        <f t="shared" si="46"/>
        <v>7.5952817695849841</v>
      </c>
      <c r="M201" s="22">
        <f t="shared" si="47"/>
        <v>7.7091931548142867</v>
      </c>
      <c r="N201" s="22">
        <f t="shared" si="43"/>
        <v>0.98522395496626436</v>
      </c>
      <c r="O201" s="22">
        <f t="shared" si="44"/>
        <v>49.627849417271747</v>
      </c>
      <c r="P201">
        <f t="shared" si="56"/>
        <v>65</v>
      </c>
      <c r="Q201">
        <f t="shared" si="57"/>
        <v>40</v>
      </c>
    </row>
    <row r="202" spans="1:17" x14ac:dyDescent="0.2">
      <c r="A202" s="3">
        <v>44858</v>
      </c>
      <c r="B202" s="4">
        <v>1461.0500489999999</v>
      </c>
      <c r="C202" s="5">
        <f t="shared" si="51"/>
        <v>22.450072999999975</v>
      </c>
      <c r="D202" s="5">
        <f t="shared" si="52"/>
        <v>22.450072999999975</v>
      </c>
      <c r="E202" s="5">
        <f t="shared" si="53"/>
        <v>0</v>
      </c>
      <c r="F202" s="21">
        <f t="shared" si="50"/>
        <v>8.7274517385915189</v>
      </c>
      <c r="G202" s="21">
        <f t="shared" si="50"/>
        <v>7.3964986522031433</v>
      </c>
      <c r="H202" s="21">
        <f t="shared" si="41"/>
        <v>1.1799436664524956</v>
      </c>
      <c r="I202" s="21">
        <f t="shared" si="42"/>
        <v>54.127254965843328</v>
      </c>
      <c r="J202">
        <f t="shared" si="54"/>
        <v>70</v>
      </c>
      <c r="K202">
        <f t="shared" si="55"/>
        <v>34</v>
      </c>
      <c r="L202" s="22">
        <f t="shared" si="46"/>
        <v>8.1258100278140919</v>
      </c>
      <c r="M202" s="22">
        <f t="shared" si="47"/>
        <v>7.4338648278566337</v>
      </c>
      <c r="N202" s="22">
        <f t="shared" si="43"/>
        <v>1.0930801428302219</v>
      </c>
      <c r="O202" s="22">
        <f t="shared" si="44"/>
        <v>52.223520755979287</v>
      </c>
      <c r="P202">
        <f t="shared" si="56"/>
        <v>65</v>
      </c>
      <c r="Q202">
        <f t="shared" si="57"/>
        <v>40</v>
      </c>
    </row>
    <row r="203" spans="1:17" x14ac:dyDescent="0.2">
      <c r="A203" s="3">
        <v>44859</v>
      </c>
      <c r="B203" s="4">
        <v>1450.900024</v>
      </c>
      <c r="C203" s="5">
        <f t="shared" si="51"/>
        <v>-10.150024999999914</v>
      </c>
      <c r="D203" s="5">
        <f t="shared" si="52"/>
        <v>0</v>
      </c>
      <c r="E203" s="5">
        <f t="shared" si="53"/>
        <v>10.150024999999914</v>
      </c>
      <c r="F203" s="21">
        <f t="shared" si="50"/>
        <v>8.104062328692125</v>
      </c>
      <c r="G203" s="21">
        <f t="shared" si="50"/>
        <v>7.5931791056171978</v>
      </c>
      <c r="H203" s="21">
        <f t="shared" si="41"/>
        <v>1.0672818612558463</v>
      </c>
      <c r="I203" s="21">
        <f t="shared" si="42"/>
        <v>51.627302558901519</v>
      </c>
      <c r="J203">
        <f t="shared" si="54"/>
        <v>70</v>
      </c>
      <c r="K203">
        <f t="shared" si="55"/>
        <v>34</v>
      </c>
      <c r="L203" s="22">
        <f t="shared" si="46"/>
        <v>7.8356025268207308</v>
      </c>
      <c r="M203" s="22">
        <f t="shared" si="47"/>
        <v>7.5308705482903227</v>
      </c>
      <c r="N203" s="22">
        <f t="shared" si="43"/>
        <v>1.0404643761403638</v>
      </c>
      <c r="O203" s="22">
        <f t="shared" si="44"/>
        <v>50.991548213571463</v>
      </c>
      <c r="P203">
        <f t="shared" si="56"/>
        <v>65</v>
      </c>
      <c r="Q203">
        <f t="shared" si="57"/>
        <v>40</v>
      </c>
    </row>
    <row r="204" spans="1:17" x14ac:dyDescent="0.2">
      <c r="A204" s="3">
        <v>44861</v>
      </c>
      <c r="B204" s="4">
        <v>1454.400024</v>
      </c>
      <c r="C204" s="5">
        <f t="shared" si="51"/>
        <v>3.5</v>
      </c>
      <c r="D204" s="5">
        <f t="shared" si="52"/>
        <v>3.5</v>
      </c>
      <c r="E204" s="5">
        <f t="shared" si="53"/>
        <v>0</v>
      </c>
      <c r="F204" s="21">
        <f t="shared" si="50"/>
        <v>7.7752007337855451</v>
      </c>
      <c r="G204" s="21">
        <f t="shared" si="50"/>
        <v>7.0508091695016839</v>
      </c>
      <c r="H204" s="21">
        <f t="shared" si="41"/>
        <v>1.1027387845663474</v>
      </c>
      <c r="I204" s="21">
        <f t="shared" si="42"/>
        <v>52.442975449932916</v>
      </c>
      <c r="J204">
        <f t="shared" si="54"/>
        <v>70</v>
      </c>
      <c r="K204">
        <f t="shared" si="55"/>
        <v>34</v>
      </c>
      <c r="L204" s="22">
        <f t="shared" si="46"/>
        <v>7.6807595794342758</v>
      </c>
      <c r="M204" s="22">
        <f t="shared" si="47"/>
        <v>7.2619108858513828</v>
      </c>
      <c r="N204" s="22">
        <f t="shared" si="43"/>
        <v>1.0576774763786967</v>
      </c>
      <c r="O204" s="22">
        <f t="shared" si="44"/>
        <v>51.401518873604111</v>
      </c>
      <c r="P204">
        <f t="shared" si="56"/>
        <v>65</v>
      </c>
      <c r="Q204">
        <f t="shared" si="57"/>
        <v>40</v>
      </c>
    </row>
    <row r="205" spans="1:17" x14ac:dyDescent="0.2">
      <c r="A205" s="3">
        <v>44862</v>
      </c>
      <c r="B205" s="4">
        <v>1458.6999510000001</v>
      </c>
      <c r="C205" s="5">
        <f t="shared" si="51"/>
        <v>4.2999270000000251</v>
      </c>
      <c r="D205" s="5">
        <f t="shared" si="52"/>
        <v>4.2999270000000251</v>
      </c>
      <c r="E205" s="5">
        <f t="shared" si="53"/>
        <v>0</v>
      </c>
      <c r="F205" s="21">
        <f t="shared" si="50"/>
        <v>7.526966895658008</v>
      </c>
      <c r="G205" s="21">
        <f t="shared" si="50"/>
        <v>6.5471799431087065</v>
      </c>
      <c r="H205" s="21">
        <f t="shared" si="41"/>
        <v>1.1496502251447336</v>
      </c>
      <c r="I205" s="21">
        <f t="shared" si="42"/>
        <v>53.480804072082414</v>
      </c>
      <c r="J205">
        <f t="shared" si="54"/>
        <v>70</v>
      </c>
      <c r="K205">
        <f t="shared" si="55"/>
        <v>34</v>
      </c>
      <c r="L205" s="22">
        <f t="shared" si="46"/>
        <v>7.5600155587401954</v>
      </c>
      <c r="M205" s="22">
        <f t="shared" si="47"/>
        <v>7.0025569256424047</v>
      </c>
      <c r="N205" s="22">
        <f t="shared" si="43"/>
        <v>1.079607868813812</v>
      </c>
      <c r="O205" s="22">
        <f t="shared" si="44"/>
        <v>51.914011530914713</v>
      </c>
      <c r="P205">
        <f t="shared" si="56"/>
        <v>65</v>
      </c>
      <c r="Q205">
        <f t="shared" si="57"/>
        <v>40</v>
      </c>
    </row>
    <row r="206" spans="1:17" x14ac:dyDescent="0.2">
      <c r="A206" s="3">
        <v>44865</v>
      </c>
      <c r="B206" s="4">
        <v>1496.6999510000001</v>
      </c>
      <c r="C206" s="5">
        <f t="shared" si="51"/>
        <v>38</v>
      </c>
      <c r="D206" s="5">
        <f t="shared" si="52"/>
        <v>38</v>
      </c>
      <c r="E206" s="5">
        <f t="shared" si="53"/>
        <v>0</v>
      </c>
      <c r="F206" s="21">
        <f t="shared" si="50"/>
        <v>9.7036121173967214</v>
      </c>
      <c r="G206" s="21">
        <f t="shared" si="50"/>
        <v>6.0795242328866559</v>
      </c>
      <c r="H206" s="21">
        <f t="shared" si="41"/>
        <v>1.5961137328651276</v>
      </c>
      <c r="I206" s="21">
        <f t="shared" si="42"/>
        <v>61.48088632094025</v>
      </c>
      <c r="J206">
        <f t="shared" si="54"/>
        <v>70</v>
      </c>
      <c r="K206">
        <f t="shared" si="55"/>
        <v>34</v>
      </c>
      <c r="L206" s="22">
        <f t="shared" si="46"/>
        <v>8.6471578602137598</v>
      </c>
      <c r="M206" s="22">
        <f t="shared" si="47"/>
        <v>6.7524656068694622</v>
      </c>
      <c r="N206" s="22">
        <f t="shared" si="43"/>
        <v>1.2805926551357443</v>
      </c>
      <c r="O206" s="22">
        <f t="shared" si="44"/>
        <v>56.151748636563134</v>
      </c>
      <c r="P206">
        <f t="shared" si="56"/>
        <v>65</v>
      </c>
      <c r="Q206">
        <f t="shared" si="57"/>
        <v>40</v>
      </c>
    </row>
    <row r="207" spans="1:17" x14ac:dyDescent="0.2">
      <c r="A207" s="3">
        <v>44866</v>
      </c>
      <c r="B207" s="4">
        <v>1513.25</v>
      </c>
      <c r="C207" s="5">
        <f t="shared" si="51"/>
        <v>16.550048999999944</v>
      </c>
      <c r="D207" s="5">
        <f t="shared" si="52"/>
        <v>16.550048999999944</v>
      </c>
      <c r="E207" s="5">
        <f t="shared" si="53"/>
        <v>0</v>
      </c>
      <c r="F207" s="21">
        <f t="shared" si="50"/>
        <v>10.192643323296952</v>
      </c>
      <c r="G207" s="21">
        <f t="shared" si="50"/>
        <v>5.6452725019661809</v>
      </c>
      <c r="H207" s="21">
        <f t="shared" si="41"/>
        <v>1.8055183907857373</v>
      </c>
      <c r="I207" s="21">
        <f t="shared" si="42"/>
        <v>64.355963472407268</v>
      </c>
      <c r="J207">
        <f t="shared" si="54"/>
        <v>70</v>
      </c>
      <c r="K207">
        <f t="shared" si="55"/>
        <v>34</v>
      </c>
      <c r="L207" s="22">
        <f t="shared" si="46"/>
        <v>8.9294039723489806</v>
      </c>
      <c r="M207" s="22">
        <f t="shared" si="47"/>
        <v>6.511306120909838</v>
      </c>
      <c r="N207" s="22">
        <f t="shared" si="43"/>
        <v>1.3713690934717191</v>
      </c>
      <c r="O207" s="22">
        <f t="shared" si="44"/>
        <v>57.830267639358262</v>
      </c>
      <c r="P207">
        <f t="shared" si="56"/>
        <v>65</v>
      </c>
      <c r="Q207">
        <f t="shared" si="57"/>
        <v>40</v>
      </c>
    </row>
    <row r="208" spans="1:17" x14ac:dyDescent="0.2">
      <c r="A208" s="3">
        <v>44867</v>
      </c>
      <c r="B208" s="4">
        <v>1514.1999510000001</v>
      </c>
      <c r="C208" s="5">
        <f t="shared" si="51"/>
        <v>0.9499510000000555</v>
      </c>
      <c r="D208" s="5">
        <f t="shared" si="52"/>
        <v>0.9499510000000555</v>
      </c>
      <c r="E208" s="5">
        <f t="shared" si="53"/>
        <v>0</v>
      </c>
      <c r="F208" s="21">
        <f t="shared" si="50"/>
        <v>9.5324510144900323</v>
      </c>
      <c r="G208" s="21">
        <f t="shared" si="50"/>
        <v>5.2420387518257394</v>
      </c>
      <c r="H208" s="21">
        <f t="shared" si="41"/>
        <v>1.8184625230345719</v>
      </c>
      <c r="I208" s="21">
        <f t="shared" si="42"/>
        <v>64.51966304936623</v>
      </c>
      <c r="J208">
        <f t="shared" si="54"/>
        <v>70</v>
      </c>
      <c r="K208">
        <f t="shared" si="55"/>
        <v>34</v>
      </c>
      <c r="L208" s="22">
        <f t="shared" si="46"/>
        <v>8.6444235090508048</v>
      </c>
      <c r="M208" s="22">
        <f t="shared" si="47"/>
        <v>6.2787594737344872</v>
      </c>
      <c r="N208" s="22">
        <f t="shared" si="43"/>
        <v>1.376772520943419</v>
      </c>
      <c r="O208" s="22">
        <f t="shared" si="44"/>
        <v>57.926137600956984</v>
      </c>
      <c r="P208">
        <f t="shared" si="56"/>
        <v>65</v>
      </c>
      <c r="Q208">
        <f t="shared" si="57"/>
        <v>40</v>
      </c>
    </row>
    <row r="209" spans="1:17" x14ac:dyDescent="0.2">
      <c r="A209" s="3">
        <v>44868</v>
      </c>
      <c r="B209" s="4">
        <v>1507.5500489999999</v>
      </c>
      <c r="C209" s="5">
        <f t="shared" si="51"/>
        <v>-6.649902000000111</v>
      </c>
      <c r="D209" s="5">
        <f t="shared" si="52"/>
        <v>0</v>
      </c>
      <c r="E209" s="5">
        <f t="shared" si="53"/>
        <v>6.649902000000111</v>
      </c>
      <c r="F209" s="21">
        <f t="shared" si="50"/>
        <v>8.8515616563121728</v>
      </c>
      <c r="G209" s="21">
        <f t="shared" si="50"/>
        <v>5.3426004124096229</v>
      </c>
      <c r="H209" s="21">
        <f t="shared" ref="H209:H249" si="58">F209/G209</f>
        <v>1.6567890115367876</v>
      </c>
      <c r="I209" s="21">
        <f t="shared" ref="I209:I249" si="59">IF(G209=0,100,100-(100/(1+H209)))</f>
        <v>62.360579042685735</v>
      </c>
      <c r="J209">
        <f t="shared" si="54"/>
        <v>70</v>
      </c>
      <c r="K209">
        <f t="shared" si="55"/>
        <v>34</v>
      </c>
      <c r="L209" s="22">
        <f t="shared" si="46"/>
        <v>8.3356940980132759</v>
      </c>
      <c r="M209" s="22">
        <f t="shared" si="47"/>
        <v>6.2920145639582596</v>
      </c>
      <c r="N209" s="22">
        <f t="shared" ref="N209:N249" si="60">L209/M209</f>
        <v>1.3248052771145133</v>
      </c>
      <c r="O209" s="22">
        <f t="shared" ref="O209:O249" si="61">IF(M209=0,100,100-(100/(1+N209)))</f>
        <v>56.985644783068729</v>
      </c>
      <c r="P209">
        <f t="shared" si="56"/>
        <v>65</v>
      </c>
      <c r="Q209">
        <f t="shared" si="57"/>
        <v>40</v>
      </c>
    </row>
    <row r="210" spans="1:17" x14ac:dyDescent="0.2">
      <c r="A210" s="3">
        <v>44869</v>
      </c>
      <c r="B210" s="4">
        <v>1497.150024</v>
      </c>
      <c r="C210" s="5">
        <f t="shared" si="51"/>
        <v>-10.400024999999914</v>
      </c>
      <c r="D210" s="5">
        <f t="shared" si="52"/>
        <v>0</v>
      </c>
      <c r="E210" s="5">
        <f t="shared" si="53"/>
        <v>10.400024999999914</v>
      </c>
      <c r="F210" s="21">
        <f t="shared" ref="F210:G225" si="62">((F209*13)+D210)/14</f>
        <v>8.2193072522898749</v>
      </c>
      <c r="G210" s="21">
        <f t="shared" si="62"/>
        <v>5.7038450258089295</v>
      </c>
      <c r="H210" s="21">
        <f t="shared" si="58"/>
        <v>1.4410116710918524</v>
      </c>
      <c r="I210" s="21">
        <f t="shared" si="59"/>
        <v>59.033378994345199</v>
      </c>
      <c r="J210">
        <f t="shared" si="54"/>
        <v>70</v>
      </c>
      <c r="K210">
        <f t="shared" si="55"/>
        <v>34</v>
      </c>
      <c r="L210" s="22">
        <f t="shared" si="46"/>
        <v>8.0379907373699435</v>
      </c>
      <c r="M210" s="22">
        <f t="shared" si="47"/>
        <v>6.4387292223883188</v>
      </c>
      <c r="N210" s="22">
        <f t="shared" si="60"/>
        <v>1.2483815454485614</v>
      </c>
      <c r="O210" s="22">
        <f t="shared" si="61"/>
        <v>55.523563070319724</v>
      </c>
      <c r="P210">
        <f t="shared" si="56"/>
        <v>65</v>
      </c>
      <c r="Q210">
        <f t="shared" si="57"/>
        <v>40</v>
      </c>
    </row>
    <row r="211" spans="1:17" x14ac:dyDescent="0.2">
      <c r="A211" s="3">
        <v>44872</v>
      </c>
      <c r="B211" s="4">
        <v>1508.8000489999999</v>
      </c>
      <c r="C211" s="5">
        <f t="shared" si="51"/>
        <v>11.650024999999914</v>
      </c>
      <c r="D211" s="5">
        <f t="shared" si="52"/>
        <v>11.650024999999914</v>
      </c>
      <c r="E211" s="5">
        <f t="shared" si="53"/>
        <v>0</v>
      </c>
      <c r="F211" s="21">
        <f t="shared" si="62"/>
        <v>8.464358519983449</v>
      </c>
      <c r="G211" s="21">
        <f t="shared" si="62"/>
        <v>5.2964275239654341</v>
      </c>
      <c r="H211" s="21">
        <f t="shared" si="58"/>
        <v>1.5981259975112783</v>
      </c>
      <c r="I211" s="21">
        <f t="shared" si="59"/>
        <v>61.510719612601889</v>
      </c>
      <c r="J211">
        <f t="shared" si="54"/>
        <v>70</v>
      </c>
      <c r="K211">
        <f t="shared" si="55"/>
        <v>34</v>
      </c>
      <c r="L211" s="22">
        <f t="shared" si="46"/>
        <v>8.1669919610352988</v>
      </c>
      <c r="M211" s="22">
        <f t="shared" si="47"/>
        <v>6.2087746073030212</v>
      </c>
      <c r="N211" s="22">
        <f t="shared" si="60"/>
        <v>1.3153951427756678</v>
      </c>
      <c r="O211" s="22">
        <f t="shared" si="61"/>
        <v>56.810827598039616</v>
      </c>
      <c r="P211">
        <f t="shared" si="56"/>
        <v>65</v>
      </c>
      <c r="Q211">
        <f t="shared" si="57"/>
        <v>40</v>
      </c>
    </row>
    <row r="212" spans="1:17" x14ac:dyDescent="0.2">
      <c r="A212" s="3">
        <v>44874</v>
      </c>
      <c r="B212" s="4">
        <v>1508.349976</v>
      </c>
      <c r="C212" s="5">
        <f t="shared" si="51"/>
        <v>-0.45007299999997485</v>
      </c>
      <c r="D212" s="5">
        <f t="shared" si="52"/>
        <v>0</v>
      </c>
      <c r="E212" s="5">
        <f t="shared" si="53"/>
        <v>0.45007299999997485</v>
      </c>
      <c r="F212" s="21">
        <f t="shared" si="62"/>
        <v>7.8597614828417743</v>
      </c>
      <c r="G212" s="21">
        <f t="shared" si="62"/>
        <v>4.9502593436821867</v>
      </c>
      <c r="H212" s="21">
        <f t="shared" si="58"/>
        <v>1.5877474162788796</v>
      </c>
      <c r="I212" s="21">
        <f t="shared" si="59"/>
        <v>61.356352103406728</v>
      </c>
      <c r="J212">
        <f t="shared" si="54"/>
        <v>70</v>
      </c>
      <c r="K212">
        <f t="shared" si="55"/>
        <v>34</v>
      </c>
      <c r="L212" s="22">
        <f t="shared" si="46"/>
        <v>7.8753136767126097</v>
      </c>
      <c r="M212" s="22">
        <f t="shared" si="47"/>
        <v>6.003106692756484</v>
      </c>
      <c r="N212" s="22">
        <f t="shared" si="60"/>
        <v>1.3118730150532194</v>
      </c>
      <c r="O212" s="22">
        <f t="shared" si="61"/>
        <v>56.745029095943664</v>
      </c>
      <c r="P212">
        <f t="shared" si="56"/>
        <v>65</v>
      </c>
      <c r="Q212">
        <f t="shared" si="57"/>
        <v>40</v>
      </c>
    </row>
    <row r="213" spans="1:17" x14ac:dyDescent="0.2">
      <c r="A213" s="3">
        <v>44875</v>
      </c>
      <c r="B213" s="4">
        <v>1524.75</v>
      </c>
      <c r="C213" s="5">
        <f t="shared" si="51"/>
        <v>16.40002400000003</v>
      </c>
      <c r="D213" s="5">
        <f t="shared" si="52"/>
        <v>16.40002400000003</v>
      </c>
      <c r="E213" s="5">
        <f t="shared" si="53"/>
        <v>0</v>
      </c>
      <c r="F213" s="21">
        <f t="shared" si="62"/>
        <v>8.4697802340673629</v>
      </c>
      <c r="G213" s="21">
        <f t="shared" si="62"/>
        <v>4.5966693905620302</v>
      </c>
      <c r="H213" s="21">
        <f t="shared" si="58"/>
        <v>1.8425906921776185</v>
      </c>
      <c r="I213" s="21">
        <f t="shared" si="59"/>
        <v>64.820823386502695</v>
      </c>
      <c r="J213">
        <f t="shared" si="54"/>
        <v>70</v>
      </c>
      <c r="K213">
        <f t="shared" si="55"/>
        <v>34</v>
      </c>
      <c r="L213" s="22">
        <f t="shared" si="46"/>
        <v>8.1797676168300182</v>
      </c>
      <c r="M213" s="22">
        <f t="shared" si="47"/>
        <v>5.7887100251580383</v>
      </c>
      <c r="N213" s="22">
        <f t="shared" si="60"/>
        <v>1.4130553407029058</v>
      </c>
      <c r="O213" s="22">
        <f t="shared" si="61"/>
        <v>58.558762282314376</v>
      </c>
      <c r="P213">
        <f t="shared" si="56"/>
        <v>65</v>
      </c>
      <c r="Q213">
        <f t="shared" si="57"/>
        <v>40</v>
      </c>
    </row>
    <row r="214" spans="1:17" x14ac:dyDescent="0.2">
      <c r="A214" s="3">
        <v>44876</v>
      </c>
      <c r="B214" s="4">
        <v>1611.150024</v>
      </c>
      <c r="C214" s="5">
        <f t="shared" si="51"/>
        <v>86.40002400000003</v>
      </c>
      <c r="D214" s="5">
        <f t="shared" si="52"/>
        <v>86.40002400000003</v>
      </c>
      <c r="E214" s="5">
        <f t="shared" si="53"/>
        <v>0</v>
      </c>
      <c r="F214" s="21">
        <f t="shared" si="62"/>
        <v>14.036226217348268</v>
      </c>
      <c r="G214" s="21">
        <f t="shared" si="62"/>
        <v>4.2683358626647427</v>
      </c>
      <c r="H214" s="21">
        <f t="shared" si="58"/>
        <v>3.2884540179050914</v>
      </c>
      <c r="I214" s="21">
        <f t="shared" si="59"/>
        <v>76.681573456895791</v>
      </c>
      <c r="J214">
        <f t="shared" si="54"/>
        <v>70</v>
      </c>
      <c r="K214">
        <f t="shared" si="55"/>
        <v>34</v>
      </c>
      <c r="L214" s="22">
        <f t="shared" si="46"/>
        <v>10.973348201943233</v>
      </c>
      <c r="M214" s="22">
        <f t="shared" si="47"/>
        <v>5.5819703814023942</v>
      </c>
      <c r="N214" s="22">
        <f t="shared" si="60"/>
        <v>1.9658556839540824</v>
      </c>
      <c r="O214" s="22">
        <f t="shared" si="61"/>
        <v>66.282917762647202</v>
      </c>
      <c r="P214">
        <f t="shared" si="56"/>
        <v>65</v>
      </c>
      <c r="Q214">
        <f t="shared" si="57"/>
        <v>40</v>
      </c>
    </row>
    <row r="215" spans="1:17" x14ac:dyDescent="0.2">
      <c r="A215" s="3">
        <v>44879</v>
      </c>
      <c r="B215" s="4">
        <v>1615.0500489999999</v>
      </c>
      <c r="C215" s="5">
        <f t="shared" si="51"/>
        <v>3.9000249999999141</v>
      </c>
      <c r="D215" s="5">
        <f t="shared" si="52"/>
        <v>3.9000249999999141</v>
      </c>
      <c r="E215" s="5">
        <f t="shared" si="53"/>
        <v>0</v>
      </c>
      <c r="F215" s="21">
        <f t="shared" si="62"/>
        <v>13.31221184468053</v>
      </c>
      <c r="G215" s="21">
        <f t="shared" si="62"/>
        <v>3.9634547296172613</v>
      </c>
      <c r="H215" s="21">
        <f t="shared" si="58"/>
        <v>3.3587394717047894</v>
      </c>
      <c r="I215" s="21">
        <f t="shared" si="59"/>
        <v>77.057587256783663</v>
      </c>
      <c r="J215">
        <f t="shared" si="54"/>
        <v>70</v>
      </c>
      <c r="K215">
        <f t="shared" si="55"/>
        <v>34</v>
      </c>
      <c r="L215" s="22">
        <f t="shared" si="46"/>
        <v>10.720729516159542</v>
      </c>
      <c r="M215" s="22">
        <f t="shared" si="47"/>
        <v>5.3826142963523083</v>
      </c>
      <c r="N215" s="22">
        <f t="shared" si="60"/>
        <v>1.9917328134443462</v>
      </c>
      <c r="O215" s="22">
        <f t="shared" si="61"/>
        <v>66.5745552040554</v>
      </c>
      <c r="P215">
        <f t="shared" si="56"/>
        <v>65</v>
      </c>
      <c r="Q215">
        <f t="shared" si="57"/>
        <v>40</v>
      </c>
    </row>
    <row r="216" spans="1:17" x14ac:dyDescent="0.2">
      <c r="A216" s="3">
        <v>44880</v>
      </c>
      <c r="B216" s="4">
        <v>1619</v>
      </c>
      <c r="C216" s="5">
        <f t="shared" si="51"/>
        <v>3.9499510000000555</v>
      </c>
      <c r="D216" s="5">
        <f t="shared" si="52"/>
        <v>3.9499510000000555</v>
      </c>
      <c r="E216" s="5">
        <f t="shared" si="53"/>
        <v>0</v>
      </c>
      <c r="F216" s="21">
        <f t="shared" si="62"/>
        <v>12.643478927203352</v>
      </c>
      <c r="G216" s="21">
        <f t="shared" si="62"/>
        <v>3.6803508203588855</v>
      </c>
      <c r="H216" s="21">
        <f t="shared" si="58"/>
        <v>3.4354004670593974</v>
      </c>
      <c r="I216" s="21">
        <f t="shared" si="59"/>
        <v>77.454121506575376</v>
      </c>
      <c r="J216">
        <f t="shared" si="54"/>
        <v>70</v>
      </c>
      <c r="K216">
        <f t="shared" si="55"/>
        <v>34</v>
      </c>
      <c r="L216" s="22">
        <f t="shared" si="46"/>
        <v>10.478915997725275</v>
      </c>
      <c r="M216" s="22">
        <f t="shared" si="47"/>
        <v>5.1903780714825833</v>
      </c>
      <c r="N216" s="22">
        <f t="shared" si="60"/>
        <v>2.0189118891549396</v>
      </c>
      <c r="O216" s="22">
        <f t="shared" si="61"/>
        <v>66.875482401709903</v>
      </c>
      <c r="P216">
        <f t="shared" si="56"/>
        <v>65</v>
      </c>
      <c r="Q216">
        <f t="shared" si="57"/>
        <v>40</v>
      </c>
    </row>
    <row r="217" spans="1:17" x14ac:dyDescent="0.2">
      <c r="A217" s="3">
        <v>44881</v>
      </c>
      <c r="B217" s="4">
        <v>1632.900024</v>
      </c>
      <c r="C217" s="5">
        <f t="shared" si="51"/>
        <v>13.90002400000003</v>
      </c>
      <c r="D217" s="5">
        <f t="shared" si="52"/>
        <v>13.90002400000003</v>
      </c>
      <c r="E217" s="5">
        <f t="shared" si="53"/>
        <v>0</v>
      </c>
      <c r="F217" s="21">
        <f t="shared" si="62"/>
        <v>12.733232146688829</v>
      </c>
      <c r="G217" s="21">
        <f t="shared" si="62"/>
        <v>3.417468618904679</v>
      </c>
      <c r="H217" s="21">
        <f t="shared" si="58"/>
        <v>3.7259251120116836</v>
      </c>
      <c r="I217" s="21">
        <f t="shared" si="59"/>
        <v>78.840121747626881</v>
      </c>
      <c r="J217">
        <f t="shared" si="54"/>
        <v>70</v>
      </c>
      <c r="K217">
        <f t="shared" si="55"/>
        <v>34</v>
      </c>
      <c r="L217" s="22">
        <f t="shared" si="46"/>
        <v>10.601098426377945</v>
      </c>
      <c r="M217" s="22">
        <f t="shared" si="47"/>
        <v>5.0050074260724911</v>
      </c>
      <c r="N217" s="22">
        <f t="shared" si="60"/>
        <v>2.1180984410040717</v>
      </c>
      <c r="O217" s="22">
        <f t="shared" si="61"/>
        <v>67.929171611465037</v>
      </c>
      <c r="P217">
        <f t="shared" si="56"/>
        <v>65</v>
      </c>
      <c r="Q217">
        <f t="shared" si="57"/>
        <v>40</v>
      </c>
    </row>
    <row r="218" spans="1:17" x14ac:dyDescent="0.2">
      <c r="A218" s="3">
        <v>44882</v>
      </c>
      <c r="B218" s="4">
        <v>1618.150024</v>
      </c>
      <c r="C218" s="5">
        <f t="shared" si="51"/>
        <v>-14.75</v>
      </c>
      <c r="D218" s="5">
        <f t="shared" si="52"/>
        <v>0</v>
      </c>
      <c r="E218" s="5">
        <f t="shared" si="53"/>
        <v>14.75</v>
      </c>
      <c r="F218" s="21">
        <f t="shared" si="62"/>
        <v>11.823715564782486</v>
      </c>
      <c r="G218" s="21">
        <f t="shared" si="62"/>
        <v>4.2269351461257738</v>
      </c>
      <c r="H218" s="21">
        <f t="shared" si="58"/>
        <v>2.7972313641054067</v>
      </c>
      <c r="I218" s="21">
        <f t="shared" si="59"/>
        <v>73.665023167857697</v>
      </c>
      <c r="J218">
        <f t="shared" si="54"/>
        <v>70</v>
      </c>
      <c r="K218">
        <f t="shared" si="55"/>
        <v>34</v>
      </c>
      <c r="L218" s="22">
        <f t="shared" si="46"/>
        <v>10.22248776829302</v>
      </c>
      <c r="M218" s="22">
        <f t="shared" si="47"/>
        <v>5.3530428751413313</v>
      </c>
      <c r="N218" s="22">
        <f t="shared" si="60"/>
        <v>1.9096592362008917</v>
      </c>
      <c r="O218" s="22">
        <f t="shared" si="61"/>
        <v>65.631714272297799</v>
      </c>
      <c r="P218">
        <f t="shared" si="56"/>
        <v>65</v>
      </c>
      <c r="Q218">
        <f t="shared" si="57"/>
        <v>40</v>
      </c>
    </row>
    <row r="219" spans="1:17" x14ac:dyDescent="0.2">
      <c r="A219" s="3">
        <v>44883</v>
      </c>
      <c r="B219" s="4">
        <v>1613.900024</v>
      </c>
      <c r="C219" s="5">
        <f t="shared" si="51"/>
        <v>-4.25</v>
      </c>
      <c r="D219" s="5">
        <f t="shared" si="52"/>
        <v>0</v>
      </c>
      <c r="E219" s="5">
        <f t="shared" si="53"/>
        <v>4.25</v>
      </c>
      <c r="F219" s="21">
        <f t="shared" si="62"/>
        <v>10.979164453012308</v>
      </c>
      <c r="G219" s="21">
        <f t="shared" si="62"/>
        <v>4.2285826356882188</v>
      </c>
      <c r="H219" s="21">
        <f t="shared" si="58"/>
        <v>2.596417144683612</v>
      </c>
      <c r="I219" s="21">
        <f t="shared" si="59"/>
        <v>72.194549192430429</v>
      </c>
      <c r="J219">
        <f t="shared" si="54"/>
        <v>70</v>
      </c>
      <c r="K219">
        <f t="shared" si="55"/>
        <v>34</v>
      </c>
      <c r="L219" s="22">
        <f t="shared" si="46"/>
        <v>9.8573989194254104</v>
      </c>
      <c r="M219" s="22">
        <f t="shared" si="47"/>
        <v>5.3136484867434266</v>
      </c>
      <c r="N219" s="22">
        <f t="shared" si="60"/>
        <v>1.855109336648407</v>
      </c>
      <c r="O219" s="22">
        <f t="shared" si="61"/>
        <v>64.975071631621191</v>
      </c>
      <c r="P219">
        <f t="shared" si="56"/>
        <v>65</v>
      </c>
      <c r="Q219">
        <f t="shared" si="57"/>
        <v>40</v>
      </c>
    </row>
    <row r="220" spans="1:17" x14ac:dyDescent="0.2">
      <c r="A220" s="3">
        <v>44886</v>
      </c>
      <c r="B220" s="4">
        <v>1597.349976</v>
      </c>
      <c r="C220" s="5">
        <f t="shared" si="51"/>
        <v>-16.550048000000061</v>
      </c>
      <c r="D220" s="5">
        <f t="shared" si="52"/>
        <v>0</v>
      </c>
      <c r="E220" s="5">
        <f t="shared" si="53"/>
        <v>16.550048000000061</v>
      </c>
      <c r="F220" s="21">
        <f t="shared" si="62"/>
        <v>10.194938420654285</v>
      </c>
      <c r="G220" s="21">
        <f t="shared" si="62"/>
        <v>5.1086873045676366</v>
      </c>
      <c r="H220" s="21">
        <f t="shared" si="58"/>
        <v>1.9956082282701217</v>
      </c>
      <c r="I220" s="21">
        <f t="shared" si="59"/>
        <v>66.617797662497694</v>
      </c>
      <c r="J220">
        <f t="shared" si="54"/>
        <v>70</v>
      </c>
      <c r="K220">
        <f t="shared" si="55"/>
        <v>34</v>
      </c>
      <c r="L220" s="22">
        <f t="shared" si="46"/>
        <v>9.5053489580173611</v>
      </c>
      <c r="M220" s="22">
        <f t="shared" si="47"/>
        <v>5.7149484693597348</v>
      </c>
      <c r="N220" s="22">
        <f t="shared" si="60"/>
        <v>1.6632431611552707</v>
      </c>
      <c r="O220" s="22">
        <f t="shared" si="61"/>
        <v>62.451795067551529</v>
      </c>
      <c r="P220">
        <f t="shared" si="56"/>
        <v>65</v>
      </c>
      <c r="Q220">
        <f t="shared" si="57"/>
        <v>40</v>
      </c>
    </row>
    <row r="221" spans="1:17" x14ac:dyDescent="0.2">
      <c r="A221" s="3">
        <v>44887</v>
      </c>
      <c r="B221" s="4">
        <v>1595</v>
      </c>
      <c r="C221" s="5">
        <f t="shared" si="51"/>
        <v>-2.3499759999999696</v>
      </c>
      <c r="D221" s="5">
        <f t="shared" si="52"/>
        <v>0</v>
      </c>
      <c r="E221" s="5">
        <f t="shared" si="53"/>
        <v>2.3499759999999696</v>
      </c>
      <c r="F221" s="21">
        <f t="shared" si="62"/>
        <v>9.4667285334646927</v>
      </c>
      <c r="G221" s="21">
        <f t="shared" si="62"/>
        <v>4.9116364970985176</v>
      </c>
      <c r="H221" s="21">
        <f t="shared" si="58"/>
        <v>1.927408214972145</v>
      </c>
      <c r="I221" s="21">
        <f t="shared" si="59"/>
        <v>65.840090395130787</v>
      </c>
      <c r="J221">
        <f t="shared" si="54"/>
        <v>70</v>
      </c>
      <c r="K221">
        <f t="shared" si="55"/>
        <v>34</v>
      </c>
      <c r="L221" s="22">
        <f t="shared" si="46"/>
        <v>9.1658722095167402</v>
      </c>
      <c r="M221" s="22">
        <f t="shared" si="47"/>
        <v>5.5947708811683148</v>
      </c>
      <c r="N221" s="22">
        <f t="shared" si="60"/>
        <v>1.6382926851157662</v>
      </c>
      <c r="O221" s="22">
        <f t="shared" si="61"/>
        <v>62.096699670903995</v>
      </c>
      <c r="P221">
        <f t="shared" si="56"/>
        <v>65</v>
      </c>
      <c r="Q221">
        <f t="shared" si="57"/>
        <v>40</v>
      </c>
    </row>
    <row r="222" spans="1:17" x14ac:dyDescent="0.2">
      <c r="A222" s="3">
        <v>44888</v>
      </c>
      <c r="B222" s="4">
        <v>1599.150024</v>
      </c>
      <c r="C222" s="5">
        <f t="shared" si="51"/>
        <v>4.1500240000000304</v>
      </c>
      <c r="D222" s="5">
        <f t="shared" si="52"/>
        <v>4.1500240000000304</v>
      </c>
      <c r="E222" s="5">
        <f t="shared" si="53"/>
        <v>0</v>
      </c>
      <c r="F222" s="21">
        <f t="shared" si="62"/>
        <v>9.0869639239315028</v>
      </c>
      <c r="G222" s="21">
        <f t="shared" si="62"/>
        <v>4.5608053187343378</v>
      </c>
      <c r="H222" s="21">
        <f t="shared" si="58"/>
        <v>1.9924033781063062</v>
      </c>
      <c r="I222" s="21">
        <f t="shared" si="59"/>
        <v>66.582045478346117</v>
      </c>
      <c r="J222">
        <f t="shared" si="54"/>
        <v>70</v>
      </c>
      <c r="K222">
        <f t="shared" si="55"/>
        <v>34</v>
      </c>
      <c r="L222" s="22">
        <f t="shared" si="46"/>
        <v>8.9867347734625724</v>
      </c>
      <c r="M222" s="22">
        <f t="shared" si="47"/>
        <v>5.3949576354123039</v>
      </c>
      <c r="N222" s="22">
        <f t="shared" si="60"/>
        <v>1.6657655871983081</v>
      </c>
      <c r="O222" s="22">
        <f t="shared" si="61"/>
        <v>62.487324286791861</v>
      </c>
      <c r="P222">
        <f t="shared" si="56"/>
        <v>65</v>
      </c>
      <c r="Q222">
        <f t="shared" si="57"/>
        <v>40</v>
      </c>
    </row>
    <row r="223" spans="1:17" x14ac:dyDescent="0.2">
      <c r="A223" s="3">
        <v>44889</v>
      </c>
      <c r="B223" s="4">
        <v>1625.150024</v>
      </c>
      <c r="C223" s="5">
        <f t="shared" si="51"/>
        <v>26</v>
      </c>
      <c r="D223" s="5">
        <f t="shared" si="52"/>
        <v>26</v>
      </c>
      <c r="E223" s="5">
        <f t="shared" si="53"/>
        <v>0</v>
      </c>
      <c r="F223" s="21">
        <f t="shared" si="62"/>
        <v>10.295037929364968</v>
      </c>
      <c r="G223" s="21">
        <f t="shared" si="62"/>
        <v>4.2350335102533139</v>
      </c>
      <c r="H223" s="21">
        <f t="shared" si="58"/>
        <v>2.4309224246844701</v>
      </c>
      <c r="I223" s="21">
        <f t="shared" si="59"/>
        <v>70.853319422051158</v>
      </c>
      <c r="J223">
        <f t="shared" si="54"/>
        <v>70</v>
      </c>
      <c r="K223">
        <f t="shared" si="55"/>
        <v>34</v>
      </c>
      <c r="L223" s="22">
        <f t="shared" ref="L223:L249" si="63">((L222*27)+D223)/28</f>
        <v>9.5943513886960528</v>
      </c>
      <c r="M223" s="22">
        <f t="shared" ref="M223:M249" si="64">((M222*27)+E223)/28</f>
        <v>5.2022805770047214</v>
      </c>
      <c r="N223" s="22">
        <f t="shared" si="60"/>
        <v>1.8442587335841316</v>
      </c>
      <c r="O223" s="22">
        <f t="shared" si="61"/>
        <v>64.841454534627673</v>
      </c>
      <c r="P223">
        <f t="shared" si="56"/>
        <v>65</v>
      </c>
      <c r="Q223">
        <f t="shared" si="57"/>
        <v>40</v>
      </c>
    </row>
    <row r="224" spans="1:17" x14ac:dyDescent="0.2">
      <c r="A224" s="3">
        <v>44890</v>
      </c>
      <c r="B224" s="4">
        <v>1617.650024</v>
      </c>
      <c r="C224" s="5">
        <f t="shared" si="51"/>
        <v>-7.5</v>
      </c>
      <c r="D224" s="5">
        <f t="shared" si="52"/>
        <v>0</v>
      </c>
      <c r="E224" s="5">
        <f t="shared" si="53"/>
        <v>7.5</v>
      </c>
      <c r="F224" s="21">
        <f t="shared" si="62"/>
        <v>9.5596780772674688</v>
      </c>
      <c r="G224" s="21">
        <f t="shared" si="62"/>
        <v>4.4682454023780771</v>
      </c>
      <c r="H224" s="21">
        <f t="shared" si="58"/>
        <v>2.1394702431025037</v>
      </c>
      <c r="I224" s="21">
        <f t="shared" si="59"/>
        <v>68.14749232941368</v>
      </c>
      <c r="J224">
        <f t="shared" si="54"/>
        <v>70</v>
      </c>
      <c r="K224">
        <f t="shared" si="55"/>
        <v>34</v>
      </c>
      <c r="L224" s="22">
        <f t="shared" si="63"/>
        <v>9.2516959819569085</v>
      </c>
      <c r="M224" s="22">
        <f t="shared" si="64"/>
        <v>5.2843419849688384</v>
      </c>
      <c r="N224" s="22">
        <f t="shared" si="60"/>
        <v>1.7507754055799372</v>
      </c>
      <c r="O224" s="22">
        <f t="shared" si="61"/>
        <v>63.646614043025693</v>
      </c>
      <c r="P224">
        <f t="shared" si="56"/>
        <v>65</v>
      </c>
      <c r="Q224">
        <f t="shared" si="57"/>
        <v>40</v>
      </c>
    </row>
    <row r="225" spans="1:17" x14ac:dyDescent="0.2">
      <c r="A225" s="3">
        <v>44893</v>
      </c>
      <c r="B225" s="4">
        <v>1600.25</v>
      </c>
      <c r="C225" s="5">
        <f t="shared" si="51"/>
        <v>-17.40002400000003</v>
      </c>
      <c r="D225" s="5">
        <f t="shared" si="52"/>
        <v>0</v>
      </c>
      <c r="E225" s="5">
        <f t="shared" si="53"/>
        <v>17.40002400000003</v>
      </c>
      <c r="F225" s="21">
        <f t="shared" si="62"/>
        <v>8.8768439288912209</v>
      </c>
      <c r="G225" s="21">
        <f t="shared" si="62"/>
        <v>5.3919438736367882</v>
      </c>
      <c r="H225" s="21">
        <f t="shared" si="58"/>
        <v>1.6463160850567085</v>
      </c>
      <c r="I225" s="21">
        <f t="shared" si="59"/>
        <v>62.211619177057955</v>
      </c>
      <c r="J225">
        <f t="shared" si="54"/>
        <v>70</v>
      </c>
      <c r="K225">
        <f t="shared" si="55"/>
        <v>34</v>
      </c>
      <c r="L225" s="22">
        <f t="shared" si="63"/>
        <v>8.9212782683155911</v>
      </c>
      <c r="M225" s="22">
        <f t="shared" si="64"/>
        <v>5.7170449140770954</v>
      </c>
      <c r="N225" s="22">
        <f t="shared" si="60"/>
        <v>1.5604702083673863</v>
      </c>
      <c r="O225" s="22">
        <f t="shared" si="61"/>
        <v>60.944673492701064</v>
      </c>
      <c r="P225">
        <f t="shared" si="56"/>
        <v>65</v>
      </c>
      <c r="Q225">
        <f t="shared" si="57"/>
        <v>40</v>
      </c>
    </row>
    <row r="226" spans="1:17" x14ac:dyDescent="0.2">
      <c r="A226" s="3">
        <v>44894</v>
      </c>
      <c r="B226" s="4">
        <v>1597.849976</v>
      </c>
      <c r="C226" s="5">
        <f t="shared" si="51"/>
        <v>-2.4000240000000304</v>
      </c>
      <c r="D226" s="5">
        <f t="shared" si="52"/>
        <v>0</v>
      </c>
      <c r="E226" s="5">
        <f t="shared" si="53"/>
        <v>2.4000240000000304</v>
      </c>
      <c r="F226" s="21">
        <f t="shared" ref="F226:G241" si="65">((F225*13)+D226)/14</f>
        <v>8.2427836482561343</v>
      </c>
      <c r="G226" s="21">
        <f t="shared" si="65"/>
        <v>5.1782353112341628</v>
      </c>
      <c r="H226" s="21">
        <f t="shared" si="58"/>
        <v>1.5918132631735458</v>
      </c>
      <c r="I226" s="21">
        <f t="shared" si="59"/>
        <v>61.416973429036702</v>
      </c>
      <c r="J226">
        <f t="shared" si="54"/>
        <v>70</v>
      </c>
      <c r="K226">
        <f t="shared" si="55"/>
        <v>34</v>
      </c>
      <c r="L226" s="22">
        <f t="shared" si="63"/>
        <v>8.6026611873043191</v>
      </c>
      <c r="M226" s="22">
        <f t="shared" si="64"/>
        <v>5.598579881431486</v>
      </c>
      <c r="N226" s="22">
        <f t="shared" si="60"/>
        <v>1.5365791628402607</v>
      </c>
      <c r="O226" s="22">
        <f t="shared" si="61"/>
        <v>60.576826670756098</v>
      </c>
      <c r="P226">
        <f t="shared" si="56"/>
        <v>65</v>
      </c>
      <c r="Q226">
        <f t="shared" si="57"/>
        <v>40</v>
      </c>
    </row>
    <row r="227" spans="1:17" x14ac:dyDescent="0.2">
      <c r="A227" s="3">
        <v>44895</v>
      </c>
      <c r="B227" s="4">
        <v>1608.4499510000001</v>
      </c>
      <c r="C227" s="5">
        <f t="shared" si="51"/>
        <v>10.599975000000086</v>
      </c>
      <c r="D227" s="5">
        <f t="shared" si="52"/>
        <v>10.599975000000086</v>
      </c>
      <c r="E227" s="5">
        <f t="shared" si="53"/>
        <v>0</v>
      </c>
      <c r="F227" s="21">
        <f t="shared" si="65"/>
        <v>8.4111544590949876</v>
      </c>
      <c r="G227" s="21">
        <f t="shared" si="65"/>
        <v>4.8083613604317232</v>
      </c>
      <c r="H227" s="21">
        <f t="shared" si="58"/>
        <v>1.749276692952167</v>
      </c>
      <c r="I227" s="21">
        <f t="shared" si="59"/>
        <v>63.62679672935348</v>
      </c>
      <c r="J227">
        <f t="shared" si="54"/>
        <v>70</v>
      </c>
      <c r="K227">
        <f t="shared" si="55"/>
        <v>34</v>
      </c>
      <c r="L227" s="22">
        <f t="shared" si="63"/>
        <v>8.673993823472026</v>
      </c>
      <c r="M227" s="22">
        <f t="shared" si="64"/>
        <v>5.3986305999517894</v>
      </c>
      <c r="N227" s="22">
        <f t="shared" si="60"/>
        <v>1.6067026003871214</v>
      </c>
      <c r="O227" s="22">
        <f t="shared" si="61"/>
        <v>61.637357485603083</v>
      </c>
      <c r="P227">
        <f t="shared" si="56"/>
        <v>65</v>
      </c>
      <c r="Q227">
        <f t="shared" si="57"/>
        <v>40</v>
      </c>
    </row>
    <row r="228" spans="1:17" x14ac:dyDescent="0.2">
      <c r="A228" s="3">
        <v>44896</v>
      </c>
      <c r="B228" s="4">
        <v>1619.5</v>
      </c>
      <c r="C228" s="5">
        <f t="shared" si="51"/>
        <v>11.050048999999944</v>
      </c>
      <c r="D228" s="5">
        <f t="shared" si="52"/>
        <v>11.050048999999944</v>
      </c>
      <c r="E228" s="5">
        <f t="shared" si="53"/>
        <v>0</v>
      </c>
      <c r="F228" s="21">
        <f t="shared" si="65"/>
        <v>8.5996469263024853</v>
      </c>
      <c r="G228" s="21">
        <f t="shared" si="65"/>
        <v>4.4649069775437429</v>
      </c>
      <c r="H228" s="21">
        <f t="shared" si="58"/>
        <v>1.9260528762535085</v>
      </c>
      <c r="I228" s="21">
        <f t="shared" si="59"/>
        <v>65.82426762976371</v>
      </c>
      <c r="J228">
        <f t="shared" si="54"/>
        <v>70</v>
      </c>
      <c r="K228">
        <f t="shared" si="55"/>
        <v>34</v>
      </c>
      <c r="L228" s="22">
        <f t="shared" si="63"/>
        <v>8.7588529369194514</v>
      </c>
      <c r="M228" s="22">
        <f t="shared" si="64"/>
        <v>5.2058223642392258</v>
      </c>
      <c r="N228" s="22">
        <f t="shared" si="60"/>
        <v>1.6825109126057285</v>
      </c>
      <c r="O228" s="22">
        <f t="shared" si="61"/>
        <v>62.721493683370582</v>
      </c>
      <c r="P228">
        <f t="shared" si="56"/>
        <v>65</v>
      </c>
      <c r="Q228">
        <f t="shared" si="57"/>
        <v>40</v>
      </c>
    </row>
    <row r="229" spans="1:17" x14ac:dyDescent="0.2">
      <c r="A229" s="3">
        <v>44897</v>
      </c>
      <c r="B229" s="4">
        <v>1607.099976</v>
      </c>
      <c r="C229" s="5">
        <f t="shared" si="51"/>
        <v>-12.40002400000003</v>
      </c>
      <c r="D229" s="5">
        <f t="shared" si="52"/>
        <v>0</v>
      </c>
      <c r="E229" s="5">
        <f t="shared" si="53"/>
        <v>12.40002400000003</v>
      </c>
      <c r="F229" s="21">
        <f t="shared" si="65"/>
        <v>7.9853864315665941</v>
      </c>
      <c r="G229" s="21">
        <f t="shared" si="65"/>
        <v>5.0317010505763351</v>
      </c>
      <c r="H229" s="21">
        <f t="shared" si="58"/>
        <v>1.5870152760072942</v>
      </c>
      <c r="I229" s="21">
        <f t="shared" si="59"/>
        <v>61.345415727758528</v>
      </c>
      <c r="J229">
        <f t="shared" si="54"/>
        <v>70</v>
      </c>
      <c r="K229">
        <f t="shared" si="55"/>
        <v>34</v>
      </c>
      <c r="L229" s="22">
        <f t="shared" si="63"/>
        <v>8.446036760600899</v>
      </c>
      <c r="M229" s="22">
        <f t="shared" si="64"/>
        <v>5.4627581369449691</v>
      </c>
      <c r="N229" s="22">
        <f t="shared" si="60"/>
        <v>1.5461121559601612</v>
      </c>
      <c r="O229" s="22">
        <f t="shared" si="61"/>
        <v>60.724432438723767</v>
      </c>
      <c r="P229">
        <f t="shared" si="56"/>
        <v>65</v>
      </c>
      <c r="Q229">
        <f t="shared" si="57"/>
        <v>40</v>
      </c>
    </row>
    <row r="230" spans="1:17" x14ac:dyDescent="0.2">
      <c r="A230" s="3">
        <v>44900</v>
      </c>
      <c r="B230" s="4">
        <v>1612.9499510000001</v>
      </c>
      <c r="C230" s="5">
        <f t="shared" si="51"/>
        <v>5.8499750000000859</v>
      </c>
      <c r="D230" s="5">
        <f t="shared" si="52"/>
        <v>5.8499750000000859</v>
      </c>
      <c r="E230" s="5">
        <f t="shared" si="53"/>
        <v>0</v>
      </c>
      <c r="F230" s="21">
        <f t="shared" si="65"/>
        <v>7.8328570435975573</v>
      </c>
      <c r="G230" s="21">
        <f t="shared" si="65"/>
        <v>4.672293832678025</v>
      </c>
      <c r="H230" s="21">
        <f t="shared" si="58"/>
        <v>1.6764478699551282</v>
      </c>
      <c r="I230" s="21">
        <f t="shared" si="59"/>
        <v>62.63704549505141</v>
      </c>
      <c r="J230">
        <f t="shared" si="54"/>
        <v>70</v>
      </c>
      <c r="K230">
        <f t="shared" si="55"/>
        <v>34</v>
      </c>
      <c r="L230" s="22">
        <f t="shared" si="63"/>
        <v>8.3533202691508688</v>
      </c>
      <c r="M230" s="22">
        <f t="shared" si="64"/>
        <v>5.2676596320540776</v>
      </c>
      <c r="N230" s="22">
        <f t="shared" si="60"/>
        <v>1.5857744905005497</v>
      </c>
      <c r="O230" s="22">
        <f t="shared" si="61"/>
        <v>61.326867301315914</v>
      </c>
      <c r="P230">
        <f t="shared" si="56"/>
        <v>65</v>
      </c>
      <c r="Q230">
        <f t="shared" si="57"/>
        <v>40</v>
      </c>
    </row>
    <row r="231" spans="1:17" x14ac:dyDescent="0.2">
      <c r="A231" s="3">
        <v>44901</v>
      </c>
      <c r="B231" s="4">
        <v>1611.150024</v>
      </c>
      <c r="C231" s="5">
        <f t="shared" si="51"/>
        <v>-1.7999270000000251</v>
      </c>
      <c r="D231" s="5">
        <f t="shared" si="52"/>
        <v>0</v>
      </c>
      <c r="E231" s="5">
        <f t="shared" si="53"/>
        <v>1.7999270000000251</v>
      </c>
      <c r="F231" s="21">
        <f t="shared" si="65"/>
        <v>7.2733672547691608</v>
      </c>
      <c r="G231" s="21">
        <f t="shared" si="65"/>
        <v>4.4671247732010251</v>
      </c>
      <c r="H231" s="21">
        <f t="shared" si="58"/>
        <v>1.6281988133403436</v>
      </c>
      <c r="I231" s="21">
        <f t="shared" si="59"/>
        <v>61.951128091065648</v>
      </c>
      <c r="J231">
        <f t="shared" si="54"/>
        <v>70</v>
      </c>
      <c r="K231">
        <f t="shared" si="55"/>
        <v>34</v>
      </c>
      <c r="L231" s="22">
        <f t="shared" si="63"/>
        <v>8.0549874023954811</v>
      </c>
      <c r="M231" s="22">
        <f t="shared" si="64"/>
        <v>5.1438120380521468</v>
      </c>
      <c r="N231" s="22">
        <f t="shared" si="60"/>
        <v>1.5659567929013469</v>
      </c>
      <c r="O231" s="22">
        <f t="shared" si="61"/>
        <v>61.028182439919718</v>
      </c>
      <c r="P231">
        <f t="shared" si="56"/>
        <v>65</v>
      </c>
      <c r="Q231">
        <f t="shared" si="57"/>
        <v>40</v>
      </c>
    </row>
    <row r="232" spans="1:17" x14ac:dyDescent="0.2">
      <c r="A232" s="3">
        <v>44902</v>
      </c>
      <c r="B232" s="4">
        <v>1610.4499510000001</v>
      </c>
      <c r="C232" s="5">
        <f t="shared" si="51"/>
        <v>-0.70007299999997485</v>
      </c>
      <c r="D232" s="5">
        <f t="shared" si="52"/>
        <v>0</v>
      </c>
      <c r="E232" s="5">
        <f t="shared" si="53"/>
        <v>0.70007299999997485</v>
      </c>
      <c r="F232" s="21">
        <f t="shared" si="65"/>
        <v>6.7538410222856493</v>
      </c>
      <c r="G232" s="21">
        <f t="shared" si="65"/>
        <v>4.1980496465438071</v>
      </c>
      <c r="H232" s="21">
        <f t="shared" si="58"/>
        <v>1.6088044665803292</v>
      </c>
      <c r="I232" s="21">
        <f t="shared" si="59"/>
        <v>61.668265567222861</v>
      </c>
      <c r="J232">
        <f t="shared" si="54"/>
        <v>70</v>
      </c>
      <c r="K232">
        <f t="shared" si="55"/>
        <v>34</v>
      </c>
      <c r="L232" s="22">
        <f t="shared" si="63"/>
        <v>7.7673092808813564</v>
      </c>
      <c r="M232" s="22">
        <f t="shared" si="64"/>
        <v>4.985107072407426</v>
      </c>
      <c r="N232" s="22">
        <f t="shared" si="60"/>
        <v>1.558102798608564</v>
      </c>
      <c r="O232" s="22">
        <f t="shared" si="61"/>
        <v>60.908529534312194</v>
      </c>
      <c r="P232">
        <f t="shared" si="56"/>
        <v>65</v>
      </c>
      <c r="Q232">
        <f t="shared" si="57"/>
        <v>40</v>
      </c>
    </row>
    <row r="233" spans="1:17" x14ac:dyDescent="0.2">
      <c r="A233" s="3">
        <v>44903</v>
      </c>
      <c r="B233" s="4">
        <v>1619.5</v>
      </c>
      <c r="C233" s="5">
        <f t="shared" si="51"/>
        <v>9.0500489999999445</v>
      </c>
      <c r="D233" s="5">
        <f t="shared" si="52"/>
        <v>9.0500489999999445</v>
      </c>
      <c r="E233" s="5">
        <f t="shared" si="53"/>
        <v>0</v>
      </c>
      <c r="F233" s="21">
        <f t="shared" si="65"/>
        <v>6.9178558778366703</v>
      </c>
      <c r="G233" s="21">
        <f t="shared" si="65"/>
        <v>3.8981889575049635</v>
      </c>
      <c r="H233" s="21">
        <f t="shared" si="58"/>
        <v>1.7746332856743929</v>
      </c>
      <c r="I233" s="21">
        <f t="shared" si="59"/>
        <v>63.959201197395593</v>
      </c>
      <c r="J233">
        <f t="shared" si="54"/>
        <v>70</v>
      </c>
      <c r="K233">
        <f t="shared" si="55"/>
        <v>34</v>
      </c>
      <c r="L233" s="22">
        <f t="shared" si="63"/>
        <v>7.8131214137070204</v>
      </c>
      <c r="M233" s="22">
        <f t="shared" si="64"/>
        <v>4.8070675341071611</v>
      </c>
      <c r="N233" s="22">
        <f t="shared" si="60"/>
        <v>1.6253404717681355</v>
      </c>
      <c r="O233" s="22">
        <f t="shared" si="61"/>
        <v>61.909702350853102</v>
      </c>
      <c r="P233">
        <f t="shared" si="56"/>
        <v>65</v>
      </c>
      <c r="Q233">
        <f t="shared" si="57"/>
        <v>40</v>
      </c>
    </row>
    <row r="234" spans="1:17" x14ac:dyDescent="0.2">
      <c r="A234" s="3">
        <v>44904</v>
      </c>
      <c r="B234" s="4">
        <v>1631.0500489999999</v>
      </c>
      <c r="C234" s="5">
        <f t="shared" si="51"/>
        <v>11.550048999999944</v>
      </c>
      <c r="D234" s="5">
        <f t="shared" si="52"/>
        <v>11.550048999999944</v>
      </c>
      <c r="E234" s="5">
        <f t="shared" si="53"/>
        <v>0</v>
      </c>
      <c r="F234" s="21">
        <f t="shared" si="65"/>
        <v>7.2487268151340469</v>
      </c>
      <c r="G234" s="21">
        <f t="shared" si="65"/>
        <v>3.6197468891117519</v>
      </c>
      <c r="H234" s="21">
        <f t="shared" si="58"/>
        <v>2.0025507410306274</v>
      </c>
      <c r="I234" s="21">
        <f t="shared" si="59"/>
        <v>66.694984156812296</v>
      </c>
      <c r="J234">
        <f t="shared" si="54"/>
        <v>70</v>
      </c>
      <c r="K234">
        <f t="shared" si="55"/>
        <v>34</v>
      </c>
      <c r="L234" s="22">
        <f t="shared" si="63"/>
        <v>7.9465831132174811</v>
      </c>
      <c r="M234" s="22">
        <f t="shared" si="64"/>
        <v>4.6353865507461913</v>
      </c>
      <c r="N234" s="22">
        <f t="shared" si="60"/>
        <v>1.7143301915000515</v>
      </c>
      <c r="O234" s="22">
        <f t="shared" si="61"/>
        <v>63.158498434291133</v>
      </c>
      <c r="P234">
        <f t="shared" si="56"/>
        <v>65</v>
      </c>
      <c r="Q234">
        <f t="shared" si="57"/>
        <v>40</v>
      </c>
    </row>
    <row r="235" spans="1:17" x14ac:dyDescent="0.2">
      <c r="A235" s="3">
        <v>44907</v>
      </c>
      <c r="B235" s="4">
        <v>1643.75</v>
      </c>
      <c r="C235" s="5">
        <f t="shared" si="51"/>
        <v>12.699951000000056</v>
      </c>
      <c r="D235" s="5">
        <f t="shared" si="52"/>
        <v>12.699951000000056</v>
      </c>
      <c r="E235" s="5">
        <f t="shared" si="53"/>
        <v>0</v>
      </c>
      <c r="F235" s="21">
        <f t="shared" si="65"/>
        <v>7.6380999711959046</v>
      </c>
      <c r="G235" s="21">
        <f t="shared" si="65"/>
        <v>3.3611935398894839</v>
      </c>
      <c r="H235" s="21">
        <f t="shared" si="58"/>
        <v>2.2724368235716188</v>
      </c>
      <c r="I235" s="21">
        <f t="shared" si="59"/>
        <v>69.441732448525158</v>
      </c>
      <c r="J235">
        <f t="shared" si="54"/>
        <v>70</v>
      </c>
      <c r="K235">
        <f t="shared" si="55"/>
        <v>34</v>
      </c>
      <c r="L235" s="22">
        <f t="shared" si="63"/>
        <v>8.1163462520311445</v>
      </c>
      <c r="M235" s="22">
        <f t="shared" si="64"/>
        <v>4.4698370310766844</v>
      </c>
      <c r="N235" s="22">
        <f t="shared" si="60"/>
        <v>1.8158036178057473</v>
      </c>
      <c r="O235" s="22">
        <f t="shared" si="61"/>
        <v>64.486159699614859</v>
      </c>
      <c r="P235">
        <f t="shared" si="56"/>
        <v>65</v>
      </c>
      <c r="Q235">
        <f t="shared" si="57"/>
        <v>40</v>
      </c>
    </row>
    <row r="236" spans="1:17" x14ac:dyDescent="0.2">
      <c r="A236" s="3">
        <v>44908</v>
      </c>
      <c r="B236" s="4">
        <v>1648.3000489999999</v>
      </c>
      <c r="C236" s="5">
        <f t="shared" si="51"/>
        <v>4.5500489999999445</v>
      </c>
      <c r="D236" s="5">
        <f t="shared" si="52"/>
        <v>4.5500489999999445</v>
      </c>
      <c r="E236" s="5">
        <f t="shared" si="53"/>
        <v>0</v>
      </c>
      <c r="F236" s="21">
        <f t="shared" si="65"/>
        <v>7.4175249018247644</v>
      </c>
      <c r="G236" s="21">
        <f t="shared" si="65"/>
        <v>3.1211082870402351</v>
      </c>
      <c r="H236" s="21">
        <f t="shared" si="58"/>
        <v>2.3765676226693326</v>
      </c>
      <c r="I236" s="21">
        <f t="shared" si="59"/>
        <v>70.384126374775406</v>
      </c>
      <c r="J236">
        <f t="shared" si="54"/>
        <v>70</v>
      </c>
      <c r="K236">
        <f t="shared" si="55"/>
        <v>34</v>
      </c>
      <c r="L236" s="22">
        <f t="shared" si="63"/>
        <v>7.9889784930300305</v>
      </c>
      <c r="M236" s="22">
        <f t="shared" si="64"/>
        <v>4.3101999942525167</v>
      </c>
      <c r="N236" s="22">
        <f t="shared" si="60"/>
        <v>1.8535052906322262</v>
      </c>
      <c r="O236" s="22">
        <f t="shared" si="61"/>
        <v>64.955383006195902</v>
      </c>
      <c r="P236">
        <f t="shared" si="56"/>
        <v>65</v>
      </c>
      <c r="Q236">
        <f t="shared" si="57"/>
        <v>40</v>
      </c>
    </row>
    <row r="237" spans="1:17" x14ac:dyDescent="0.2">
      <c r="A237" s="3">
        <v>44909</v>
      </c>
      <c r="B237" s="4">
        <v>1662.25</v>
      </c>
      <c r="C237" s="5">
        <f t="shared" si="51"/>
        <v>13.949951000000056</v>
      </c>
      <c r="D237" s="5">
        <f t="shared" si="52"/>
        <v>13.949951000000056</v>
      </c>
      <c r="E237" s="5">
        <f t="shared" si="53"/>
        <v>0</v>
      </c>
      <c r="F237" s="21">
        <f t="shared" si="65"/>
        <v>7.8841267659801426</v>
      </c>
      <c r="G237" s="21">
        <f t="shared" si="65"/>
        <v>2.8981719808230757</v>
      </c>
      <c r="H237" s="21">
        <f t="shared" si="58"/>
        <v>2.7203791970071647</v>
      </c>
      <c r="I237" s="21">
        <f t="shared" si="59"/>
        <v>73.121019470153911</v>
      </c>
      <c r="J237">
        <f t="shared" si="54"/>
        <v>70</v>
      </c>
      <c r="K237">
        <f t="shared" si="55"/>
        <v>34</v>
      </c>
      <c r="L237" s="22">
        <f t="shared" si="63"/>
        <v>8.2018703682789589</v>
      </c>
      <c r="M237" s="22">
        <f t="shared" si="64"/>
        <v>4.1562642801720697</v>
      </c>
      <c r="N237" s="22">
        <f t="shared" si="60"/>
        <v>1.9733755640628803</v>
      </c>
      <c r="O237" s="22">
        <f t="shared" si="61"/>
        <v>66.368190682458561</v>
      </c>
      <c r="P237">
        <f t="shared" si="56"/>
        <v>65</v>
      </c>
      <c r="Q237">
        <f t="shared" si="57"/>
        <v>40</v>
      </c>
    </row>
    <row r="238" spans="1:17" x14ac:dyDescent="0.2">
      <c r="A238" s="3">
        <v>44910</v>
      </c>
      <c r="B238" s="4">
        <v>1631.8000489999999</v>
      </c>
      <c r="C238" s="5">
        <f t="shared" si="51"/>
        <v>-30.449951000000056</v>
      </c>
      <c r="D238" s="5">
        <f t="shared" si="52"/>
        <v>0</v>
      </c>
      <c r="E238" s="5">
        <f t="shared" si="53"/>
        <v>30.449951000000056</v>
      </c>
      <c r="F238" s="21">
        <f t="shared" si="65"/>
        <v>7.320974854124418</v>
      </c>
      <c r="G238" s="21">
        <f t="shared" si="65"/>
        <v>4.8661561964785749</v>
      </c>
      <c r="H238" s="21">
        <f t="shared" si="58"/>
        <v>1.5044677068570649</v>
      </c>
      <c r="I238" s="21">
        <f t="shared" si="59"/>
        <v>60.071355791010326</v>
      </c>
      <c r="J238">
        <f t="shared" si="54"/>
        <v>70</v>
      </c>
      <c r="K238">
        <f t="shared" si="55"/>
        <v>34</v>
      </c>
      <c r="L238" s="22">
        <f t="shared" si="63"/>
        <v>7.9089464265547109</v>
      </c>
      <c r="M238" s="22">
        <f t="shared" si="64"/>
        <v>5.0953245201659261</v>
      </c>
      <c r="N238" s="22">
        <f t="shared" si="60"/>
        <v>1.5521968022357016</v>
      </c>
      <c r="O238" s="22">
        <f t="shared" si="61"/>
        <v>60.818068609599031</v>
      </c>
      <c r="P238">
        <f t="shared" si="56"/>
        <v>65</v>
      </c>
      <c r="Q238">
        <f t="shared" si="57"/>
        <v>40</v>
      </c>
    </row>
    <row r="239" spans="1:17" x14ac:dyDescent="0.2">
      <c r="A239" s="3">
        <v>44911</v>
      </c>
      <c r="B239" s="4">
        <v>1639.650024</v>
      </c>
      <c r="C239" s="5">
        <f t="shared" si="51"/>
        <v>7.8499750000000859</v>
      </c>
      <c r="D239" s="5">
        <f t="shared" si="52"/>
        <v>7.8499750000000859</v>
      </c>
      <c r="E239" s="5">
        <f t="shared" si="53"/>
        <v>0</v>
      </c>
      <c r="F239" s="21">
        <f t="shared" si="65"/>
        <v>7.3587605788298225</v>
      </c>
      <c r="G239" s="21">
        <f t="shared" si="65"/>
        <v>4.5185736110158192</v>
      </c>
      <c r="H239" s="21">
        <f t="shared" si="58"/>
        <v>1.6285583045255518</v>
      </c>
      <c r="I239" s="21">
        <f t="shared" si="59"/>
        <v>61.95633179304739</v>
      </c>
      <c r="J239">
        <f t="shared" si="54"/>
        <v>70</v>
      </c>
      <c r="K239">
        <f t="shared" si="55"/>
        <v>34</v>
      </c>
      <c r="L239" s="22">
        <f t="shared" si="63"/>
        <v>7.9068403041777602</v>
      </c>
      <c r="M239" s="22">
        <f t="shared" si="64"/>
        <v>4.9133486444457137</v>
      </c>
      <c r="N239" s="22">
        <f t="shared" si="60"/>
        <v>1.6092569195381716</v>
      </c>
      <c r="O239" s="22">
        <f t="shared" si="61"/>
        <v>61.674912404678182</v>
      </c>
      <c r="P239">
        <f t="shared" si="56"/>
        <v>65</v>
      </c>
      <c r="Q239">
        <f t="shared" si="57"/>
        <v>40</v>
      </c>
    </row>
    <row r="240" spans="1:17" x14ac:dyDescent="0.2">
      <c r="A240" s="3">
        <v>44914</v>
      </c>
      <c r="B240" s="4">
        <v>1644.75</v>
      </c>
      <c r="C240" s="5">
        <f t="shared" si="51"/>
        <v>5.0999759999999696</v>
      </c>
      <c r="D240" s="5">
        <f t="shared" si="52"/>
        <v>5.0999759999999696</v>
      </c>
      <c r="E240" s="5">
        <f t="shared" si="53"/>
        <v>0</v>
      </c>
      <c r="F240" s="21">
        <f t="shared" si="65"/>
        <v>7.1974188231991194</v>
      </c>
      <c r="G240" s="21">
        <f t="shared" si="65"/>
        <v>4.1958183530861177</v>
      </c>
      <c r="H240" s="21">
        <f t="shared" si="58"/>
        <v>1.715379031579205</v>
      </c>
      <c r="I240" s="21">
        <f t="shared" si="59"/>
        <v>63.1727288024898</v>
      </c>
      <c r="J240">
        <f t="shared" si="54"/>
        <v>70</v>
      </c>
      <c r="K240">
        <f t="shared" si="55"/>
        <v>34</v>
      </c>
      <c r="L240" s="22">
        <f t="shared" si="63"/>
        <v>7.8065951504571247</v>
      </c>
      <c r="M240" s="22">
        <f t="shared" si="64"/>
        <v>4.7378719071440809</v>
      </c>
      <c r="N240" s="22">
        <f t="shared" si="60"/>
        <v>1.6477007617461792</v>
      </c>
      <c r="O240" s="22">
        <f t="shared" si="61"/>
        <v>62.231381489632831</v>
      </c>
      <c r="P240">
        <f t="shared" si="56"/>
        <v>65</v>
      </c>
      <c r="Q240">
        <f t="shared" si="57"/>
        <v>40</v>
      </c>
    </row>
    <row r="241" spans="1:17" x14ac:dyDescent="0.2">
      <c r="A241" s="3">
        <v>44915</v>
      </c>
      <c r="B241" s="4">
        <v>1633.400024</v>
      </c>
      <c r="C241" s="5">
        <f t="shared" si="51"/>
        <v>-11.34997599999997</v>
      </c>
      <c r="D241" s="5">
        <f t="shared" si="52"/>
        <v>0</v>
      </c>
      <c r="E241" s="5">
        <f t="shared" si="53"/>
        <v>11.34997599999997</v>
      </c>
      <c r="F241" s="21">
        <f t="shared" si="65"/>
        <v>6.6833174786848968</v>
      </c>
      <c r="G241" s="21">
        <f t="shared" si="65"/>
        <v>4.7068296135799637</v>
      </c>
      <c r="H241" s="21">
        <f t="shared" si="58"/>
        <v>1.4199191445984036</v>
      </c>
      <c r="I241" s="21">
        <f t="shared" si="59"/>
        <v>58.676305271102166</v>
      </c>
      <c r="J241">
        <f t="shared" si="54"/>
        <v>70</v>
      </c>
      <c r="K241">
        <f t="shared" si="55"/>
        <v>34</v>
      </c>
      <c r="L241" s="22">
        <f t="shared" si="63"/>
        <v>7.5277881807979412</v>
      </c>
      <c r="M241" s="22">
        <f t="shared" si="64"/>
        <v>4.9740184818889341</v>
      </c>
      <c r="N241" s="22">
        <f t="shared" si="60"/>
        <v>1.5134218355254658</v>
      </c>
      <c r="O241" s="22">
        <f t="shared" si="61"/>
        <v>60.213602592859786</v>
      </c>
      <c r="P241">
        <f t="shared" si="56"/>
        <v>65</v>
      </c>
      <c r="Q241">
        <f t="shared" si="57"/>
        <v>40</v>
      </c>
    </row>
    <row r="242" spans="1:17" x14ac:dyDescent="0.2">
      <c r="A242" s="3">
        <v>44916</v>
      </c>
      <c r="B242" s="4">
        <v>1617.599976</v>
      </c>
      <c r="C242" s="5">
        <f t="shared" si="51"/>
        <v>-15.800048000000061</v>
      </c>
      <c r="D242" s="5">
        <f t="shared" si="52"/>
        <v>0</v>
      </c>
      <c r="E242" s="5">
        <f t="shared" si="53"/>
        <v>15.800048000000061</v>
      </c>
      <c r="F242" s="21">
        <f t="shared" ref="F242:G249" si="66">((F241*13)+D242)/14</f>
        <v>6.205937658778832</v>
      </c>
      <c r="G242" s="21">
        <f t="shared" si="66"/>
        <v>5.499202355467113</v>
      </c>
      <c r="H242" s="21">
        <f t="shared" si="58"/>
        <v>1.1285159660671711</v>
      </c>
      <c r="I242" s="21">
        <f t="shared" si="59"/>
        <v>53.018910079040381</v>
      </c>
      <c r="J242">
        <f t="shared" si="54"/>
        <v>70</v>
      </c>
      <c r="K242">
        <f t="shared" si="55"/>
        <v>34</v>
      </c>
      <c r="L242" s="22">
        <f t="shared" si="63"/>
        <v>7.2589386029123011</v>
      </c>
      <c r="M242" s="22">
        <f t="shared" si="64"/>
        <v>5.3606623932500455</v>
      </c>
      <c r="N242" s="22">
        <f t="shared" si="60"/>
        <v>1.35411224777977</v>
      </c>
      <c r="O242" s="22">
        <f t="shared" si="61"/>
        <v>57.521141953059868</v>
      </c>
      <c r="P242">
        <f t="shared" si="56"/>
        <v>65</v>
      </c>
      <c r="Q242">
        <f t="shared" si="57"/>
        <v>40</v>
      </c>
    </row>
    <row r="243" spans="1:17" x14ac:dyDescent="0.2">
      <c r="A243" s="3">
        <v>44917</v>
      </c>
      <c r="B243" s="4">
        <v>1612.0500489999999</v>
      </c>
      <c r="C243" s="5">
        <f t="shared" si="51"/>
        <v>-5.5499270000000251</v>
      </c>
      <c r="D243" s="5">
        <f t="shared" si="52"/>
        <v>0</v>
      </c>
      <c r="E243" s="5">
        <f t="shared" si="53"/>
        <v>5.5499270000000251</v>
      </c>
      <c r="F243" s="21">
        <f t="shared" si="66"/>
        <v>5.7626563974374871</v>
      </c>
      <c r="G243" s="21">
        <f t="shared" si="66"/>
        <v>5.5028255443623211</v>
      </c>
      <c r="H243" s="21">
        <f t="shared" si="58"/>
        <v>1.0472177158771396</v>
      </c>
      <c r="I243" s="21">
        <f t="shared" si="59"/>
        <v>51.153216766124679</v>
      </c>
      <c r="J243">
        <f t="shared" si="54"/>
        <v>70</v>
      </c>
      <c r="K243">
        <f t="shared" si="55"/>
        <v>34</v>
      </c>
      <c r="L243" s="22">
        <f t="shared" si="63"/>
        <v>6.9996907956654324</v>
      </c>
      <c r="M243" s="22">
        <f t="shared" si="64"/>
        <v>5.3674218434911163</v>
      </c>
      <c r="N243" s="22">
        <f t="shared" si="60"/>
        <v>1.3041067014610956</v>
      </c>
      <c r="O243" s="22">
        <f t="shared" si="61"/>
        <v>56.599232172456539</v>
      </c>
      <c r="P243">
        <f t="shared" si="56"/>
        <v>65</v>
      </c>
      <c r="Q243">
        <f t="shared" si="57"/>
        <v>40</v>
      </c>
    </row>
    <row r="244" spans="1:17" x14ac:dyDescent="0.2">
      <c r="A244" s="3">
        <v>44918</v>
      </c>
      <c r="B244" s="4">
        <v>1597.650024</v>
      </c>
      <c r="C244" s="5">
        <f t="shared" si="51"/>
        <v>-14.400024999999914</v>
      </c>
      <c r="D244" s="5">
        <f t="shared" si="52"/>
        <v>0</v>
      </c>
      <c r="E244" s="5">
        <f t="shared" si="53"/>
        <v>14.400024999999914</v>
      </c>
      <c r="F244" s="21">
        <f t="shared" si="66"/>
        <v>5.3510380833348092</v>
      </c>
      <c r="G244" s="21">
        <f t="shared" si="66"/>
        <v>6.1383397911935784</v>
      </c>
      <c r="H244" s="21">
        <f t="shared" si="58"/>
        <v>0.87174028570587148</v>
      </c>
      <c r="I244" s="21">
        <f t="shared" si="59"/>
        <v>46.573784427422332</v>
      </c>
      <c r="J244">
        <f t="shared" si="54"/>
        <v>70</v>
      </c>
      <c r="K244">
        <f t="shared" si="55"/>
        <v>34</v>
      </c>
      <c r="L244" s="22">
        <f t="shared" si="63"/>
        <v>6.7497018386773817</v>
      </c>
      <c r="M244" s="22">
        <f t="shared" si="64"/>
        <v>5.6900148133664308</v>
      </c>
      <c r="N244" s="22">
        <f t="shared" si="60"/>
        <v>1.1862362507074036</v>
      </c>
      <c r="O244" s="22">
        <f t="shared" si="61"/>
        <v>54.259289238460454</v>
      </c>
      <c r="P244">
        <f t="shared" si="56"/>
        <v>65</v>
      </c>
      <c r="Q244">
        <f t="shared" si="57"/>
        <v>40</v>
      </c>
    </row>
    <row r="245" spans="1:17" x14ac:dyDescent="0.2">
      <c r="A245" s="3">
        <v>44921</v>
      </c>
      <c r="B245" s="4">
        <v>1629.4499510000001</v>
      </c>
      <c r="C245" s="5">
        <f t="shared" si="51"/>
        <v>31.799927000000025</v>
      </c>
      <c r="D245" s="5">
        <f t="shared" si="52"/>
        <v>31.799927000000025</v>
      </c>
      <c r="E245" s="5">
        <f t="shared" si="53"/>
        <v>0</v>
      </c>
      <c r="F245" s="21">
        <f t="shared" si="66"/>
        <v>7.2402444345251817</v>
      </c>
      <c r="G245" s="21">
        <f t="shared" si="66"/>
        <v>5.6998869489654655</v>
      </c>
      <c r="H245" s="21">
        <f t="shared" si="58"/>
        <v>1.270243515240121</v>
      </c>
      <c r="I245" s="21">
        <f t="shared" si="59"/>
        <v>55.951861847109775</v>
      </c>
      <c r="J245">
        <f t="shared" si="54"/>
        <v>70</v>
      </c>
      <c r="K245">
        <f t="shared" si="55"/>
        <v>34</v>
      </c>
      <c r="L245" s="22">
        <f t="shared" si="63"/>
        <v>7.6443527372960478</v>
      </c>
      <c r="M245" s="22">
        <f t="shared" si="64"/>
        <v>5.4867999986033444</v>
      </c>
      <c r="N245" s="22">
        <f t="shared" si="60"/>
        <v>1.3932260587668412</v>
      </c>
      <c r="O245" s="22">
        <f t="shared" si="61"/>
        <v>58.215397315401525</v>
      </c>
      <c r="P245">
        <f t="shared" si="56"/>
        <v>65</v>
      </c>
      <c r="Q245">
        <f t="shared" si="57"/>
        <v>40</v>
      </c>
    </row>
    <row r="246" spans="1:17" x14ac:dyDescent="0.2">
      <c r="A246" s="3">
        <v>44922</v>
      </c>
      <c r="B246" s="4">
        <v>1631.099976</v>
      </c>
      <c r="C246" s="5">
        <f t="shared" si="51"/>
        <v>1.6500249999999141</v>
      </c>
      <c r="D246" s="5">
        <f t="shared" si="52"/>
        <v>1.6500249999999141</v>
      </c>
      <c r="E246" s="5">
        <f t="shared" si="53"/>
        <v>0</v>
      </c>
      <c r="F246" s="21">
        <f t="shared" si="66"/>
        <v>6.8409430463448055</v>
      </c>
      <c r="G246" s="21">
        <f t="shared" si="66"/>
        <v>5.2927521668965039</v>
      </c>
      <c r="H246" s="21">
        <f t="shared" si="58"/>
        <v>1.2925115007521899</v>
      </c>
      <c r="I246" s="21">
        <f t="shared" si="59"/>
        <v>56.379717193484417</v>
      </c>
      <c r="J246">
        <f t="shared" si="54"/>
        <v>70</v>
      </c>
      <c r="K246">
        <f t="shared" si="55"/>
        <v>34</v>
      </c>
      <c r="L246" s="22">
        <f t="shared" si="63"/>
        <v>7.430269603821186</v>
      </c>
      <c r="M246" s="22">
        <f t="shared" si="64"/>
        <v>5.2908428557960816</v>
      </c>
      <c r="N246" s="22">
        <f t="shared" si="60"/>
        <v>1.4043640694566042</v>
      </c>
      <c r="O246" s="22">
        <f t="shared" si="61"/>
        <v>58.408960909734276</v>
      </c>
      <c r="P246">
        <f t="shared" si="56"/>
        <v>65</v>
      </c>
      <c r="Q246">
        <f t="shared" si="57"/>
        <v>40</v>
      </c>
    </row>
    <row r="247" spans="1:17" x14ac:dyDescent="0.2">
      <c r="A247" s="3">
        <v>44923</v>
      </c>
      <c r="B247" s="4">
        <v>1629.8000489999999</v>
      </c>
      <c r="C247" s="5">
        <f t="shared" si="51"/>
        <v>-1.2999270000000251</v>
      </c>
      <c r="D247" s="5">
        <f t="shared" si="52"/>
        <v>0</v>
      </c>
      <c r="E247" s="5">
        <f t="shared" si="53"/>
        <v>1.2999270000000251</v>
      </c>
      <c r="F247" s="21">
        <f t="shared" si="66"/>
        <v>6.3523042573201769</v>
      </c>
      <c r="G247" s="21">
        <f t="shared" si="66"/>
        <v>5.0075503692610406</v>
      </c>
      <c r="H247" s="21">
        <f t="shared" si="58"/>
        <v>1.2685452544449554</v>
      </c>
      <c r="I247" s="21">
        <f t="shared" si="59"/>
        <v>55.918886870754982</v>
      </c>
      <c r="J247">
        <f t="shared" si="54"/>
        <v>70</v>
      </c>
      <c r="K247">
        <f t="shared" si="55"/>
        <v>34</v>
      </c>
      <c r="L247" s="22">
        <f t="shared" si="63"/>
        <v>7.1649028322561437</v>
      </c>
      <c r="M247" s="22">
        <f t="shared" si="64"/>
        <v>5.1483101466605081</v>
      </c>
      <c r="N247" s="22">
        <f t="shared" si="60"/>
        <v>1.3916999225277278</v>
      </c>
      <c r="O247" s="22">
        <f t="shared" si="61"/>
        <v>58.188734691134457</v>
      </c>
      <c r="P247">
        <f t="shared" si="56"/>
        <v>65</v>
      </c>
      <c r="Q247">
        <f t="shared" si="57"/>
        <v>40</v>
      </c>
    </row>
    <row r="248" spans="1:17" x14ac:dyDescent="0.2">
      <c r="A248" s="3">
        <v>44924</v>
      </c>
      <c r="B248" s="4">
        <v>1641.3000489999999</v>
      </c>
      <c r="C248" s="5">
        <f t="shared" si="51"/>
        <v>11.5</v>
      </c>
      <c r="D248" s="5">
        <f t="shared" si="52"/>
        <v>11.5</v>
      </c>
      <c r="E248" s="5">
        <f t="shared" si="53"/>
        <v>0</v>
      </c>
      <c r="F248" s="21">
        <f t="shared" si="66"/>
        <v>6.7199968103687358</v>
      </c>
      <c r="G248" s="21">
        <f t="shared" si="66"/>
        <v>4.6498682000281093</v>
      </c>
      <c r="H248" s="21">
        <f t="shared" si="58"/>
        <v>1.4452015672891787</v>
      </c>
      <c r="I248" s="21">
        <f t="shared" si="59"/>
        <v>59.103576025078823</v>
      </c>
      <c r="J248">
        <f t="shared" si="54"/>
        <v>70</v>
      </c>
      <c r="K248">
        <f t="shared" si="55"/>
        <v>34</v>
      </c>
      <c r="L248" s="22">
        <f t="shared" si="63"/>
        <v>7.3197277311041384</v>
      </c>
      <c r="M248" s="22">
        <f t="shared" si="64"/>
        <v>4.9644419271369182</v>
      </c>
      <c r="N248" s="22">
        <f t="shared" si="60"/>
        <v>1.4744311321465202</v>
      </c>
      <c r="O248" s="22">
        <f t="shared" si="61"/>
        <v>59.586670770161234</v>
      </c>
      <c r="P248">
        <f t="shared" si="56"/>
        <v>65</v>
      </c>
      <c r="Q248">
        <f t="shared" si="57"/>
        <v>40</v>
      </c>
    </row>
    <row r="249" spans="1:17" x14ac:dyDescent="0.2">
      <c r="A249" s="3">
        <v>44925</v>
      </c>
      <c r="B249" s="4">
        <v>1628.150024</v>
      </c>
      <c r="C249" s="5">
        <f t="shared" si="51"/>
        <v>-13.150024999999914</v>
      </c>
      <c r="D249" s="5">
        <f t="shared" si="52"/>
        <v>0</v>
      </c>
      <c r="E249" s="5">
        <f t="shared" si="53"/>
        <v>13.150024999999914</v>
      </c>
      <c r="F249" s="21">
        <f t="shared" si="66"/>
        <v>6.2399970381995402</v>
      </c>
      <c r="G249" s="21">
        <f t="shared" si="66"/>
        <v>5.2570222571689529</v>
      </c>
      <c r="H249" s="21">
        <f t="shared" si="58"/>
        <v>1.186983187999654</v>
      </c>
      <c r="I249" s="21">
        <f t="shared" si="59"/>
        <v>54.274911417373076</v>
      </c>
      <c r="J249">
        <f t="shared" si="54"/>
        <v>70</v>
      </c>
      <c r="K249">
        <f t="shared" si="55"/>
        <v>34</v>
      </c>
      <c r="L249" s="22">
        <f t="shared" si="63"/>
        <v>7.0583088835647052</v>
      </c>
      <c r="M249" s="22">
        <f t="shared" si="64"/>
        <v>5.2567841797391681</v>
      </c>
      <c r="N249" s="22">
        <f t="shared" si="60"/>
        <v>1.3427047111367096</v>
      </c>
      <c r="O249" s="22">
        <f t="shared" si="61"/>
        <v>57.31429593980765</v>
      </c>
      <c r="P249">
        <f t="shared" si="56"/>
        <v>65</v>
      </c>
      <c r="Q249">
        <f t="shared" si="57"/>
        <v>40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8B6CE-9A65-5648-AFD3-CD44A3CB1E03}">
  <dimension ref="A1:Z249"/>
  <sheetViews>
    <sheetView topLeftCell="F1" zoomScale="75" workbookViewId="0">
      <selection activeCell="F1" sqref="F1:I1048576"/>
    </sheetView>
  </sheetViews>
  <sheetFormatPr baseColWidth="10" defaultRowHeight="16" x14ac:dyDescent="0.2"/>
  <sheetData>
    <row r="1" spans="1:26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34</v>
      </c>
      <c r="G1" s="13" t="s">
        <v>35</v>
      </c>
      <c r="H1" s="13" t="s">
        <v>36</v>
      </c>
      <c r="I1" s="13" t="s">
        <v>37</v>
      </c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">
      <c r="A2" s="11">
        <v>44564</v>
      </c>
      <c r="B2" s="14">
        <v>1479.8</v>
      </c>
      <c r="C2" s="14">
        <v>1522.9</v>
      </c>
      <c r="D2" s="14">
        <v>1479.8</v>
      </c>
      <c r="E2" s="14">
        <v>1519.7</v>
      </c>
      <c r="F2" s="23"/>
      <c r="G2" s="23"/>
      <c r="H2" s="24"/>
      <c r="I2" s="24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14">
        <v>1519.7</v>
      </c>
      <c r="C3" s="14">
        <v>1532.4</v>
      </c>
      <c r="D3" s="14">
        <v>1508</v>
      </c>
      <c r="E3" s="14">
        <v>1528.4</v>
      </c>
      <c r="F3" s="23"/>
      <c r="G3" s="23"/>
      <c r="H3" s="24"/>
      <c r="I3" s="24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14">
        <v>1536</v>
      </c>
      <c r="C4" s="14">
        <v>1572</v>
      </c>
      <c r="D4" s="14">
        <v>1529</v>
      </c>
      <c r="E4" s="14">
        <v>1564.65</v>
      </c>
      <c r="F4" s="23"/>
      <c r="G4" s="23"/>
      <c r="H4" s="24"/>
      <c r="I4" s="24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14">
        <v>1540.55</v>
      </c>
      <c r="C5" s="14">
        <v>1553.5</v>
      </c>
      <c r="D5" s="14">
        <v>1530.05</v>
      </c>
      <c r="E5" s="14">
        <v>1539.9</v>
      </c>
      <c r="F5" s="23"/>
      <c r="G5" s="23"/>
      <c r="H5" s="24"/>
      <c r="I5" s="24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14">
        <v>1538.1</v>
      </c>
      <c r="C6" s="14">
        <v>1566.65</v>
      </c>
      <c r="D6" s="14">
        <v>1535.45</v>
      </c>
      <c r="E6" s="14">
        <v>1550.4</v>
      </c>
      <c r="F6" s="23"/>
      <c r="G6" s="23"/>
      <c r="H6" s="24"/>
      <c r="I6" s="2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14">
        <v>1558.65</v>
      </c>
      <c r="C7" s="14">
        <v>1571.75</v>
      </c>
      <c r="D7" s="14">
        <v>1545.05</v>
      </c>
      <c r="E7" s="14">
        <v>1558.85</v>
      </c>
      <c r="F7" s="23"/>
      <c r="G7" s="23"/>
      <c r="H7" s="24"/>
      <c r="I7" s="2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14">
        <v>1564</v>
      </c>
      <c r="C8" s="14">
        <v>1568.55</v>
      </c>
      <c r="D8" s="14">
        <v>1548</v>
      </c>
      <c r="E8" s="14">
        <v>1565.7</v>
      </c>
      <c r="F8" s="23"/>
      <c r="G8" s="23"/>
      <c r="H8" s="24"/>
      <c r="I8" s="2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14">
        <v>1571</v>
      </c>
      <c r="C9" s="14">
        <v>1576</v>
      </c>
      <c r="D9" s="14">
        <v>1552</v>
      </c>
      <c r="E9" s="14">
        <v>1556.55</v>
      </c>
      <c r="F9" s="23"/>
      <c r="G9" s="23"/>
      <c r="H9" s="24"/>
      <c r="I9" s="2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14">
        <v>1559</v>
      </c>
      <c r="C10" s="14">
        <v>1559</v>
      </c>
      <c r="D10" s="14">
        <v>1520.55</v>
      </c>
      <c r="E10" s="14">
        <v>1528.35</v>
      </c>
      <c r="F10" s="23"/>
      <c r="G10" s="23"/>
      <c r="H10" s="24"/>
      <c r="I10" s="2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14">
        <v>1530</v>
      </c>
      <c r="C11" s="14">
        <v>1548.45</v>
      </c>
      <c r="D11" s="14">
        <v>1519.65</v>
      </c>
      <c r="E11" s="14">
        <v>1545.25</v>
      </c>
      <c r="F11" s="23"/>
      <c r="G11" s="23"/>
      <c r="H11" s="24"/>
      <c r="I11" s="2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14">
        <v>1545</v>
      </c>
      <c r="C12" s="14">
        <v>1556.45</v>
      </c>
      <c r="D12" s="14">
        <v>1519.65</v>
      </c>
      <c r="E12" s="14">
        <v>1521.55</v>
      </c>
      <c r="F12" s="23"/>
      <c r="G12" s="23"/>
      <c r="H12" s="24"/>
      <c r="I12" s="2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14">
        <v>1531.5</v>
      </c>
      <c r="C13" s="14">
        <v>1550</v>
      </c>
      <c r="D13" s="14">
        <v>1523.25</v>
      </c>
      <c r="E13" s="14">
        <v>1529.6</v>
      </c>
      <c r="F13" s="23"/>
      <c r="G13" s="23"/>
      <c r="H13" s="24"/>
      <c r="I13" s="24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14">
        <v>1535</v>
      </c>
      <c r="C14" s="14">
        <v>1539</v>
      </c>
      <c r="D14" s="14">
        <v>1513.35</v>
      </c>
      <c r="E14" s="14">
        <v>1518.55</v>
      </c>
      <c r="F14" s="23"/>
      <c r="G14" s="23"/>
      <c r="H14" s="24"/>
      <c r="I14" s="24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14">
        <v>1525.15</v>
      </c>
      <c r="C15" s="14">
        <v>1526.95</v>
      </c>
      <c r="D15" s="14">
        <v>1500</v>
      </c>
      <c r="E15" s="14">
        <v>1509.7</v>
      </c>
      <c r="F15" s="23"/>
      <c r="G15" s="23"/>
      <c r="H15" s="24">
        <f>(E15-MIN(D2:D15))/(MAX(C2:C15)-MIN(D2:D15))</f>
        <v>0.31081081081081163</v>
      </c>
      <c r="I15" s="24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14">
        <v>1500</v>
      </c>
      <c r="C16" s="14">
        <v>1528.9</v>
      </c>
      <c r="D16" s="14">
        <v>1486.3</v>
      </c>
      <c r="E16" s="14">
        <v>1520.7</v>
      </c>
      <c r="F16" s="23"/>
      <c r="G16" s="23"/>
      <c r="H16" s="24">
        <f t="shared" ref="H16:H79" si="0">(E16-MIN(D3:D16))/(MAX(C3:C16)-MIN(D3:D16))</f>
        <v>0.38350055741360173</v>
      </c>
      <c r="I16" s="24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14">
        <v>1518.95</v>
      </c>
      <c r="C17" s="14">
        <v>1520.15</v>
      </c>
      <c r="D17" s="14">
        <v>1467.95</v>
      </c>
      <c r="E17" s="14">
        <v>1487.45</v>
      </c>
      <c r="F17" s="23"/>
      <c r="G17" s="23"/>
      <c r="H17" s="24">
        <f t="shared" si="0"/>
        <v>0.1804720037019899</v>
      </c>
      <c r="I17" s="24">
        <f>AVERAGE(H15:H17)</f>
        <v>0.29159445730880107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14">
        <v>1464</v>
      </c>
      <c r="C18" s="14">
        <v>1494.4</v>
      </c>
      <c r="D18" s="14">
        <v>1444.05</v>
      </c>
      <c r="E18" s="14">
        <v>1487.25</v>
      </c>
      <c r="F18" s="23"/>
      <c r="G18" s="23"/>
      <c r="H18" s="24">
        <f t="shared" si="0"/>
        <v>0.32739674118984485</v>
      </c>
      <c r="I18" s="24">
        <f t="shared" ref="I18:I81" si="1">AVERAGE(H16:H18)</f>
        <v>0.29712310076847886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14">
        <v>1460</v>
      </c>
      <c r="C19" s="14">
        <v>1483.65</v>
      </c>
      <c r="D19" s="14">
        <v>1435.25</v>
      </c>
      <c r="E19" s="14">
        <v>1476.3</v>
      </c>
      <c r="F19" s="23"/>
      <c r="G19" s="23"/>
      <c r="H19" s="24">
        <f t="shared" si="0"/>
        <v>0.29165186500888068</v>
      </c>
      <c r="I19" s="24">
        <f t="shared" si="1"/>
        <v>0.26650686996690515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14">
        <v>1485</v>
      </c>
      <c r="C20" s="14">
        <v>1486.35</v>
      </c>
      <c r="D20" s="14">
        <v>1460.05</v>
      </c>
      <c r="E20" s="14">
        <v>1463.3</v>
      </c>
      <c r="F20" s="23"/>
      <c r="G20" s="23"/>
      <c r="H20" s="24">
        <f t="shared" si="0"/>
        <v>0.19928952042628742</v>
      </c>
      <c r="I20" s="24">
        <f t="shared" si="1"/>
        <v>0.27277937554167098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14">
        <v>1473.7</v>
      </c>
      <c r="C21" s="14">
        <v>1491.2</v>
      </c>
      <c r="D21" s="14">
        <v>1466.75</v>
      </c>
      <c r="E21" s="14">
        <v>1485.55</v>
      </c>
      <c r="F21" s="23"/>
      <c r="G21" s="23"/>
      <c r="H21" s="24">
        <f t="shared" si="0"/>
        <v>0.35737122557726431</v>
      </c>
      <c r="I21" s="24">
        <f t="shared" si="1"/>
        <v>0.28277087033747744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14">
        <v>1500</v>
      </c>
      <c r="C22" s="14">
        <v>1516.9</v>
      </c>
      <c r="D22" s="14">
        <v>1474.2</v>
      </c>
      <c r="E22" s="14">
        <v>1498.4</v>
      </c>
      <c r="F22" s="23"/>
      <c r="G22" s="23"/>
      <c r="H22" s="24">
        <f t="shared" si="0"/>
        <v>0.44866785079929017</v>
      </c>
      <c r="I22" s="24">
        <f t="shared" si="1"/>
        <v>0.33510953226761392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14">
        <v>1512</v>
      </c>
      <c r="C23" s="14">
        <v>1535</v>
      </c>
      <c r="D23" s="14">
        <v>1504.95</v>
      </c>
      <c r="E23" s="14">
        <v>1531.2</v>
      </c>
      <c r="F23" s="23"/>
      <c r="G23" s="23"/>
      <c r="H23" s="24">
        <f t="shared" si="0"/>
        <v>0.77535353535353568</v>
      </c>
      <c r="I23" s="24">
        <f t="shared" si="1"/>
        <v>0.52713087057669672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14">
        <v>1529</v>
      </c>
      <c r="C24" s="14">
        <v>1539.4</v>
      </c>
      <c r="D24" s="14">
        <v>1508.25</v>
      </c>
      <c r="E24" s="14">
        <v>1514.35</v>
      </c>
      <c r="F24" s="23"/>
      <c r="G24" s="23"/>
      <c r="H24" s="24">
        <f t="shared" si="0"/>
        <v>0.65264026402640163</v>
      </c>
      <c r="I24" s="24">
        <f t="shared" si="1"/>
        <v>0.62555388339307572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14">
        <v>1535</v>
      </c>
      <c r="C25" s="14">
        <v>1535</v>
      </c>
      <c r="D25" s="14">
        <v>1513.7</v>
      </c>
      <c r="E25" s="14">
        <v>1524.25</v>
      </c>
      <c r="F25" s="23"/>
      <c r="G25" s="23"/>
      <c r="H25" s="24">
        <f t="shared" si="0"/>
        <v>0.73432343234323405</v>
      </c>
      <c r="I25" s="24">
        <f t="shared" si="1"/>
        <v>0.72077241057439034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14">
        <v>1514</v>
      </c>
      <c r="C26" s="14">
        <v>1519.15</v>
      </c>
      <c r="D26" s="14">
        <v>1460</v>
      </c>
      <c r="E26" s="14">
        <v>1468.6</v>
      </c>
      <c r="F26" s="23"/>
      <c r="G26" s="23"/>
      <c r="H26" s="24">
        <f t="shared" si="0"/>
        <v>0.29063180827886631</v>
      </c>
      <c r="I26" s="24">
        <f t="shared" si="1"/>
        <v>0.55919850154950068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14">
        <v>1473.5</v>
      </c>
      <c r="C27" s="14">
        <v>1479</v>
      </c>
      <c r="D27" s="14">
        <v>1445</v>
      </c>
      <c r="E27" s="14">
        <v>1461.1</v>
      </c>
      <c r="F27" s="23"/>
      <c r="G27" s="23"/>
      <c r="H27" s="24">
        <f t="shared" si="0"/>
        <v>0.24819971195391152</v>
      </c>
      <c r="I27" s="24">
        <f t="shared" si="1"/>
        <v>0.42438498419200393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14">
        <v>1476.55</v>
      </c>
      <c r="C28" s="14">
        <v>1499.25</v>
      </c>
      <c r="D28" s="14">
        <v>1467</v>
      </c>
      <c r="E28" s="14">
        <v>1497.7</v>
      </c>
      <c r="F28" s="23"/>
      <c r="G28" s="23"/>
      <c r="H28" s="24">
        <f t="shared" si="0"/>
        <v>0.59961593855016793</v>
      </c>
      <c r="I28" s="24">
        <f t="shared" si="1"/>
        <v>0.37948248626098185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14">
        <v>1510.6</v>
      </c>
      <c r="C29" s="14">
        <v>1535</v>
      </c>
      <c r="D29" s="14">
        <v>1501.45</v>
      </c>
      <c r="E29" s="14">
        <v>1524.15</v>
      </c>
      <c r="F29" s="23">
        <f>(E29-MIN(D2:D29))/(MAX(C2:C29)-MIN(D2:D29))</f>
        <v>0.63161634103019604</v>
      </c>
      <c r="G29" s="23"/>
      <c r="H29" s="24">
        <f t="shared" si="0"/>
        <v>0.85357657225156036</v>
      </c>
      <c r="I29" s="24">
        <f t="shared" si="1"/>
        <v>0.56713074091854665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14">
        <v>1508.45</v>
      </c>
      <c r="C30" s="14">
        <v>1524.95</v>
      </c>
      <c r="D30" s="14">
        <v>1501</v>
      </c>
      <c r="E30" s="14">
        <v>1518.85</v>
      </c>
      <c r="F30" s="23">
        <f t="shared" ref="F30:F93" si="2">(E30-MIN(D3:D30))/(MAX(C3:C30)-MIN(D3:D30))</f>
        <v>0.59396092362344521</v>
      </c>
      <c r="G30" s="23"/>
      <c r="H30" s="24">
        <f t="shared" si="0"/>
        <v>0.80268843014882219</v>
      </c>
      <c r="I30" s="24">
        <f t="shared" si="1"/>
        <v>0.75196031365018356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14">
        <v>1462.05</v>
      </c>
      <c r="C31" s="14">
        <v>1498.4</v>
      </c>
      <c r="D31" s="14">
        <v>1462.05</v>
      </c>
      <c r="E31" s="14">
        <v>1473.05</v>
      </c>
      <c r="F31" s="23">
        <f t="shared" si="2"/>
        <v>0.26856127886323233</v>
      </c>
      <c r="G31" s="23">
        <f>AVERAGE(F29:F31)</f>
        <v>0.49804618117229116</v>
      </c>
      <c r="H31" s="24">
        <f t="shared" si="0"/>
        <v>0.36293807009121382</v>
      </c>
      <c r="I31" s="24">
        <f t="shared" si="1"/>
        <v>0.67306769083053208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14">
        <v>1474.9</v>
      </c>
      <c r="C32" s="14">
        <v>1524.95</v>
      </c>
      <c r="D32" s="14">
        <v>1472.6</v>
      </c>
      <c r="E32" s="14">
        <v>1518.2</v>
      </c>
      <c r="F32" s="23">
        <f t="shared" si="2"/>
        <v>0.58934280639431647</v>
      </c>
      <c r="G32" s="23">
        <f t="shared" ref="G32:G95" si="3">AVERAGE(F30:F32)</f>
        <v>0.48395500296033128</v>
      </c>
      <c r="H32" s="24">
        <f t="shared" si="0"/>
        <v>0.79644743158905396</v>
      </c>
      <c r="I32" s="24">
        <f t="shared" si="1"/>
        <v>0.65402464394303006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14">
        <v>1526.05</v>
      </c>
      <c r="C33" s="14">
        <v>1533.75</v>
      </c>
      <c r="D33" s="14">
        <v>1507.15</v>
      </c>
      <c r="E33" s="14">
        <v>1516.05</v>
      </c>
      <c r="F33" s="23">
        <f t="shared" si="2"/>
        <v>0.57406749555950232</v>
      </c>
      <c r="G33" s="23">
        <f t="shared" si="3"/>
        <v>0.47732386027235041</v>
      </c>
      <c r="H33" s="24">
        <f t="shared" si="0"/>
        <v>0.75264830508474456</v>
      </c>
      <c r="I33" s="24">
        <f t="shared" si="1"/>
        <v>0.63734460225500411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14">
        <v>1515</v>
      </c>
      <c r="C34" s="14">
        <v>1522</v>
      </c>
      <c r="D34" s="14">
        <v>1502.3</v>
      </c>
      <c r="E34" s="14">
        <v>1506.3</v>
      </c>
      <c r="F34" s="23">
        <f t="shared" si="2"/>
        <v>0.50479573712255743</v>
      </c>
      <c r="G34" s="23">
        <f t="shared" si="3"/>
        <v>0.55606867969212537</v>
      </c>
      <c r="H34" s="24">
        <f t="shared" si="0"/>
        <v>0.6493644067796599</v>
      </c>
      <c r="I34" s="24">
        <f t="shared" si="1"/>
        <v>0.7328200478178194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14">
        <v>1497</v>
      </c>
      <c r="C35" s="14">
        <v>1517.25</v>
      </c>
      <c r="D35" s="14">
        <v>1491</v>
      </c>
      <c r="E35" s="14">
        <v>1512.65</v>
      </c>
      <c r="F35" s="23">
        <f t="shared" si="2"/>
        <v>0.54991119005328659</v>
      </c>
      <c r="G35" s="23">
        <f t="shared" si="3"/>
        <v>0.54292480757844874</v>
      </c>
      <c r="H35" s="24">
        <f t="shared" si="0"/>
        <v>0.71663135593220362</v>
      </c>
      <c r="I35" s="24">
        <f t="shared" si="1"/>
        <v>0.70621468926553599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14">
        <v>1502</v>
      </c>
      <c r="C36" s="14">
        <v>1529.9</v>
      </c>
      <c r="D36" s="14">
        <v>1495.55</v>
      </c>
      <c r="E36" s="14">
        <v>1521.75</v>
      </c>
      <c r="F36" s="23">
        <f t="shared" si="2"/>
        <v>0.61456483126110129</v>
      </c>
      <c r="G36" s="23">
        <f t="shared" si="3"/>
        <v>0.55642391947898184</v>
      </c>
      <c r="H36" s="24">
        <f t="shared" si="0"/>
        <v>0.8130296610169484</v>
      </c>
      <c r="I36" s="24">
        <f t="shared" si="1"/>
        <v>0.7263418079096039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14">
        <v>1495</v>
      </c>
      <c r="C37" s="14">
        <v>1522.15</v>
      </c>
      <c r="D37" s="14">
        <v>1490</v>
      </c>
      <c r="E37" s="14">
        <v>1511.45</v>
      </c>
      <c r="F37" s="23">
        <f t="shared" si="2"/>
        <v>0.61575757575757617</v>
      </c>
      <c r="G37" s="23">
        <f t="shared" si="3"/>
        <v>0.59341119902398798</v>
      </c>
      <c r="H37" s="24">
        <f t="shared" si="0"/>
        <v>0.70391949152542355</v>
      </c>
      <c r="I37" s="24">
        <f t="shared" si="1"/>
        <v>0.74452683615819193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14">
        <v>1526</v>
      </c>
      <c r="C38" s="14">
        <v>1526</v>
      </c>
      <c r="D38" s="14">
        <v>1496.6</v>
      </c>
      <c r="E38" s="14">
        <v>1501.9</v>
      </c>
      <c r="F38" s="23">
        <f t="shared" si="2"/>
        <v>0.54991749174917548</v>
      </c>
      <c r="G38" s="23">
        <f t="shared" si="3"/>
        <v>0.59341329958928435</v>
      </c>
      <c r="H38" s="24">
        <f t="shared" si="0"/>
        <v>0.63222222222222324</v>
      </c>
      <c r="I38" s="24">
        <f t="shared" si="1"/>
        <v>0.71639045825486514</v>
      </c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14">
        <v>1440</v>
      </c>
      <c r="C39" s="14">
        <v>1473.5</v>
      </c>
      <c r="D39" s="14">
        <v>1408.1</v>
      </c>
      <c r="E39" s="14">
        <v>1419.6</v>
      </c>
      <c r="F39" s="23">
        <f t="shared" si="2"/>
        <v>7.751937984496117E-2</v>
      </c>
      <c r="G39" s="23">
        <f t="shared" si="3"/>
        <v>0.41439814911723755</v>
      </c>
      <c r="H39" s="24">
        <f t="shared" si="0"/>
        <v>9.0622537431048006E-2</v>
      </c>
      <c r="I39" s="24">
        <f t="shared" si="1"/>
        <v>0.47558808372623163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14">
        <v>1444</v>
      </c>
      <c r="C40" s="14">
        <v>1465.95</v>
      </c>
      <c r="D40" s="14">
        <v>1431.9</v>
      </c>
      <c r="E40" s="14">
        <v>1455.65</v>
      </c>
      <c r="F40" s="23">
        <f t="shared" si="2"/>
        <v>0.33509513742071989</v>
      </c>
      <c r="G40" s="23">
        <f t="shared" si="3"/>
        <v>0.32084400300495219</v>
      </c>
      <c r="H40" s="24">
        <f t="shared" si="0"/>
        <v>0.37470449172576947</v>
      </c>
      <c r="I40" s="24">
        <f t="shared" si="1"/>
        <v>0.36584975045968021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14">
        <v>1435.15</v>
      </c>
      <c r="C41" s="14">
        <v>1438.2</v>
      </c>
      <c r="D41" s="14">
        <v>1414.4</v>
      </c>
      <c r="E41" s="14">
        <v>1426.7</v>
      </c>
      <c r="F41" s="23">
        <f t="shared" si="2"/>
        <v>0.14166031987814251</v>
      </c>
      <c r="G41" s="23">
        <f t="shared" si="3"/>
        <v>0.18475827904794118</v>
      </c>
      <c r="H41" s="24">
        <f t="shared" si="0"/>
        <v>0.14657210401891349</v>
      </c>
      <c r="I41" s="24">
        <f t="shared" si="1"/>
        <v>0.20396637772524365</v>
      </c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14">
        <v>1385</v>
      </c>
      <c r="C42" s="14">
        <v>1397.95</v>
      </c>
      <c r="D42" s="14">
        <v>1355</v>
      </c>
      <c r="E42" s="14">
        <v>1374.55</v>
      </c>
      <c r="F42" s="23">
        <f t="shared" si="2"/>
        <v>0.10601952277657237</v>
      </c>
      <c r="G42" s="23">
        <f t="shared" si="3"/>
        <v>0.19425832669181156</v>
      </c>
      <c r="H42" s="24">
        <f t="shared" si="0"/>
        <v>0.10861111111111085</v>
      </c>
      <c r="I42" s="24">
        <f t="shared" si="1"/>
        <v>0.2099625689519313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14">
        <v>1384.5</v>
      </c>
      <c r="C43" s="14">
        <v>1392.25</v>
      </c>
      <c r="D43" s="14">
        <v>1363.1</v>
      </c>
      <c r="E43" s="14">
        <v>1370.25</v>
      </c>
      <c r="F43" s="23">
        <f t="shared" si="2"/>
        <v>8.2700650759219049E-2</v>
      </c>
      <c r="G43" s="23">
        <f t="shared" si="3"/>
        <v>0.11012683113797798</v>
      </c>
      <c r="H43" s="24">
        <f t="shared" si="0"/>
        <v>8.5314685314685321E-2</v>
      </c>
      <c r="I43" s="24">
        <f t="shared" si="1"/>
        <v>0.11349930014823656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14">
        <v>1362</v>
      </c>
      <c r="C44" s="14">
        <v>1385.6</v>
      </c>
      <c r="D44" s="14">
        <v>1336.65</v>
      </c>
      <c r="E44" s="14">
        <v>1366.6</v>
      </c>
      <c r="F44" s="23">
        <f t="shared" si="2"/>
        <v>0.14771886559802622</v>
      </c>
      <c r="G44" s="23">
        <f t="shared" si="3"/>
        <v>0.1121463463779392</v>
      </c>
      <c r="H44" s="24">
        <f t="shared" si="0"/>
        <v>0.15195332318619906</v>
      </c>
      <c r="I44" s="24">
        <f t="shared" si="1"/>
        <v>0.11529303987066508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14">
        <v>1320</v>
      </c>
      <c r="C45" s="14">
        <v>1330.55</v>
      </c>
      <c r="D45" s="14">
        <v>1297.4000000000001</v>
      </c>
      <c r="E45" s="14">
        <v>1323.7</v>
      </c>
      <c r="F45" s="23">
        <f t="shared" si="2"/>
        <v>0.10867768595041304</v>
      </c>
      <c r="G45" s="23">
        <f t="shared" si="3"/>
        <v>0.11303240076921944</v>
      </c>
      <c r="H45" s="24">
        <f t="shared" si="0"/>
        <v>0.11127565051829898</v>
      </c>
      <c r="I45" s="24">
        <f t="shared" si="1"/>
        <v>0.11618121967306111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14">
        <v>1300</v>
      </c>
      <c r="C46" s="14">
        <v>1334.55</v>
      </c>
      <c r="D46" s="14">
        <v>1292</v>
      </c>
      <c r="E46" s="14">
        <v>1327.05</v>
      </c>
      <c r="F46" s="23">
        <f t="shared" si="2"/>
        <v>0.14167340339531101</v>
      </c>
      <c r="G46" s="23">
        <f t="shared" si="3"/>
        <v>0.13268998498125009</v>
      </c>
      <c r="H46" s="24">
        <f t="shared" si="0"/>
        <v>0.14498448810754894</v>
      </c>
      <c r="I46" s="24">
        <f t="shared" si="1"/>
        <v>0.136071153937349</v>
      </c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14">
        <v>1334.4</v>
      </c>
      <c r="C47" s="14">
        <v>1374.6</v>
      </c>
      <c r="D47" s="14">
        <v>1319.15</v>
      </c>
      <c r="E47" s="14">
        <v>1370.75</v>
      </c>
      <c r="F47" s="23">
        <f t="shared" si="2"/>
        <v>0.31831042845594165</v>
      </c>
      <c r="G47" s="23">
        <f t="shared" si="3"/>
        <v>0.18955383926722189</v>
      </c>
      <c r="H47" s="24">
        <f t="shared" si="0"/>
        <v>0.33102143757881453</v>
      </c>
      <c r="I47" s="24">
        <f t="shared" si="1"/>
        <v>0.19576052540155411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14">
        <v>1426.3</v>
      </c>
      <c r="C48" s="14">
        <v>1426.3</v>
      </c>
      <c r="D48" s="14">
        <v>1380.2</v>
      </c>
      <c r="E48" s="14">
        <v>1392.1</v>
      </c>
      <c r="F48" s="23">
        <f t="shared" si="2"/>
        <v>0.40460792239288551</v>
      </c>
      <c r="G48" s="23">
        <f t="shared" si="3"/>
        <v>0.2881972514147127</v>
      </c>
      <c r="H48" s="24">
        <f t="shared" si="0"/>
        <v>0.42076502732240384</v>
      </c>
      <c r="I48" s="24">
        <f t="shared" si="1"/>
        <v>0.29892365100292245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14">
        <v>1390</v>
      </c>
      <c r="C49" s="14">
        <v>1409</v>
      </c>
      <c r="D49" s="14">
        <v>1373.65</v>
      </c>
      <c r="E49" s="14">
        <v>1397</v>
      </c>
      <c r="F49" s="23">
        <f t="shared" si="2"/>
        <v>0.42441390460792222</v>
      </c>
      <c r="G49" s="23">
        <f t="shared" si="3"/>
        <v>0.38244408515224976</v>
      </c>
      <c r="H49" s="24">
        <f t="shared" si="0"/>
        <v>0.44136191677175268</v>
      </c>
      <c r="I49" s="24">
        <f t="shared" si="1"/>
        <v>0.3977161272243237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14">
        <v>1411</v>
      </c>
      <c r="C50" s="14">
        <v>1449.9</v>
      </c>
      <c r="D50" s="14">
        <v>1411</v>
      </c>
      <c r="E50" s="14">
        <v>1442.4</v>
      </c>
      <c r="F50" s="23">
        <f t="shared" si="2"/>
        <v>0.60792239288601468</v>
      </c>
      <c r="G50" s="23">
        <f t="shared" si="3"/>
        <v>0.47898140662894084</v>
      </c>
      <c r="H50" s="24">
        <f t="shared" si="0"/>
        <v>0.64273504273504312</v>
      </c>
      <c r="I50" s="24">
        <f t="shared" si="1"/>
        <v>0.5016206622763999</v>
      </c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14">
        <v>1445</v>
      </c>
      <c r="C51" s="14">
        <v>1449.95</v>
      </c>
      <c r="D51" s="14">
        <v>1412.15</v>
      </c>
      <c r="E51" s="14">
        <v>1423.8</v>
      </c>
      <c r="F51" s="23">
        <f t="shared" si="2"/>
        <v>0.53274050121261074</v>
      </c>
      <c r="G51" s="23">
        <f t="shared" si="3"/>
        <v>0.5216922662355159</v>
      </c>
      <c r="H51" s="24">
        <f t="shared" si="0"/>
        <v>0.56324786324786302</v>
      </c>
      <c r="I51" s="24">
        <f t="shared" si="1"/>
        <v>0.54911494091821955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14">
        <v>1450</v>
      </c>
      <c r="C52" s="14">
        <v>1454.85</v>
      </c>
      <c r="D52" s="14">
        <v>1436.6</v>
      </c>
      <c r="E52" s="14">
        <v>1447.85</v>
      </c>
      <c r="F52" s="23">
        <f t="shared" si="2"/>
        <v>0.64135802469135761</v>
      </c>
      <c r="G52" s="23">
        <f t="shared" si="3"/>
        <v>0.59400697292999427</v>
      </c>
      <c r="H52" s="24">
        <f t="shared" si="0"/>
        <v>0.85867768595041272</v>
      </c>
      <c r="I52" s="24">
        <f t="shared" si="1"/>
        <v>0.68822019731110629</v>
      </c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14">
        <v>1474.65</v>
      </c>
      <c r="C53" s="14">
        <v>1489.9</v>
      </c>
      <c r="D53" s="14">
        <v>1469.7</v>
      </c>
      <c r="E53" s="14">
        <v>1480.25</v>
      </c>
      <c r="F53" s="23">
        <f t="shared" si="2"/>
        <v>0.77469135802469136</v>
      </c>
      <c r="G53" s="23">
        <f t="shared" si="3"/>
        <v>0.64959662797621986</v>
      </c>
      <c r="H53" s="24">
        <f t="shared" si="0"/>
        <v>0.9512379989893881</v>
      </c>
      <c r="I53" s="24">
        <f t="shared" si="1"/>
        <v>0.7910545160625545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14">
        <v>1487</v>
      </c>
      <c r="C54" s="14">
        <v>1493.7</v>
      </c>
      <c r="D54" s="14">
        <v>1471.75</v>
      </c>
      <c r="E54" s="14">
        <v>1486.05</v>
      </c>
      <c r="F54" s="23">
        <f t="shared" si="2"/>
        <v>0.79855967078189283</v>
      </c>
      <c r="G54" s="23">
        <f t="shared" si="3"/>
        <v>0.7382030178326473</v>
      </c>
      <c r="H54" s="24">
        <f t="shared" si="0"/>
        <v>0.96207238472979628</v>
      </c>
      <c r="I54" s="24">
        <f t="shared" si="1"/>
        <v>0.92399602322319907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14">
        <v>1485</v>
      </c>
      <c r="C55" s="14">
        <v>1497.95</v>
      </c>
      <c r="D55" s="14">
        <v>1457.15</v>
      </c>
      <c r="E55" s="14">
        <v>1494.45</v>
      </c>
      <c r="F55" s="23">
        <f t="shared" si="2"/>
        <v>0.83312757201646104</v>
      </c>
      <c r="G55" s="23">
        <f t="shared" si="3"/>
        <v>0.80212620027434844</v>
      </c>
      <c r="H55" s="24">
        <f t="shared" si="0"/>
        <v>0.98300558387958248</v>
      </c>
      <c r="I55" s="24">
        <f t="shared" si="1"/>
        <v>0.96543865586625566</v>
      </c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14">
        <v>1502</v>
      </c>
      <c r="C56" s="14">
        <v>1517.8</v>
      </c>
      <c r="D56" s="14">
        <v>1464</v>
      </c>
      <c r="E56" s="14">
        <v>1475.65</v>
      </c>
      <c r="F56" s="23">
        <f t="shared" si="2"/>
        <v>0.75576131687242831</v>
      </c>
      <c r="G56" s="23">
        <f t="shared" si="3"/>
        <v>0.79581618655692743</v>
      </c>
      <c r="H56" s="24">
        <f t="shared" si="0"/>
        <v>0.81333038086802534</v>
      </c>
      <c r="I56" s="24">
        <f t="shared" si="1"/>
        <v>0.91946944982580137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14">
        <v>1466</v>
      </c>
      <c r="C57" s="14">
        <v>1466.05</v>
      </c>
      <c r="D57" s="14">
        <v>1434.95</v>
      </c>
      <c r="E57" s="14">
        <v>1442.7</v>
      </c>
      <c r="F57" s="23">
        <f t="shared" si="2"/>
        <v>0.62337125129265791</v>
      </c>
      <c r="G57" s="23">
        <f t="shared" si="3"/>
        <v>0.73742004672718242</v>
      </c>
      <c r="H57" s="24">
        <f t="shared" si="0"/>
        <v>0.66740478299380013</v>
      </c>
      <c r="I57" s="24">
        <f t="shared" si="1"/>
        <v>0.82124691591380261</v>
      </c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14">
        <v>1448</v>
      </c>
      <c r="C58" s="14">
        <v>1451.1</v>
      </c>
      <c r="D58" s="14">
        <v>1418.8</v>
      </c>
      <c r="E58" s="14">
        <v>1431.75</v>
      </c>
      <c r="F58" s="23">
        <f t="shared" si="2"/>
        <v>0.578076525336091</v>
      </c>
      <c r="G58" s="23">
        <f t="shared" si="3"/>
        <v>0.65240303116705911</v>
      </c>
      <c r="H58" s="24">
        <f t="shared" si="0"/>
        <v>0.61891054030115156</v>
      </c>
      <c r="I58" s="24">
        <f t="shared" si="1"/>
        <v>0.69988190138765904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14">
        <v>1432.15</v>
      </c>
      <c r="C59" s="14">
        <v>1436.8</v>
      </c>
      <c r="D59" s="14">
        <v>1401.6</v>
      </c>
      <c r="E59" s="14">
        <v>1432.9</v>
      </c>
      <c r="F59" s="23">
        <f t="shared" si="2"/>
        <v>0.58283350568769432</v>
      </c>
      <c r="G59" s="23">
        <f t="shared" si="3"/>
        <v>0.59476042743881441</v>
      </c>
      <c r="H59" s="24">
        <f t="shared" si="0"/>
        <v>0.62400354295837079</v>
      </c>
      <c r="I59" s="24">
        <f t="shared" si="1"/>
        <v>0.63677295541777423</v>
      </c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14">
        <v>1440</v>
      </c>
      <c r="C60" s="14">
        <v>1460</v>
      </c>
      <c r="D60" s="14">
        <v>1430</v>
      </c>
      <c r="E60" s="14">
        <v>1452.95</v>
      </c>
      <c r="F60" s="23">
        <f t="shared" si="2"/>
        <v>0.66577042399172714</v>
      </c>
      <c r="G60" s="23">
        <f t="shared" si="3"/>
        <v>0.60889348500517082</v>
      </c>
      <c r="H60" s="24">
        <f t="shared" si="0"/>
        <v>0.6735464384596026</v>
      </c>
      <c r="I60" s="24">
        <f t="shared" si="1"/>
        <v>0.63882017390637491</v>
      </c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14">
        <v>1465</v>
      </c>
      <c r="C61" s="14">
        <v>1483</v>
      </c>
      <c r="D61" s="14">
        <v>1454.1</v>
      </c>
      <c r="E61" s="14">
        <v>1476.4</v>
      </c>
      <c r="F61" s="23">
        <f t="shared" si="2"/>
        <v>0.77511559478772607</v>
      </c>
      <c r="G61" s="23">
        <f t="shared" si="3"/>
        <v>0.67457317482238255</v>
      </c>
      <c r="H61" s="24">
        <f t="shared" si="0"/>
        <v>0.71279916753381967</v>
      </c>
      <c r="I61" s="24">
        <f t="shared" si="1"/>
        <v>0.67011638298393095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14">
        <v>1478</v>
      </c>
      <c r="C62" s="14">
        <v>1484.35</v>
      </c>
      <c r="D62" s="14">
        <v>1465.6</v>
      </c>
      <c r="E62" s="14">
        <v>1469.95</v>
      </c>
      <c r="F62" s="23">
        <f t="shared" si="2"/>
        <v>0.74800336275746104</v>
      </c>
      <c r="G62" s="23">
        <f t="shared" si="3"/>
        <v>0.72962979384563809</v>
      </c>
      <c r="H62" s="24">
        <f t="shared" si="0"/>
        <v>0.66805411030176931</v>
      </c>
      <c r="I62" s="24">
        <f t="shared" si="1"/>
        <v>0.68479990543173053</v>
      </c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14">
        <v>1474</v>
      </c>
      <c r="C63" s="14">
        <v>1509.9</v>
      </c>
      <c r="D63" s="14">
        <v>1471</v>
      </c>
      <c r="E63" s="14">
        <v>1506.3</v>
      </c>
      <c r="F63" s="23">
        <f t="shared" si="2"/>
        <v>0.90079865489701505</v>
      </c>
      <c r="G63" s="23">
        <f t="shared" si="3"/>
        <v>0.80797253748073405</v>
      </c>
      <c r="H63" s="24">
        <f t="shared" si="0"/>
        <v>0.90103270223752152</v>
      </c>
      <c r="I63" s="24">
        <f t="shared" si="1"/>
        <v>0.76062866002437024</v>
      </c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14">
        <v>1562.3</v>
      </c>
      <c r="C64" s="14">
        <v>1721.85</v>
      </c>
      <c r="D64" s="14">
        <v>1562.3</v>
      </c>
      <c r="E64" s="14">
        <v>1656.45</v>
      </c>
      <c r="F64" s="23">
        <f t="shared" si="2"/>
        <v>0.84785390252413662</v>
      </c>
      <c r="G64" s="23">
        <f t="shared" si="3"/>
        <v>0.8322186400595375</v>
      </c>
      <c r="H64" s="24">
        <f t="shared" si="0"/>
        <v>0.79578454332552739</v>
      </c>
      <c r="I64" s="24">
        <f t="shared" si="1"/>
        <v>0.78829045195493952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14">
        <v>1671</v>
      </c>
      <c r="C65" s="14">
        <v>1671</v>
      </c>
      <c r="D65" s="14">
        <v>1602</v>
      </c>
      <c r="E65" s="14">
        <v>1607.15</v>
      </c>
      <c r="F65" s="23">
        <f t="shared" si="2"/>
        <v>0.73316273118529751</v>
      </c>
      <c r="G65" s="23">
        <f t="shared" si="3"/>
        <v>0.82727176286881632</v>
      </c>
      <c r="H65" s="24">
        <f t="shared" si="0"/>
        <v>0.64184231069477027</v>
      </c>
      <c r="I65" s="24">
        <f t="shared" si="1"/>
        <v>0.7795531854192731</v>
      </c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14">
        <v>1599</v>
      </c>
      <c r="C66" s="14">
        <v>1599</v>
      </c>
      <c r="D66" s="14">
        <v>1548.45</v>
      </c>
      <c r="E66" s="14">
        <v>1550.8</v>
      </c>
      <c r="F66" s="23">
        <f t="shared" si="2"/>
        <v>0.60207048970571131</v>
      </c>
      <c r="G66" s="23">
        <f t="shared" si="3"/>
        <v>0.72769570780504855</v>
      </c>
      <c r="H66" s="24">
        <f t="shared" si="0"/>
        <v>0.46588602654176436</v>
      </c>
      <c r="I66" s="24">
        <f t="shared" si="1"/>
        <v>0.63450429352068738</v>
      </c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14">
        <v>1543.75</v>
      </c>
      <c r="C67" s="14">
        <v>1543.75</v>
      </c>
      <c r="D67" s="14">
        <v>1514</v>
      </c>
      <c r="E67" s="14">
        <v>1516.9</v>
      </c>
      <c r="F67" s="23">
        <f t="shared" si="2"/>
        <v>0.52320576945446118</v>
      </c>
      <c r="G67" s="23">
        <f t="shared" si="3"/>
        <v>0.61947966344848993</v>
      </c>
      <c r="H67" s="24">
        <f t="shared" si="0"/>
        <v>0.36003122560499667</v>
      </c>
      <c r="I67" s="24">
        <f t="shared" si="1"/>
        <v>0.48925318761384373</v>
      </c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14">
        <v>1513</v>
      </c>
      <c r="C68" s="14">
        <v>1525</v>
      </c>
      <c r="D68" s="14">
        <v>1496.95</v>
      </c>
      <c r="E68" s="14">
        <v>1515.1</v>
      </c>
      <c r="F68" s="23">
        <f t="shared" si="2"/>
        <v>0.51901826218448288</v>
      </c>
      <c r="G68" s="23">
        <f t="shared" si="3"/>
        <v>0.54809817378155179</v>
      </c>
      <c r="H68" s="24">
        <f t="shared" si="0"/>
        <v>0.35441061670569868</v>
      </c>
      <c r="I68" s="24">
        <f t="shared" si="1"/>
        <v>0.39344262295081989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14">
        <v>1510</v>
      </c>
      <c r="C69" s="14">
        <v>1510</v>
      </c>
      <c r="D69" s="14">
        <v>1494</v>
      </c>
      <c r="E69" s="14">
        <v>1496.2</v>
      </c>
      <c r="F69" s="23">
        <f t="shared" si="2"/>
        <v>0.47504943584971521</v>
      </c>
      <c r="G69" s="23">
        <f t="shared" si="3"/>
        <v>0.5057578224962197</v>
      </c>
      <c r="H69" s="24">
        <f t="shared" si="0"/>
        <v>0.29539422326307613</v>
      </c>
      <c r="I69" s="24">
        <f t="shared" si="1"/>
        <v>0.33661202185792383</v>
      </c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14">
        <v>1483.9</v>
      </c>
      <c r="C70" s="14">
        <v>1507</v>
      </c>
      <c r="D70" s="14">
        <v>1481</v>
      </c>
      <c r="E70" s="14">
        <v>1493.25</v>
      </c>
      <c r="F70" s="23">
        <f t="shared" si="2"/>
        <v>0.46818657671280689</v>
      </c>
      <c r="G70" s="23">
        <f t="shared" si="3"/>
        <v>0.48741809158233496</v>
      </c>
      <c r="H70" s="24">
        <f t="shared" si="0"/>
        <v>0.28618266978922746</v>
      </c>
      <c r="I70" s="24">
        <f t="shared" si="1"/>
        <v>0.31199583658600077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14">
        <v>1492.9</v>
      </c>
      <c r="C71" s="14">
        <v>1501.95</v>
      </c>
      <c r="D71" s="14">
        <v>1462.35</v>
      </c>
      <c r="E71" s="14">
        <v>1464.85</v>
      </c>
      <c r="F71" s="23">
        <f t="shared" si="2"/>
        <v>0.40211701756426649</v>
      </c>
      <c r="G71" s="23">
        <f t="shared" si="3"/>
        <v>0.4484510100422629</v>
      </c>
      <c r="H71" s="24">
        <f t="shared" si="0"/>
        <v>0.19750195160031225</v>
      </c>
      <c r="I71" s="24">
        <f t="shared" si="1"/>
        <v>0.25969294821753858</v>
      </c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14">
        <v>1440</v>
      </c>
      <c r="C72" s="14">
        <v>1440</v>
      </c>
      <c r="D72" s="14">
        <v>1390.1</v>
      </c>
      <c r="E72" s="14">
        <v>1395.35</v>
      </c>
      <c r="F72" s="23">
        <f t="shared" si="2"/>
        <v>0.24043270908456421</v>
      </c>
      <c r="G72" s="23">
        <f t="shared" si="3"/>
        <v>0.3702454344538792</v>
      </c>
      <c r="H72" s="24">
        <f t="shared" si="0"/>
        <v>1.5825169555388093E-2</v>
      </c>
      <c r="I72" s="24">
        <f t="shared" si="1"/>
        <v>0.16650326364830928</v>
      </c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14">
        <v>1385</v>
      </c>
      <c r="C73" s="14">
        <v>1388.6</v>
      </c>
      <c r="D73" s="14">
        <v>1328</v>
      </c>
      <c r="E73" s="14">
        <v>1343.3</v>
      </c>
      <c r="F73" s="23">
        <f t="shared" si="2"/>
        <v>0.11934395719437005</v>
      </c>
      <c r="G73" s="23">
        <f t="shared" si="3"/>
        <v>0.25396456128106693</v>
      </c>
      <c r="H73" s="24">
        <f t="shared" si="0"/>
        <v>3.884727688206159E-2</v>
      </c>
      <c r="I73" s="24">
        <f t="shared" si="1"/>
        <v>8.405813267925398E-2</v>
      </c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14">
        <v>1355</v>
      </c>
      <c r="C74" s="14">
        <v>1360</v>
      </c>
      <c r="D74" s="14">
        <v>1336</v>
      </c>
      <c r="E74" s="14">
        <v>1354.65</v>
      </c>
      <c r="F74" s="23">
        <f t="shared" si="2"/>
        <v>8.8154954060094409E-2</v>
      </c>
      <c r="G74" s="23">
        <f t="shared" si="3"/>
        <v>0.14931054011300957</v>
      </c>
      <c r="H74" s="24">
        <f t="shared" si="0"/>
        <v>6.7665354830519484E-2</v>
      </c>
      <c r="I74" s="24">
        <f t="shared" si="1"/>
        <v>4.0779267089323057E-2</v>
      </c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14">
        <v>1364.9</v>
      </c>
      <c r="C75" s="14">
        <v>1379.7</v>
      </c>
      <c r="D75" s="14">
        <v>1353.35</v>
      </c>
      <c r="E75" s="14">
        <v>1374.25</v>
      </c>
      <c r="F75" s="23">
        <f t="shared" si="2"/>
        <v>0.11743049384283359</v>
      </c>
      <c r="G75" s="23">
        <f t="shared" si="3"/>
        <v>0.10830980169909936</v>
      </c>
      <c r="H75" s="24">
        <f t="shared" si="0"/>
        <v>0.11743049384283359</v>
      </c>
      <c r="I75" s="24">
        <f t="shared" si="1"/>
        <v>7.4647708518471564E-2</v>
      </c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14">
        <v>1358.75</v>
      </c>
      <c r="C76" s="14">
        <v>1375.45</v>
      </c>
      <c r="D76" s="14">
        <v>1349.55</v>
      </c>
      <c r="E76" s="14">
        <v>1355.45</v>
      </c>
      <c r="F76" s="23">
        <f t="shared" si="2"/>
        <v>6.9696584994287297E-2</v>
      </c>
      <c r="G76" s="23">
        <f t="shared" si="3"/>
        <v>9.1760677632405099E-2</v>
      </c>
      <c r="H76" s="24">
        <f t="shared" si="0"/>
        <v>6.9696584994287297E-2</v>
      </c>
      <c r="I76" s="24">
        <f t="shared" si="1"/>
        <v>8.4930811222546795E-2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14">
        <v>1352.6</v>
      </c>
      <c r="C77" s="14">
        <v>1370.7</v>
      </c>
      <c r="D77" s="14">
        <v>1323.9</v>
      </c>
      <c r="E77" s="14">
        <v>1365.55</v>
      </c>
      <c r="F77" s="23">
        <f t="shared" si="2"/>
        <v>0.10466138962181148</v>
      </c>
      <c r="G77" s="23">
        <f t="shared" si="3"/>
        <v>9.7262822819644115E-2</v>
      </c>
      <c r="H77" s="24">
        <f t="shared" si="0"/>
        <v>0.10466138962181148</v>
      </c>
      <c r="I77" s="24">
        <f t="shared" si="1"/>
        <v>9.7262822819644115E-2</v>
      </c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14">
        <v>1374.8</v>
      </c>
      <c r="C78" s="14">
        <v>1383.8</v>
      </c>
      <c r="D78" s="14">
        <v>1357.15</v>
      </c>
      <c r="E78" s="14">
        <v>1372.35</v>
      </c>
      <c r="F78" s="23">
        <f t="shared" si="2"/>
        <v>0.12174896343761739</v>
      </c>
      <c r="G78" s="23">
        <f t="shared" si="3"/>
        <v>9.8702312684572066E-2</v>
      </c>
      <c r="H78" s="24">
        <f t="shared" si="0"/>
        <v>0.13958513396715594</v>
      </c>
      <c r="I78" s="24">
        <f t="shared" si="1"/>
        <v>0.10464770286108489</v>
      </c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14">
        <v>1360</v>
      </c>
      <c r="C79" s="14">
        <v>1378.3</v>
      </c>
      <c r="D79" s="14">
        <v>1355.25</v>
      </c>
      <c r="E79" s="14">
        <v>1372.65</v>
      </c>
      <c r="F79" s="23">
        <f t="shared" si="2"/>
        <v>0.12250282698831517</v>
      </c>
      <c r="G79" s="23">
        <f t="shared" si="3"/>
        <v>0.11630439334924801</v>
      </c>
      <c r="H79" s="24">
        <f t="shared" si="0"/>
        <v>0.17720828789531085</v>
      </c>
      <c r="I79" s="24">
        <f t="shared" si="1"/>
        <v>0.1404849371614261</v>
      </c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14">
        <v>1375</v>
      </c>
      <c r="C80" s="14">
        <v>1375.8</v>
      </c>
      <c r="D80" s="14">
        <v>1362</v>
      </c>
      <c r="E80" s="14">
        <v>1371.05</v>
      </c>
      <c r="F80" s="23">
        <f t="shared" si="2"/>
        <v>0.11848222138459577</v>
      </c>
      <c r="G80" s="23">
        <f t="shared" si="3"/>
        <v>0.12091133727017611</v>
      </c>
      <c r="H80" s="24">
        <f t="shared" ref="H80:H143" si="4">(E80-MIN(D67:D80))/(MAX(C67:C80)-MIN(D67:D80))</f>
        <v>0.21446440755060214</v>
      </c>
      <c r="I80" s="24">
        <f t="shared" si="1"/>
        <v>0.17708594313768966</v>
      </c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14">
        <v>1379.9</v>
      </c>
      <c r="C81" s="14">
        <v>1404.7</v>
      </c>
      <c r="D81" s="14">
        <v>1372</v>
      </c>
      <c r="E81" s="14">
        <v>1384.75</v>
      </c>
      <c r="F81" s="23">
        <f t="shared" si="2"/>
        <v>0.15290865686644034</v>
      </c>
      <c r="G81" s="23">
        <f t="shared" si="3"/>
        <v>0.13129790174645042</v>
      </c>
      <c r="H81" s="24">
        <f t="shared" si="4"/>
        <v>0.30258577821979082</v>
      </c>
      <c r="I81" s="24">
        <f t="shared" si="1"/>
        <v>0.23141949122190128</v>
      </c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14">
        <v>1363</v>
      </c>
      <c r="C82" s="14">
        <v>1405.95</v>
      </c>
      <c r="D82" s="14">
        <v>1363</v>
      </c>
      <c r="E82" s="14">
        <v>1403.1</v>
      </c>
      <c r="F82" s="23">
        <f t="shared" si="2"/>
        <v>0.19901997738409311</v>
      </c>
      <c r="G82" s="23">
        <f t="shared" si="3"/>
        <v>0.15680361854504307</v>
      </c>
      <c r="H82" s="24">
        <f t="shared" si="4"/>
        <v>0.42557764642665158</v>
      </c>
      <c r="I82" s="24">
        <f t="shared" ref="I82:I145" si="5">AVERAGE(H80:H82)</f>
        <v>0.31420927739901483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14">
        <v>1403</v>
      </c>
      <c r="C83" s="14">
        <v>1403</v>
      </c>
      <c r="D83" s="14">
        <v>1349.5</v>
      </c>
      <c r="E83" s="14">
        <v>1356.25</v>
      </c>
      <c r="F83" s="23">
        <f t="shared" si="2"/>
        <v>8.1291619550194552E-2</v>
      </c>
      <c r="G83" s="23">
        <f t="shared" si="3"/>
        <v>0.14440675126690933</v>
      </c>
      <c r="H83" s="24">
        <f t="shared" si="4"/>
        <v>0.17667941015838298</v>
      </c>
      <c r="I83" s="24">
        <f t="shared" si="5"/>
        <v>0.30161427826827508</v>
      </c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14">
        <v>1376</v>
      </c>
      <c r="C84" s="14">
        <v>1376</v>
      </c>
      <c r="D84" s="14">
        <v>1346.5</v>
      </c>
      <c r="E84" s="14">
        <v>1352.7</v>
      </c>
      <c r="F84" s="23">
        <f t="shared" si="2"/>
        <v>7.2370900866943005E-2</v>
      </c>
      <c r="G84" s="23">
        <f t="shared" si="3"/>
        <v>0.11756083260041021</v>
      </c>
      <c r="H84" s="24">
        <f t="shared" si="4"/>
        <v>0.16175231676495344</v>
      </c>
      <c r="I84" s="24">
        <f t="shared" si="5"/>
        <v>0.25466979111666266</v>
      </c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14">
        <v>1339.8</v>
      </c>
      <c r="C85" s="14">
        <v>1339.8</v>
      </c>
      <c r="D85" s="14">
        <v>1313.1</v>
      </c>
      <c r="E85" s="14">
        <v>1317.6</v>
      </c>
      <c r="F85" s="23">
        <f t="shared" si="2"/>
        <v>1.1009174311926606E-2</v>
      </c>
      <c r="G85" s="23">
        <f t="shared" si="3"/>
        <v>5.4890564909688057E-2</v>
      </c>
      <c r="H85" s="24">
        <f t="shared" si="4"/>
        <v>3.5460992907801393E-2</v>
      </c>
      <c r="I85" s="24">
        <f t="shared" si="5"/>
        <v>0.12463090661037929</v>
      </c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14">
        <v>1305</v>
      </c>
      <c r="C86" s="14">
        <v>1326.4</v>
      </c>
      <c r="D86" s="14">
        <v>1295.7</v>
      </c>
      <c r="E86" s="14">
        <v>1320.1</v>
      </c>
      <c r="F86" s="23">
        <f t="shared" si="2"/>
        <v>5.7256834447964033E-2</v>
      </c>
      <c r="G86" s="23">
        <f t="shared" si="3"/>
        <v>4.6878969875611215E-2</v>
      </c>
      <c r="H86" s="24">
        <f t="shared" si="4"/>
        <v>0.22131519274376293</v>
      </c>
      <c r="I86" s="24">
        <f t="shared" si="5"/>
        <v>0.13950950080550592</v>
      </c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14">
        <v>1315</v>
      </c>
      <c r="C87" s="14">
        <v>1352.95</v>
      </c>
      <c r="D87" s="14">
        <v>1315</v>
      </c>
      <c r="E87" s="14">
        <v>1341.35</v>
      </c>
      <c r="F87" s="23">
        <f t="shared" si="2"/>
        <v>0.10712190543235921</v>
      </c>
      <c r="G87" s="23">
        <f t="shared" si="3"/>
        <v>5.8462638064083285E-2</v>
      </c>
      <c r="H87" s="24">
        <f t="shared" si="4"/>
        <v>0.41405895691609851</v>
      </c>
      <c r="I87" s="24">
        <f t="shared" si="5"/>
        <v>0.22361171418922096</v>
      </c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14">
        <v>1354</v>
      </c>
      <c r="C88" s="14">
        <v>1355.45</v>
      </c>
      <c r="D88" s="14">
        <v>1328.7</v>
      </c>
      <c r="E88" s="14">
        <v>1348.1</v>
      </c>
      <c r="F88" s="23">
        <f t="shared" si="2"/>
        <v>0.12296139856857886</v>
      </c>
      <c r="G88" s="23">
        <f t="shared" si="3"/>
        <v>9.5780046149634035E-2</v>
      </c>
      <c r="H88" s="24">
        <f t="shared" si="4"/>
        <v>0.47528344671201689</v>
      </c>
      <c r="I88" s="24">
        <f t="shared" si="5"/>
        <v>0.37021919879062609</v>
      </c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14">
        <v>1328.9</v>
      </c>
      <c r="C89" s="14">
        <v>1328.9</v>
      </c>
      <c r="D89" s="14">
        <v>1293.3499999999999</v>
      </c>
      <c r="E89" s="14">
        <v>1303.0999999999999</v>
      </c>
      <c r="F89" s="23">
        <f t="shared" si="2"/>
        <v>2.2753792298716453E-2</v>
      </c>
      <c r="G89" s="23">
        <f t="shared" si="3"/>
        <v>8.427903209988484E-2</v>
      </c>
      <c r="H89" s="24">
        <f t="shared" si="4"/>
        <v>8.6589698046181066E-2</v>
      </c>
      <c r="I89" s="24">
        <f t="shared" si="5"/>
        <v>0.32531070055809885</v>
      </c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14">
        <v>1317</v>
      </c>
      <c r="C90" s="14">
        <v>1317</v>
      </c>
      <c r="D90" s="14">
        <v>1287.05</v>
      </c>
      <c r="E90" s="14">
        <v>1290.95</v>
      </c>
      <c r="F90" s="23">
        <f t="shared" si="2"/>
        <v>8.9696412143516358E-3</v>
      </c>
      <c r="G90" s="23">
        <f t="shared" si="3"/>
        <v>5.156161069388232E-2</v>
      </c>
      <c r="H90" s="24">
        <f t="shared" si="4"/>
        <v>3.2800672834315286E-2</v>
      </c>
      <c r="I90" s="24">
        <f t="shared" si="5"/>
        <v>0.19822460586417109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14">
        <v>1297</v>
      </c>
      <c r="C91" s="14">
        <v>1311.8</v>
      </c>
      <c r="D91" s="14">
        <v>1285</v>
      </c>
      <c r="E91" s="14">
        <v>1305.0999999999999</v>
      </c>
      <c r="F91" s="23">
        <f t="shared" si="2"/>
        <v>4.6011216664758874E-2</v>
      </c>
      <c r="G91" s="23">
        <f t="shared" si="3"/>
        <v>2.5911550059275656E-2</v>
      </c>
      <c r="H91" s="24">
        <f t="shared" si="4"/>
        <v>0.16618437370814304</v>
      </c>
      <c r="I91" s="24">
        <f t="shared" si="5"/>
        <v>9.5191581529546473E-2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14">
        <v>1314</v>
      </c>
      <c r="C92" s="14">
        <v>1317</v>
      </c>
      <c r="D92" s="14">
        <v>1298.3499999999999</v>
      </c>
      <c r="E92" s="14">
        <v>1314.05</v>
      </c>
      <c r="F92" s="23">
        <f t="shared" si="2"/>
        <v>7.5259067357512838E-2</v>
      </c>
      <c r="G92" s="23">
        <f t="shared" si="3"/>
        <v>4.3413308412207779E-2</v>
      </c>
      <c r="H92" s="24">
        <f t="shared" si="4"/>
        <v>0.24018189334435672</v>
      </c>
      <c r="I92" s="24">
        <f t="shared" si="5"/>
        <v>0.14638897996227168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14">
        <v>1322</v>
      </c>
      <c r="C93" s="14">
        <v>1333</v>
      </c>
      <c r="D93" s="14">
        <v>1310</v>
      </c>
      <c r="E93" s="14">
        <v>1314.35</v>
      </c>
      <c r="F93" s="23">
        <f t="shared" si="2"/>
        <v>9.347133757961755E-2</v>
      </c>
      <c r="G93" s="23">
        <f t="shared" si="3"/>
        <v>7.158054053396308E-2</v>
      </c>
      <c r="H93" s="24">
        <f t="shared" si="4"/>
        <v>0.24266225713104506</v>
      </c>
      <c r="I93" s="24">
        <f t="shared" si="5"/>
        <v>0.21634284139451496</v>
      </c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14">
        <v>1285</v>
      </c>
      <c r="C94" s="14">
        <v>1296.5999999999999</v>
      </c>
      <c r="D94" s="14">
        <v>1278.3</v>
      </c>
      <c r="E94" s="14">
        <v>1287.2</v>
      </c>
      <c r="F94" s="23">
        <f t="shared" ref="F94:F157" si="6">(E94-MIN(D67:D94))/(MAX(C67:C94)-MIN(D67:D94))</f>
        <v>3.3527971369373098E-2</v>
      </c>
      <c r="G94" s="23">
        <f t="shared" si="3"/>
        <v>6.7419458768834498E-2</v>
      </c>
      <c r="H94" s="24">
        <f t="shared" si="4"/>
        <v>6.9721895808852991E-2</v>
      </c>
      <c r="I94" s="24">
        <f t="shared" si="5"/>
        <v>0.18418868209475159</v>
      </c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14">
        <v>1300</v>
      </c>
      <c r="C95" s="14">
        <v>1324.2</v>
      </c>
      <c r="D95" s="14">
        <v>1292.2</v>
      </c>
      <c r="E95" s="14">
        <v>1320.7</v>
      </c>
      <c r="F95" s="23">
        <f t="shared" si="6"/>
        <v>0.17186866639643325</v>
      </c>
      <c r="G95" s="23">
        <f t="shared" si="3"/>
        <v>9.9622658448474621E-2</v>
      </c>
      <c r="H95" s="24">
        <f t="shared" si="4"/>
        <v>0.33215824520172393</v>
      </c>
      <c r="I95" s="24">
        <f t="shared" si="5"/>
        <v>0.21484746604720736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14">
        <v>1313</v>
      </c>
      <c r="C96" s="14">
        <v>1329.55</v>
      </c>
      <c r="D96" s="14">
        <v>1299</v>
      </c>
      <c r="E96" s="14">
        <v>1302.9000000000001</v>
      </c>
      <c r="F96" s="23">
        <f t="shared" si="6"/>
        <v>0.10617177384549042</v>
      </c>
      <c r="G96" s="23">
        <f t="shared" ref="G96:G159" si="7">AVERAGE(F94:F96)</f>
        <v>0.10385613720376559</v>
      </c>
      <c r="H96" s="24">
        <f t="shared" si="4"/>
        <v>0.19727345629510928</v>
      </c>
      <c r="I96" s="24">
        <f t="shared" si="5"/>
        <v>0.19971786576856207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14">
        <v>1297.7</v>
      </c>
      <c r="C97" s="14">
        <v>1325.3</v>
      </c>
      <c r="D97" s="14">
        <v>1296.2</v>
      </c>
      <c r="E97" s="14">
        <v>1318.95</v>
      </c>
      <c r="F97" s="23">
        <f t="shared" si="6"/>
        <v>0.17774376912986481</v>
      </c>
      <c r="G97" s="23">
        <f t="shared" si="7"/>
        <v>0.15192806979059614</v>
      </c>
      <c r="H97" s="24">
        <f t="shared" si="4"/>
        <v>0.41606960081883387</v>
      </c>
      <c r="I97" s="24">
        <f t="shared" si="5"/>
        <v>0.31516710077188903</v>
      </c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14">
        <v>1327.5</v>
      </c>
      <c r="C98" s="14">
        <v>1336</v>
      </c>
      <c r="D98" s="14">
        <v>1323.05</v>
      </c>
      <c r="E98" s="14">
        <v>1328.4</v>
      </c>
      <c r="F98" s="23">
        <f t="shared" si="6"/>
        <v>0.22401073105298508</v>
      </c>
      <c r="G98" s="23">
        <f t="shared" si="7"/>
        <v>0.16930875800944678</v>
      </c>
      <c r="H98" s="24">
        <f t="shared" si="4"/>
        <v>0.64938431626701332</v>
      </c>
      <c r="I98" s="24">
        <f t="shared" si="5"/>
        <v>0.42090912446031875</v>
      </c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14">
        <v>1335</v>
      </c>
      <c r="C99" s="14">
        <v>1370.55</v>
      </c>
      <c r="D99" s="14">
        <v>1335</v>
      </c>
      <c r="E99" s="14">
        <v>1367.7</v>
      </c>
      <c r="F99" s="23">
        <f t="shared" si="6"/>
        <v>0.55287569573283901</v>
      </c>
      <c r="G99" s="23">
        <f t="shared" si="7"/>
        <v>0.31821006530522961</v>
      </c>
      <c r="H99" s="24">
        <f t="shared" si="4"/>
        <v>0.96910569105691158</v>
      </c>
      <c r="I99" s="24">
        <f t="shared" si="5"/>
        <v>0.67818653604758639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14">
        <v>1374</v>
      </c>
      <c r="C100" s="14">
        <v>1394.5</v>
      </c>
      <c r="D100" s="14">
        <v>1371.45</v>
      </c>
      <c r="E100" s="14">
        <v>1391.6</v>
      </c>
      <c r="F100" s="23">
        <f t="shared" si="6"/>
        <v>0.88758323540932138</v>
      </c>
      <c r="G100" s="23">
        <f t="shared" si="7"/>
        <v>0.55482322073171508</v>
      </c>
      <c r="H100" s="24">
        <f t="shared" si="4"/>
        <v>0.97504302925989594</v>
      </c>
      <c r="I100" s="24">
        <f t="shared" si="5"/>
        <v>0.86451101219460702</v>
      </c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14">
        <v>1408.2</v>
      </c>
      <c r="C101" s="14">
        <v>1420.55</v>
      </c>
      <c r="D101" s="14">
        <v>1399</v>
      </c>
      <c r="E101" s="14">
        <v>1400.75</v>
      </c>
      <c r="F101" s="23">
        <f t="shared" si="6"/>
        <v>0.86080843585237288</v>
      </c>
      <c r="G101" s="23">
        <f t="shared" si="7"/>
        <v>0.76708912233151105</v>
      </c>
      <c r="H101" s="24">
        <f t="shared" si="4"/>
        <v>0.86080843585237288</v>
      </c>
      <c r="I101" s="24">
        <f t="shared" si="5"/>
        <v>0.93498571872306024</v>
      </c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14">
        <v>1397</v>
      </c>
      <c r="C102" s="14">
        <v>1404.8</v>
      </c>
      <c r="D102" s="14">
        <v>1380</v>
      </c>
      <c r="E102" s="14">
        <v>1387.45</v>
      </c>
      <c r="F102" s="23">
        <f t="shared" si="6"/>
        <v>0.76731107205623961</v>
      </c>
      <c r="G102" s="23">
        <f t="shared" si="7"/>
        <v>0.83856758110597795</v>
      </c>
      <c r="H102" s="24">
        <f t="shared" si="4"/>
        <v>0.76731107205623961</v>
      </c>
      <c r="I102" s="24">
        <f t="shared" si="5"/>
        <v>0.86772084572283614</v>
      </c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14">
        <v>1383.85</v>
      </c>
      <c r="C103" s="14">
        <v>1400.8</v>
      </c>
      <c r="D103" s="14">
        <v>1379.8</v>
      </c>
      <c r="E103" s="14">
        <v>1396.3</v>
      </c>
      <c r="F103" s="23">
        <f t="shared" si="6"/>
        <v>0.82952548330404219</v>
      </c>
      <c r="G103" s="23">
        <f t="shared" si="7"/>
        <v>0.81921499707088474</v>
      </c>
      <c r="H103" s="24">
        <f t="shared" si="4"/>
        <v>0.82952548330404219</v>
      </c>
      <c r="I103" s="24">
        <f t="shared" si="5"/>
        <v>0.81921499707088474</v>
      </c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14">
        <v>1388</v>
      </c>
      <c r="C104" s="14">
        <v>1388</v>
      </c>
      <c r="D104" s="14">
        <v>1378.9</v>
      </c>
      <c r="E104" s="14">
        <v>1385.1</v>
      </c>
      <c r="F104" s="23">
        <f t="shared" si="6"/>
        <v>0.75079086115992943</v>
      </c>
      <c r="G104" s="23">
        <f t="shared" si="7"/>
        <v>0.78254247217340378</v>
      </c>
      <c r="H104" s="24">
        <f t="shared" si="4"/>
        <v>0.75079086115992943</v>
      </c>
      <c r="I104" s="24">
        <f t="shared" si="5"/>
        <v>0.78254247217340378</v>
      </c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14">
        <v>1395</v>
      </c>
      <c r="C105" s="14">
        <v>1401.4</v>
      </c>
      <c r="D105" s="14">
        <v>1376</v>
      </c>
      <c r="E105" s="14">
        <v>1380.25</v>
      </c>
      <c r="F105" s="23">
        <f t="shared" si="6"/>
        <v>0.71669595782073847</v>
      </c>
      <c r="G105" s="23">
        <f t="shared" si="7"/>
        <v>0.7656707674282367</v>
      </c>
      <c r="H105" s="24">
        <f t="shared" si="4"/>
        <v>0.71669595782073847</v>
      </c>
      <c r="I105" s="24">
        <f t="shared" si="5"/>
        <v>0.7656707674282367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14">
        <v>1374.05</v>
      </c>
      <c r="C106" s="14">
        <v>1387.4</v>
      </c>
      <c r="D106" s="14">
        <v>1361.65</v>
      </c>
      <c r="E106" s="14">
        <v>1377.6</v>
      </c>
      <c r="F106" s="23">
        <f t="shared" si="6"/>
        <v>0.69806678383128262</v>
      </c>
      <c r="G106" s="23">
        <f t="shared" si="7"/>
        <v>0.72185120093731692</v>
      </c>
      <c r="H106" s="24">
        <f t="shared" si="4"/>
        <v>0.69806678383128262</v>
      </c>
      <c r="I106" s="24">
        <f t="shared" si="5"/>
        <v>0.72185120093731692</v>
      </c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14">
        <v>1364.4</v>
      </c>
      <c r="C107" s="14">
        <v>1373.75</v>
      </c>
      <c r="D107" s="14">
        <v>1355.3</v>
      </c>
      <c r="E107" s="14">
        <v>1362.85</v>
      </c>
      <c r="F107" s="23">
        <f t="shared" si="6"/>
        <v>0.59437609841827732</v>
      </c>
      <c r="G107" s="23">
        <f t="shared" si="7"/>
        <v>0.66971294669009962</v>
      </c>
      <c r="H107" s="24">
        <f t="shared" si="4"/>
        <v>0.59437609841827732</v>
      </c>
      <c r="I107" s="24">
        <f t="shared" si="5"/>
        <v>0.66971294669009962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14">
        <v>1367.5</v>
      </c>
      <c r="C108" s="14">
        <v>1381.4</v>
      </c>
      <c r="D108" s="14">
        <v>1357.2</v>
      </c>
      <c r="E108" s="14">
        <v>1367.3</v>
      </c>
      <c r="F108" s="23">
        <f t="shared" si="6"/>
        <v>0.62565905096660812</v>
      </c>
      <c r="G108" s="23">
        <f t="shared" si="7"/>
        <v>0.63936731107205602</v>
      </c>
      <c r="H108" s="24">
        <f t="shared" si="4"/>
        <v>0.58511881573821556</v>
      </c>
      <c r="I108" s="24">
        <f t="shared" si="5"/>
        <v>0.6258538993292585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14">
        <v>1359.05</v>
      </c>
      <c r="C109" s="14">
        <v>1381.35</v>
      </c>
      <c r="D109" s="14">
        <v>1357.4</v>
      </c>
      <c r="E109" s="14">
        <v>1377.35</v>
      </c>
      <c r="F109" s="23">
        <f t="shared" si="6"/>
        <v>0.69630931458699441</v>
      </c>
      <c r="G109" s="23">
        <f t="shared" si="7"/>
        <v>0.63878148799062673</v>
      </c>
      <c r="H109" s="24">
        <f t="shared" si="4"/>
        <v>0.65259348612786428</v>
      </c>
      <c r="I109" s="24">
        <f t="shared" si="5"/>
        <v>0.61069613342811901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14">
        <v>1365</v>
      </c>
      <c r="C110" s="14">
        <v>1365</v>
      </c>
      <c r="D110" s="14">
        <v>1343.3</v>
      </c>
      <c r="E110" s="14">
        <v>1350.65</v>
      </c>
      <c r="F110" s="23">
        <f t="shared" si="6"/>
        <v>0.50861159929701327</v>
      </c>
      <c r="G110" s="23">
        <f t="shared" si="7"/>
        <v>0.6101933216168719</v>
      </c>
      <c r="H110" s="24">
        <f t="shared" si="4"/>
        <v>0.43787696019300432</v>
      </c>
      <c r="I110" s="24">
        <f t="shared" si="5"/>
        <v>0.55852975401969474</v>
      </c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14">
        <v>1320</v>
      </c>
      <c r="C111" s="14">
        <v>1330.55</v>
      </c>
      <c r="D111" s="14">
        <v>1308.9000000000001</v>
      </c>
      <c r="E111" s="14">
        <v>1327.3</v>
      </c>
      <c r="F111" s="23">
        <f t="shared" si="6"/>
        <v>0.3444639718804921</v>
      </c>
      <c r="G111" s="23">
        <f t="shared" si="7"/>
        <v>0.51646162858816658</v>
      </c>
      <c r="H111" s="24">
        <f t="shared" si="4"/>
        <v>0.16480071652485342</v>
      </c>
      <c r="I111" s="24">
        <f t="shared" si="5"/>
        <v>0.418423720948574</v>
      </c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14">
        <v>1310</v>
      </c>
      <c r="C112" s="14">
        <v>1326.15</v>
      </c>
      <c r="D112" s="14">
        <v>1306.2</v>
      </c>
      <c r="E112" s="14">
        <v>1310.85</v>
      </c>
      <c r="F112" s="23">
        <f t="shared" si="6"/>
        <v>0.22882249560632656</v>
      </c>
      <c r="G112" s="23">
        <f t="shared" si="7"/>
        <v>0.36063268892794392</v>
      </c>
      <c r="H112" s="24">
        <f t="shared" si="4"/>
        <v>4.0664626147790706E-2</v>
      </c>
      <c r="I112" s="24">
        <f t="shared" si="5"/>
        <v>0.21444743428854948</v>
      </c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14">
        <v>1301</v>
      </c>
      <c r="C113" s="14">
        <v>1315.85</v>
      </c>
      <c r="D113" s="14">
        <v>1298.5</v>
      </c>
      <c r="E113" s="14">
        <v>1307.8499999999999</v>
      </c>
      <c r="F113" s="23">
        <f t="shared" si="6"/>
        <v>0.20773286467486787</v>
      </c>
      <c r="G113" s="23">
        <f t="shared" si="7"/>
        <v>0.26033977738722885</v>
      </c>
      <c r="H113" s="24">
        <f t="shared" si="4"/>
        <v>7.6607947562473674E-2</v>
      </c>
      <c r="I113" s="24">
        <f t="shared" si="5"/>
        <v>9.4024430078372592E-2</v>
      </c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14">
        <v>1314</v>
      </c>
      <c r="C114" s="14">
        <v>1320.6</v>
      </c>
      <c r="D114" s="14">
        <v>1278</v>
      </c>
      <c r="E114" s="14">
        <v>1281.1500000000001</v>
      </c>
      <c r="F114" s="23">
        <f t="shared" si="6"/>
        <v>2.2097509645738981E-2</v>
      </c>
      <c r="G114" s="23">
        <f t="shared" si="7"/>
        <v>0.15288428997564449</v>
      </c>
      <c r="H114" s="24">
        <f t="shared" si="4"/>
        <v>2.2097509645738981E-2</v>
      </c>
      <c r="I114" s="24">
        <f t="shared" si="5"/>
        <v>4.6456694452001124E-2</v>
      </c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14">
        <v>1275</v>
      </c>
      <c r="C115" s="14">
        <v>1297.45</v>
      </c>
      <c r="D115" s="14">
        <v>1271.75</v>
      </c>
      <c r="E115" s="14">
        <v>1290.0999999999999</v>
      </c>
      <c r="F115" s="23">
        <f t="shared" si="6"/>
        <v>0.12331989247311771</v>
      </c>
      <c r="G115" s="23">
        <f t="shared" si="7"/>
        <v>0.11771675559790819</v>
      </c>
      <c r="H115" s="24">
        <f t="shared" si="4"/>
        <v>0.13791807591131089</v>
      </c>
      <c r="I115" s="24">
        <f t="shared" si="5"/>
        <v>7.887451103984118E-2</v>
      </c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14">
        <v>1295.25</v>
      </c>
      <c r="C116" s="14">
        <v>1325</v>
      </c>
      <c r="D116" s="14">
        <v>1294.05</v>
      </c>
      <c r="E116" s="14">
        <v>1322</v>
      </c>
      <c r="F116" s="23">
        <f t="shared" si="6"/>
        <v>0.33770161290322592</v>
      </c>
      <c r="G116" s="23">
        <f t="shared" si="7"/>
        <v>0.16103967167402755</v>
      </c>
      <c r="H116" s="24">
        <f t="shared" si="4"/>
        <v>0.38758195140763568</v>
      </c>
      <c r="I116" s="24">
        <f t="shared" si="5"/>
        <v>0.18253251232156184</v>
      </c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14">
        <v>1338.2</v>
      </c>
      <c r="C117" s="14">
        <v>1354.25</v>
      </c>
      <c r="D117" s="14">
        <v>1324.05</v>
      </c>
      <c r="E117" s="14">
        <v>1335.85</v>
      </c>
      <c r="F117" s="23">
        <f t="shared" si="6"/>
        <v>0.43077956989247262</v>
      </c>
      <c r="G117" s="23">
        <f t="shared" si="7"/>
        <v>0.2972670250896054</v>
      </c>
      <c r="H117" s="24">
        <f t="shared" si="4"/>
        <v>0.49440802159660518</v>
      </c>
      <c r="I117" s="24">
        <f t="shared" si="5"/>
        <v>0.33996934963851722</v>
      </c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14">
        <v>1329.5</v>
      </c>
      <c r="C118" s="14">
        <v>1336.8</v>
      </c>
      <c r="D118" s="14">
        <v>1323.35</v>
      </c>
      <c r="E118" s="14">
        <v>1330.25</v>
      </c>
      <c r="F118" s="23">
        <f t="shared" si="6"/>
        <v>0.39314516129032268</v>
      </c>
      <c r="G118" s="23">
        <f t="shared" si="7"/>
        <v>0.38720878136200709</v>
      </c>
      <c r="H118" s="24">
        <f t="shared" si="4"/>
        <v>0.45121480910142658</v>
      </c>
      <c r="I118" s="24">
        <f t="shared" si="5"/>
        <v>0.44440159403522245</v>
      </c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14">
        <v>1331</v>
      </c>
      <c r="C119" s="14">
        <v>1347.7</v>
      </c>
      <c r="D119" s="14">
        <v>1318.3</v>
      </c>
      <c r="E119" s="14">
        <v>1336.9</v>
      </c>
      <c r="F119" s="23">
        <f t="shared" si="6"/>
        <v>0.43783602150537709</v>
      </c>
      <c r="G119" s="23">
        <f t="shared" si="7"/>
        <v>0.42058691756272415</v>
      </c>
      <c r="H119" s="24">
        <f t="shared" si="4"/>
        <v>0.56333765672287106</v>
      </c>
      <c r="I119" s="24">
        <f t="shared" si="5"/>
        <v>0.50298682914030091</v>
      </c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14">
        <v>1341.65</v>
      </c>
      <c r="C120" s="14">
        <v>1361</v>
      </c>
      <c r="D120" s="14">
        <v>1340</v>
      </c>
      <c r="E120" s="14">
        <v>1353.9</v>
      </c>
      <c r="F120" s="23">
        <f t="shared" si="6"/>
        <v>0.55208333333333415</v>
      </c>
      <c r="G120" s="23">
        <f t="shared" si="7"/>
        <v>0.46102150537634462</v>
      </c>
      <c r="H120" s="24">
        <f t="shared" si="4"/>
        <v>0.74920200638394918</v>
      </c>
      <c r="I120" s="24">
        <f t="shared" si="5"/>
        <v>0.58791815740274889</v>
      </c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14">
        <v>1363.25</v>
      </c>
      <c r="C121" s="14">
        <v>1375.9</v>
      </c>
      <c r="D121" s="14">
        <v>1352</v>
      </c>
      <c r="E121" s="14">
        <v>1356.1</v>
      </c>
      <c r="F121" s="23">
        <f t="shared" si="6"/>
        <v>0.56686827956989205</v>
      </c>
      <c r="G121" s="23">
        <f t="shared" si="7"/>
        <v>0.51892921146953441</v>
      </c>
      <c r="H121" s="24">
        <f t="shared" si="4"/>
        <v>0.76926584587323155</v>
      </c>
      <c r="I121" s="24">
        <f t="shared" si="5"/>
        <v>0.69393516966001734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14">
        <v>1340.6</v>
      </c>
      <c r="C122" s="14">
        <v>1351</v>
      </c>
      <c r="D122" s="14">
        <v>1339</v>
      </c>
      <c r="E122" s="14">
        <v>1345.65</v>
      </c>
      <c r="F122" s="23">
        <f t="shared" si="6"/>
        <v>0.49663978494623734</v>
      </c>
      <c r="G122" s="23">
        <f t="shared" si="7"/>
        <v>0.53853046594982124</v>
      </c>
      <c r="H122" s="24">
        <f t="shared" si="4"/>
        <v>0.67427007299270214</v>
      </c>
      <c r="I122" s="24">
        <f t="shared" si="5"/>
        <v>0.73091264174996085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14">
        <v>1330.25</v>
      </c>
      <c r="C123" s="14">
        <v>1350.75</v>
      </c>
      <c r="D123" s="14">
        <v>1330.25</v>
      </c>
      <c r="E123" s="14">
        <v>1343.95</v>
      </c>
      <c r="F123" s="23">
        <f t="shared" si="6"/>
        <v>0.48521505376344132</v>
      </c>
      <c r="G123" s="23">
        <f t="shared" si="7"/>
        <v>0.51624103942652366</v>
      </c>
      <c r="H123" s="24">
        <f t="shared" si="4"/>
        <v>0.69323091694671135</v>
      </c>
      <c r="I123" s="24">
        <f t="shared" si="5"/>
        <v>0.71225561193754838</v>
      </c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14">
        <v>1331.6</v>
      </c>
      <c r="C124" s="14">
        <v>1353.55</v>
      </c>
      <c r="D124" s="14">
        <v>1331.6</v>
      </c>
      <c r="E124" s="14">
        <v>1347.5</v>
      </c>
      <c r="F124" s="23">
        <f t="shared" si="6"/>
        <v>0.50907258064516148</v>
      </c>
      <c r="G124" s="23">
        <f t="shared" si="7"/>
        <v>0.49697580645161338</v>
      </c>
      <c r="H124" s="24">
        <f t="shared" si="4"/>
        <v>0.72731637061929844</v>
      </c>
      <c r="I124" s="24">
        <f t="shared" si="5"/>
        <v>0.69827245351957057</v>
      </c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14">
        <v>1346.5</v>
      </c>
      <c r="C125" s="14">
        <v>1360</v>
      </c>
      <c r="D125" s="14">
        <v>1330.3</v>
      </c>
      <c r="E125" s="14">
        <v>1353.65</v>
      </c>
      <c r="F125" s="23">
        <f t="shared" si="6"/>
        <v>0.5504032258064524</v>
      </c>
      <c r="G125" s="23">
        <f t="shared" si="7"/>
        <v>0.5148969534050184</v>
      </c>
      <c r="H125" s="24">
        <f t="shared" si="4"/>
        <v>0.7863658185309651</v>
      </c>
      <c r="I125" s="24">
        <f t="shared" si="5"/>
        <v>0.73563770203232492</v>
      </c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14">
        <v>1353.45</v>
      </c>
      <c r="C126" s="14">
        <v>1360.1</v>
      </c>
      <c r="D126" s="14">
        <v>1342.5</v>
      </c>
      <c r="E126" s="14">
        <v>1355.4</v>
      </c>
      <c r="F126" s="23">
        <f t="shared" si="6"/>
        <v>0.56216397849462441</v>
      </c>
      <c r="G126" s="23">
        <f t="shared" si="7"/>
        <v>0.54054659498207946</v>
      </c>
      <c r="H126" s="24">
        <f t="shared" si="4"/>
        <v>0.80316850696111397</v>
      </c>
      <c r="I126" s="24">
        <f t="shared" si="5"/>
        <v>0.77228356537045917</v>
      </c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14">
        <v>1368</v>
      </c>
      <c r="C127" s="14">
        <v>1378.8</v>
      </c>
      <c r="D127" s="14">
        <v>1348.25</v>
      </c>
      <c r="E127" s="14">
        <v>1352</v>
      </c>
      <c r="F127" s="23">
        <f t="shared" si="6"/>
        <v>0.53931451612903247</v>
      </c>
      <c r="G127" s="23">
        <f t="shared" si="7"/>
        <v>0.55062724014336972</v>
      </c>
      <c r="H127" s="24">
        <f t="shared" si="4"/>
        <v>0.74964969640355006</v>
      </c>
      <c r="I127" s="24">
        <f t="shared" si="5"/>
        <v>0.77972800729854308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14">
        <v>1349</v>
      </c>
      <c r="C128" s="14">
        <v>1373.5</v>
      </c>
      <c r="D128" s="14">
        <v>1348.6</v>
      </c>
      <c r="E128" s="14">
        <v>1371.5</v>
      </c>
      <c r="F128" s="23">
        <f t="shared" si="6"/>
        <v>0.67036290322580661</v>
      </c>
      <c r="G128" s="23">
        <f t="shared" si="7"/>
        <v>0.59061379928315449</v>
      </c>
      <c r="H128" s="24">
        <f t="shared" si="4"/>
        <v>0.93180756655768371</v>
      </c>
      <c r="I128" s="24">
        <f t="shared" si="5"/>
        <v>0.82820858997411584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14">
        <v>1384</v>
      </c>
      <c r="C129" s="14">
        <v>1398</v>
      </c>
      <c r="D129" s="14">
        <v>1374.4</v>
      </c>
      <c r="E129" s="14">
        <v>1396.05</v>
      </c>
      <c r="F129" s="23">
        <f t="shared" si="6"/>
        <v>0.93423524990605034</v>
      </c>
      <c r="G129" s="23">
        <f t="shared" si="7"/>
        <v>0.71463755642029636</v>
      </c>
      <c r="H129" s="24">
        <f t="shared" si="4"/>
        <v>0.9812409812409808</v>
      </c>
      <c r="I129" s="24">
        <f t="shared" si="5"/>
        <v>0.88756608140073823</v>
      </c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14">
        <v>1404.5</v>
      </c>
      <c r="C130" s="14">
        <v>1408</v>
      </c>
      <c r="D130" s="14">
        <v>1394.3</v>
      </c>
      <c r="E130" s="14">
        <v>1396.75</v>
      </c>
      <c r="F130" s="23">
        <f t="shared" si="6"/>
        <v>0.91743119266055051</v>
      </c>
      <c r="G130" s="23">
        <f t="shared" si="7"/>
        <v>0.84067644859746915</v>
      </c>
      <c r="H130" s="24">
        <f t="shared" si="4"/>
        <v>0.87458193979933119</v>
      </c>
      <c r="I130" s="24">
        <f t="shared" si="5"/>
        <v>0.92921016253266531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14">
        <v>1395</v>
      </c>
      <c r="C131" s="14">
        <v>1409.75</v>
      </c>
      <c r="D131" s="14">
        <v>1394</v>
      </c>
      <c r="E131" s="14">
        <v>1405.55</v>
      </c>
      <c r="F131" s="23">
        <f t="shared" si="6"/>
        <v>0.96956521739130397</v>
      </c>
      <c r="G131" s="23">
        <f t="shared" si="7"/>
        <v>0.94041055331930157</v>
      </c>
      <c r="H131" s="24">
        <f t="shared" si="4"/>
        <v>0.95407326407873105</v>
      </c>
      <c r="I131" s="24">
        <f t="shared" si="5"/>
        <v>0.93663206170634761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14">
        <v>1407</v>
      </c>
      <c r="C132" s="14">
        <v>1407</v>
      </c>
      <c r="D132" s="14">
        <v>1389.35</v>
      </c>
      <c r="E132" s="14">
        <v>1391.65</v>
      </c>
      <c r="F132" s="23">
        <f t="shared" si="6"/>
        <v>0.86884057971014561</v>
      </c>
      <c r="G132" s="23">
        <f t="shared" si="7"/>
        <v>0.91861232992066677</v>
      </c>
      <c r="H132" s="24">
        <f t="shared" si="4"/>
        <v>0.80207763805358223</v>
      </c>
      <c r="I132" s="24">
        <f t="shared" si="5"/>
        <v>0.87691094731054819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14">
        <v>1393.5</v>
      </c>
      <c r="C133" s="14">
        <v>1394.45</v>
      </c>
      <c r="D133" s="14">
        <v>1354.3</v>
      </c>
      <c r="E133" s="14">
        <v>1357.65</v>
      </c>
      <c r="F133" s="23">
        <f t="shared" si="6"/>
        <v>0.62246376811594273</v>
      </c>
      <c r="G133" s="23">
        <f t="shared" si="7"/>
        <v>0.8202898550724641</v>
      </c>
      <c r="H133" s="24">
        <f t="shared" si="4"/>
        <v>0.34465408805031561</v>
      </c>
      <c r="I133" s="24">
        <f t="shared" si="5"/>
        <v>0.7002683300608763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14">
        <v>1363.4</v>
      </c>
      <c r="C134" s="14">
        <v>1372.5</v>
      </c>
      <c r="D134" s="14">
        <v>1348.95</v>
      </c>
      <c r="E134" s="14">
        <v>1351.3</v>
      </c>
      <c r="F134" s="23">
        <f t="shared" si="6"/>
        <v>0.57644927536231849</v>
      </c>
      <c r="G134" s="23">
        <f t="shared" si="7"/>
        <v>0.68925120772946891</v>
      </c>
      <c r="H134" s="24">
        <f t="shared" si="4"/>
        <v>0.26477987421383592</v>
      </c>
      <c r="I134" s="24">
        <f t="shared" si="5"/>
        <v>0.47050386677257788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14">
        <v>1355</v>
      </c>
      <c r="C135" s="14">
        <v>1365.25</v>
      </c>
      <c r="D135" s="14">
        <v>1346.65</v>
      </c>
      <c r="E135" s="14">
        <v>1363.85</v>
      </c>
      <c r="F135" s="23">
        <f t="shared" si="6"/>
        <v>0.66739130434782545</v>
      </c>
      <c r="G135" s="23">
        <f t="shared" si="7"/>
        <v>0.62210144927536215</v>
      </c>
      <c r="H135" s="24">
        <f t="shared" si="4"/>
        <v>0.42264150943396112</v>
      </c>
      <c r="I135" s="24">
        <f t="shared" si="5"/>
        <v>0.34402515723270422</v>
      </c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14">
        <v>1352</v>
      </c>
      <c r="C136" s="14">
        <v>1365.8</v>
      </c>
      <c r="D136" s="14">
        <v>1342</v>
      </c>
      <c r="E136" s="14">
        <v>1347.65</v>
      </c>
      <c r="F136" s="23">
        <f t="shared" si="6"/>
        <v>0.55000000000000071</v>
      </c>
      <c r="G136" s="23">
        <f t="shared" si="7"/>
        <v>0.59794685990338159</v>
      </c>
      <c r="H136" s="24">
        <f t="shared" si="4"/>
        <v>0.21886792452830303</v>
      </c>
      <c r="I136" s="24">
        <f t="shared" si="5"/>
        <v>0.30209643605870001</v>
      </c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14">
        <v>1339.45</v>
      </c>
      <c r="C137" s="14">
        <v>1358.4</v>
      </c>
      <c r="D137" s="14">
        <v>1338.3</v>
      </c>
      <c r="E137" s="14">
        <v>1347.6</v>
      </c>
      <c r="F137" s="23">
        <f t="shared" si="6"/>
        <v>0.54963768115941958</v>
      </c>
      <c r="G137" s="23">
        <f t="shared" si="7"/>
        <v>0.58900966183574865</v>
      </c>
      <c r="H137" s="24">
        <f t="shared" si="4"/>
        <v>0.21774701069855185</v>
      </c>
      <c r="I137" s="24">
        <f t="shared" si="5"/>
        <v>0.28641881488693866</v>
      </c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14">
        <v>1361.5</v>
      </c>
      <c r="C138" s="14">
        <v>1371.45</v>
      </c>
      <c r="D138" s="14">
        <v>1355.5</v>
      </c>
      <c r="E138" s="14">
        <v>1365.7</v>
      </c>
      <c r="F138" s="23">
        <f t="shared" si="6"/>
        <v>0.68079710144927574</v>
      </c>
      <c r="G138" s="23">
        <f t="shared" si="7"/>
        <v>0.59347826086956534</v>
      </c>
      <c r="H138" s="24">
        <f t="shared" si="4"/>
        <v>0.44556324732536273</v>
      </c>
      <c r="I138" s="24">
        <f t="shared" si="5"/>
        <v>0.29405939418407256</v>
      </c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14">
        <v>1361.5</v>
      </c>
      <c r="C139" s="14">
        <v>1369.35</v>
      </c>
      <c r="D139" s="14">
        <v>1358</v>
      </c>
      <c r="E139" s="14">
        <v>1361</v>
      </c>
      <c r="F139" s="23">
        <f t="shared" si="6"/>
        <v>0.64673913043478259</v>
      </c>
      <c r="G139" s="23">
        <f t="shared" si="7"/>
        <v>0.62572463768115938</v>
      </c>
      <c r="H139" s="24">
        <f t="shared" si="4"/>
        <v>0.31770468859342244</v>
      </c>
      <c r="I139" s="24">
        <f t="shared" si="5"/>
        <v>0.327004982205779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14">
        <v>1362</v>
      </c>
      <c r="C140" s="14">
        <v>1397</v>
      </c>
      <c r="D140" s="14">
        <v>1362</v>
      </c>
      <c r="E140" s="14">
        <v>1392.85</v>
      </c>
      <c r="F140" s="23">
        <f t="shared" si="6"/>
        <v>0.87753623188405727</v>
      </c>
      <c r="G140" s="23">
        <f t="shared" si="7"/>
        <v>0.73502415458937198</v>
      </c>
      <c r="H140" s="24">
        <f t="shared" si="4"/>
        <v>0.76347095871238513</v>
      </c>
      <c r="I140" s="24">
        <f t="shared" si="5"/>
        <v>0.50891296487705684</v>
      </c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14">
        <v>1393</v>
      </c>
      <c r="C141" s="14">
        <v>1404.55</v>
      </c>
      <c r="D141" s="14">
        <v>1383.1</v>
      </c>
      <c r="E141" s="14">
        <v>1396.1</v>
      </c>
      <c r="F141" s="23">
        <f t="shared" si="6"/>
        <v>0.90108695652173842</v>
      </c>
      <c r="G141" s="23">
        <f t="shared" si="7"/>
        <v>0.80845410628019276</v>
      </c>
      <c r="H141" s="24">
        <f t="shared" si="4"/>
        <v>0.80895731280615701</v>
      </c>
      <c r="I141" s="24">
        <f t="shared" si="5"/>
        <v>0.63004432003732147</v>
      </c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14">
        <v>1396.5</v>
      </c>
      <c r="C142" s="14">
        <v>1402</v>
      </c>
      <c r="D142" s="14">
        <v>1386.1</v>
      </c>
      <c r="E142" s="14">
        <v>1392.55</v>
      </c>
      <c r="F142" s="23">
        <f t="shared" si="6"/>
        <v>0.87536231884057936</v>
      </c>
      <c r="G142" s="23">
        <f t="shared" si="7"/>
        <v>0.88466183574879176</v>
      </c>
      <c r="H142" s="24">
        <f t="shared" si="4"/>
        <v>0.7592722183344992</v>
      </c>
      <c r="I142" s="24">
        <f t="shared" si="5"/>
        <v>0.77723349661768049</v>
      </c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14">
        <v>1390</v>
      </c>
      <c r="C143" s="14">
        <v>1406</v>
      </c>
      <c r="D143" s="14">
        <v>1384.3</v>
      </c>
      <c r="E143" s="14">
        <v>1404.1</v>
      </c>
      <c r="F143" s="23">
        <f t="shared" si="6"/>
        <v>0.95116681071737175</v>
      </c>
      <c r="G143" s="23">
        <f t="shared" si="7"/>
        <v>0.9092053620265631</v>
      </c>
      <c r="H143" s="24">
        <f t="shared" si="4"/>
        <v>0.92092372288313384</v>
      </c>
      <c r="I143" s="24">
        <f t="shared" si="5"/>
        <v>0.82971775134126335</v>
      </c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14">
        <v>1410.35</v>
      </c>
      <c r="C144" s="14">
        <v>1424.2</v>
      </c>
      <c r="D144" s="14">
        <v>1410.35</v>
      </c>
      <c r="E144" s="14">
        <v>1416.95</v>
      </c>
      <c r="F144" s="23">
        <f t="shared" si="6"/>
        <v>0.93153918791312562</v>
      </c>
      <c r="G144" s="23">
        <f t="shared" si="7"/>
        <v>0.9193561058236922</v>
      </c>
      <c r="H144" s="24">
        <f t="shared" ref="H144:H207" si="8">(E144-MIN(D131:D144))/(MAX(C131:C144)-MIN(D131:D144))</f>
        <v>0.91559953434225849</v>
      </c>
      <c r="I144" s="24">
        <f t="shared" si="5"/>
        <v>0.86526515851996388</v>
      </c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14">
        <v>1430.35</v>
      </c>
      <c r="C145" s="14">
        <v>1438</v>
      </c>
      <c r="D145" s="14">
        <v>1415</v>
      </c>
      <c r="E145" s="14">
        <v>1434.45</v>
      </c>
      <c r="F145" s="23">
        <f t="shared" si="6"/>
        <v>0.97034252297410228</v>
      </c>
      <c r="G145" s="23">
        <f t="shared" si="7"/>
        <v>0.95101617386819992</v>
      </c>
      <c r="H145" s="24">
        <f t="shared" si="8"/>
        <v>0.96439317953861636</v>
      </c>
      <c r="I145" s="24">
        <f t="shared" si="5"/>
        <v>0.93363881225466949</v>
      </c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14">
        <v>1435.25</v>
      </c>
      <c r="C146" s="14">
        <v>1448</v>
      </c>
      <c r="D146" s="14">
        <v>1429.5</v>
      </c>
      <c r="E146" s="14">
        <v>1445.15</v>
      </c>
      <c r="F146" s="23">
        <f t="shared" si="6"/>
        <v>0.97802621434078718</v>
      </c>
      <c r="G146" s="23">
        <f t="shared" si="7"/>
        <v>0.95996930840933847</v>
      </c>
      <c r="H146" s="24">
        <f t="shared" si="8"/>
        <v>0.97402005469462249</v>
      </c>
      <c r="I146" s="24">
        <f t="shared" ref="I146:I209" si="9">AVERAGE(H144:H146)</f>
        <v>0.95133758952516578</v>
      </c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14">
        <v>1442</v>
      </c>
      <c r="C147" s="14">
        <v>1443.8</v>
      </c>
      <c r="D147" s="14">
        <v>1423</v>
      </c>
      <c r="E147" s="14">
        <v>1428.85</v>
      </c>
      <c r="F147" s="23">
        <f t="shared" si="6"/>
        <v>0.83736730360934108</v>
      </c>
      <c r="G147" s="23">
        <f t="shared" si="7"/>
        <v>0.92857868030807689</v>
      </c>
      <c r="H147" s="24">
        <f t="shared" si="8"/>
        <v>0.82543299908842227</v>
      </c>
      <c r="I147" s="24">
        <f t="shared" si="9"/>
        <v>0.92128207777388704</v>
      </c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14">
        <v>1424.75</v>
      </c>
      <c r="C148" s="14">
        <v>1435.4</v>
      </c>
      <c r="D148" s="14">
        <v>1417.05</v>
      </c>
      <c r="E148" s="14">
        <v>1433.15</v>
      </c>
      <c r="F148" s="23">
        <f t="shared" si="6"/>
        <v>0.87388535031847214</v>
      </c>
      <c r="G148" s="23">
        <f t="shared" si="7"/>
        <v>0.89642628942286684</v>
      </c>
      <c r="H148" s="24">
        <f t="shared" si="8"/>
        <v>0.86463081130355601</v>
      </c>
      <c r="I148" s="24">
        <f t="shared" si="9"/>
        <v>0.88802795502886689</v>
      </c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14">
        <v>1437.25</v>
      </c>
      <c r="C149" s="14">
        <v>1446.65</v>
      </c>
      <c r="D149" s="14">
        <v>1413.4</v>
      </c>
      <c r="E149" s="14">
        <v>1430.35</v>
      </c>
      <c r="F149" s="23">
        <f t="shared" si="6"/>
        <v>0.8501061571125258</v>
      </c>
      <c r="G149" s="23">
        <f t="shared" si="7"/>
        <v>0.85378627034677967</v>
      </c>
      <c r="H149" s="24">
        <f t="shared" si="8"/>
        <v>0.83910665451230548</v>
      </c>
      <c r="I149" s="24">
        <f t="shared" si="9"/>
        <v>0.84305682163476126</v>
      </c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14">
        <v>1430</v>
      </c>
      <c r="C150" s="14">
        <v>1436.2</v>
      </c>
      <c r="D150" s="14">
        <v>1421.45</v>
      </c>
      <c r="E150" s="14">
        <v>1426.55</v>
      </c>
      <c r="F150" s="23">
        <f t="shared" si="6"/>
        <v>0.8178343949044582</v>
      </c>
      <c r="G150" s="23">
        <f t="shared" si="7"/>
        <v>0.84727530077848545</v>
      </c>
      <c r="H150" s="24">
        <f t="shared" si="8"/>
        <v>0.80446672743846825</v>
      </c>
      <c r="I150" s="24">
        <f t="shared" si="9"/>
        <v>0.83606806441810999</v>
      </c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14">
        <v>1428.45</v>
      </c>
      <c r="C151" s="14">
        <v>1464</v>
      </c>
      <c r="D151" s="14">
        <v>1427.15</v>
      </c>
      <c r="E151" s="14">
        <v>1460.95</v>
      </c>
      <c r="F151" s="23">
        <f t="shared" si="6"/>
        <v>0.97718773373223666</v>
      </c>
      <c r="G151" s="23">
        <f t="shared" si="7"/>
        <v>0.88170942858307344</v>
      </c>
      <c r="H151" s="24">
        <f t="shared" si="8"/>
        <v>0.97188940092165943</v>
      </c>
      <c r="I151" s="24">
        <f t="shared" si="9"/>
        <v>0.87182092762414432</v>
      </c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14">
        <v>1462</v>
      </c>
      <c r="C152" s="14">
        <v>1471.6</v>
      </c>
      <c r="D152" s="14">
        <v>1449.4</v>
      </c>
      <c r="E152" s="14">
        <v>1466</v>
      </c>
      <c r="F152" s="23">
        <f t="shared" si="6"/>
        <v>0.96036801132342597</v>
      </c>
      <c r="G152" s="23">
        <f t="shared" si="7"/>
        <v>0.91846337998670702</v>
      </c>
      <c r="H152" s="24">
        <f t="shared" si="8"/>
        <v>0.95070422535211341</v>
      </c>
      <c r="I152" s="24">
        <f t="shared" si="9"/>
        <v>0.90902011790408033</v>
      </c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14">
        <v>1480</v>
      </c>
      <c r="C153" s="14">
        <v>1491</v>
      </c>
      <c r="D153" s="14">
        <v>1474.65</v>
      </c>
      <c r="E153" s="14">
        <v>1486.75</v>
      </c>
      <c r="F153" s="23">
        <f t="shared" si="6"/>
        <v>0.97216764898493779</v>
      </c>
      <c r="G153" s="23">
        <f t="shared" si="7"/>
        <v>0.96990779801353355</v>
      </c>
      <c r="H153" s="24">
        <f t="shared" si="8"/>
        <v>0.96705426356589153</v>
      </c>
      <c r="I153" s="24">
        <f t="shared" si="9"/>
        <v>0.96321596327988812</v>
      </c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14">
        <v>1481</v>
      </c>
      <c r="C154" s="14">
        <v>1488.8</v>
      </c>
      <c r="D154" s="14">
        <v>1476</v>
      </c>
      <c r="E154" s="14">
        <v>1484.75</v>
      </c>
      <c r="F154" s="23">
        <f t="shared" si="6"/>
        <v>0.95907007203667327</v>
      </c>
      <c r="G154" s="23">
        <f t="shared" si="7"/>
        <v>0.96386857744834564</v>
      </c>
      <c r="H154" s="24">
        <f t="shared" si="8"/>
        <v>0.94207599629286376</v>
      </c>
      <c r="I154" s="24">
        <f t="shared" si="9"/>
        <v>0.95327816173695623</v>
      </c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14">
        <v>1490</v>
      </c>
      <c r="C155" s="14">
        <v>1508.6</v>
      </c>
      <c r="D155" s="14">
        <v>1488.25</v>
      </c>
      <c r="E155" s="14">
        <v>1501.95</v>
      </c>
      <c r="F155" s="23">
        <f t="shared" si="6"/>
        <v>0.96095126247798079</v>
      </c>
      <c r="G155" s="23">
        <f t="shared" si="7"/>
        <v>0.96406299449986399</v>
      </c>
      <c r="H155" s="24">
        <f t="shared" si="8"/>
        <v>0.94650040225261567</v>
      </c>
      <c r="I155" s="24">
        <f t="shared" si="9"/>
        <v>0.95187688737045695</v>
      </c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14">
        <v>1500</v>
      </c>
      <c r="C156" s="14">
        <v>1512</v>
      </c>
      <c r="D156" s="14">
        <v>1486.05</v>
      </c>
      <c r="E156" s="14">
        <v>1509.2</v>
      </c>
      <c r="F156" s="23">
        <f t="shared" si="6"/>
        <v>0.98388025331030537</v>
      </c>
      <c r="G156" s="23">
        <f t="shared" si="7"/>
        <v>0.96796719594165304</v>
      </c>
      <c r="H156" s="24">
        <f t="shared" si="8"/>
        <v>0.97807361002349291</v>
      </c>
      <c r="I156" s="24">
        <f t="shared" si="9"/>
        <v>0.95555000285632408</v>
      </c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14">
        <v>1499.2</v>
      </c>
      <c r="C157" s="14">
        <v>1513.5</v>
      </c>
      <c r="D157" s="14">
        <v>1499.2</v>
      </c>
      <c r="E157" s="14">
        <v>1511.45</v>
      </c>
      <c r="F157" s="23">
        <f t="shared" si="6"/>
        <v>0.98829908675799116</v>
      </c>
      <c r="G157" s="23">
        <f t="shared" si="7"/>
        <v>0.97771020084875904</v>
      </c>
      <c r="H157" s="24">
        <f t="shared" si="8"/>
        <v>0.98012603005332088</v>
      </c>
      <c r="I157" s="24">
        <f t="shared" si="9"/>
        <v>0.96823334744314316</v>
      </c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14">
        <v>1512</v>
      </c>
      <c r="C158" s="14">
        <v>1512</v>
      </c>
      <c r="D158" s="14">
        <v>1490</v>
      </c>
      <c r="E158" s="14">
        <v>1493.45</v>
      </c>
      <c r="F158" s="23">
        <f t="shared" ref="F158:F221" si="10">(E158-MIN(D131:D158))/(MAX(C131:C158)-MIN(D131:D158))</f>
        <v>0.88555936073059394</v>
      </c>
      <c r="G158" s="23">
        <f t="shared" si="7"/>
        <v>0.95257956693296342</v>
      </c>
      <c r="H158" s="24">
        <f t="shared" si="8"/>
        <v>0.79970029970029999</v>
      </c>
      <c r="I158" s="24">
        <f t="shared" si="9"/>
        <v>0.91929997992570467</v>
      </c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14">
        <v>1482.6</v>
      </c>
      <c r="C159" s="14">
        <v>1487.9</v>
      </c>
      <c r="D159" s="14">
        <v>1467.65</v>
      </c>
      <c r="E159" s="14">
        <v>1470.15</v>
      </c>
      <c r="F159" s="23">
        <f t="shared" si="10"/>
        <v>0.75256849315068552</v>
      </c>
      <c r="G159" s="23">
        <f t="shared" si="7"/>
        <v>0.87547564687975699</v>
      </c>
      <c r="H159" s="24">
        <f t="shared" si="8"/>
        <v>0.56693306693306744</v>
      </c>
      <c r="I159" s="24">
        <f t="shared" si="9"/>
        <v>0.78225313222889614</v>
      </c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14">
        <v>1450.25</v>
      </c>
      <c r="C160" s="14">
        <v>1475.5</v>
      </c>
      <c r="D160" s="14">
        <v>1450.25</v>
      </c>
      <c r="E160" s="14">
        <v>1465.85</v>
      </c>
      <c r="F160" s="23">
        <f t="shared" si="10"/>
        <v>0.72802511415525073</v>
      </c>
      <c r="G160" s="23">
        <f t="shared" ref="G160:G223" si="11">AVERAGE(F158:F160)</f>
        <v>0.78871765601217669</v>
      </c>
      <c r="H160" s="24">
        <f t="shared" si="8"/>
        <v>0.52397602397602261</v>
      </c>
      <c r="I160" s="24">
        <f t="shared" si="9"/>
        <v>0.63020313020313001</v>
      </c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14">
        <v>1465.85</v>
      </c>
      <c r="C161" s="14">
        <v>1475.9</v>
      </c>
      <c r="D161" s="14">
        <v>1458.6</v>
      </c>
      <c r="E161" s="14">
        <v>1471.3</v>
      </c>
      <c r="F161" s="23">
        <f t="shared" si="10"/>
        <v>0.75913242009132398</v>
      </c>
      <c r="G161" s="23">
        <f t="shared" si="11"/>
        <v>0.74657534246575341</v>
      </c>
      <c r="H161" s="24">
        <f t="shared" si="8"/>
        <v>0.5784215784215776</v>
      </c>
      <c r="I161" s="24">
        <f t="shared" si="9"/>
        <v>0.55644355644355581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14">
        <v>1477</v>
      </c>
      <c r="C162" s="14">
        <v>1486.6</v>
      </c>
      <c r="D162" s="14">
        <v>1459</v>
      </c>
      <c r="E162" s="14">
        <v>1463.85</v>
      </c>
      <c r="F162" s="23">
        <f t="shared" si="10"/>
        <v>0.7166095890410954</v>
      </c>
      <c r="G162" s="23">
        <f t="shared" si="11"/>
        <v>0.73458904109589007</v>
      </c>
      <c r="H162" s="24">
        <f t="shared" si="8"/>
        <v>0.50399600399600264</v>
      </c>
      <c r="I162" s="24">
        <f t="shared" si="9"/>
        <v>0.53546453546453421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14">
        <v>1468.25</v>
      </c>
      <c r="C163" s="14">
        <v>1481.45</v>
      </c>
      <c r="D163" s="14">
        <v>1462</v>
      </c>
      <c r="E163" s="14">
        <v>1463.4</v>
      </c>
      <c r="F163" s="23">
        <f t="shared" si="10"/>
        <v>0.71404109589041154</v>
      </c>
      <c r="G163" s="23">
        <f t="shared" si="11"/>
        <v>0.7299277016742769</v>
      </c>
      <c r="H163" s="24">
        <f t="shared" si="8"/>
        <v>0.45573058120586707</v>
      </c>
      <c r="I163" s="24">
        <f t="shared" si="9"/>
        <v>0.5127160545411491</v>
      </c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14">
        <v>1435.8</v>
      </c>
      <c r="C164" s="14">
        <v>1446.1</v>
      </c>
      <c r="D164" s="14">
        <v>1428.35</v>
      </c>
      <c r="E164" s="14">
        <v>1440</v>
      </c>
      <c r="F164" s="23">
        <f t="shared" si="10"/>
        <v>0.58047945205479468</v>
      </c>
      <c r="G164" s="23">
        <f t="shared" si="11"/>
        <v>0.67037671232876728</v>
      </c>
      <c r="H164" s="24">
        <f t="shared" si="8"/>
        <v>0.14881297046902053</v>
      </c>
      <c r="I164" s="24">
        <f t="shared" si="9"/>
        <v>0.36951318522363003</v>
      </c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14">
        <v>1443</v>
      </c>
      <c r="C165" s="14">
        <v>1489.85</v>
      </c>
      <c r="D165" s="14">
        <v>1443</v>
      </c>
      <c r="E165" s="14">
        <v>1486.2</v>
      </c>
      <c r="F165" s="23">
        <f t="shared" si="10"/>
        <v>0.82721518987341802</v>
      </c>
      <c r="G165" s="23">
        <f t="shared" si="11"/>
        <v>0.70724524593954141</v>
      </c>
      <c r="H165" s="24">
        <f t="shared" si="8"/>
        <v>0.67938931297710015</v>
      </c>
      <c r="I165" s="24">
        <f t="shared" si="9"/>
        <v>0.4279776215506626</v>
      </c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14">
        <v>1468</v>
      </c>
      <c r="C166" s="14">
        <v>1489.2</v>
      </c>
      <c r="D166" s="14">
        <v>1459</v>
      </c>
      <c r="E166" s="14">
        <v>1472.1</v>
      </c>
      <c r="F166" s="23">
        <f t="shared" si="10"/>
        <v>0.7337620578778129</v>
      </c>
      <c r="G166" s="23">
        <f t="shared" si="11"/>
        <v>0.71381889993534176</v>
      </c>
      <c r="H166" s="24">
        <f t="shared" si="8"/>
        <v>0.5137991779213148</v>
      </c>
      <c r="I166" s="24">
        <f t="shared" si="9"/>
        <v>0.44733382045581188</v>
      </c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14">
        <v>1474</v>
      </c>
      <c r="C167" s="14">
        <v>1490.65</v>
      </c>
      <c r="D167" s="14">
        <v>1466</v>
      </c>
      <c r="E167" s="14">
        <v>1486.15</v>
      </c>
      <c r="F167" s="23">
        <f t="shared" si="10"/>
        <v>0.81947194719472005</v>
      </c>
      <c r="G167" s="23">
        <f t="shared" si="11"/>
        <v>0.79348306498198362</v>
      </c>
      <c r="H167" s="24">
        <f t="shared" si="8"/>
        <v>0.67880211391661915</v>
      </c>
      <c r="I167" s="24">
        <f t="shared" si="9"/>
        <v>0.623996868271678</v>
      </c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14">
        <v>1485.1</v>
      </c>
      <c r="C168" s="14">
        <v>1498.9</v>
      </c>
      <c r="D168" s="14">
        <v>1483.2</v>
      </c>
      <c r="E168" s="14">
        <v>1495.05</v>
      </c>
      <c r="F168" s="23">
        <f t="shared" si="10"/>
        <v>0.85851226993865004</v>
      </c>
      <c r="G168" s="23">
        <f t="shared" si="11"/>
        <v>0.80391542500372759</v>
      </c>
      <c r="H168" s="24">
        <f t="shared" si="8"/>
        <v>0.78332354668232496</v>
      </c>
      <c r="I168" s="24">
        <f t="shared" si="9"/>
        <v>0.65864161284008638</v>
      </c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14">
        <v>1490</v>
      </c>
      <c r="C169" s="14">
        <v>1506.5</v>
      </c>
      <c r="D169" s="14">
        <v>1486.75</v>
      </c>
      <c r="E169" s="14">
        <v>1489.5</v>
      </c>
      <c r="F169" s="23">
        <f t="shared" si="10"/>
        <v>0.81424148606811153</v>
      </c>
      <c r="G169" s="23">
        <f t="shared" si="11"/>
        <v>0.8307419010671605</v>
      </c>
      <c r="H169" s="24">
        <f t="shared" si="8"/>
        <v>0.7181444509688788</v>
      </c>
      <c r="I169" s="24">
        <f t="shared" si="9"/>
        <v>0.72675670385594093</v>
      </c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14">
        <v>1470</v>
      </c>
      <c r="C170" s="14">
        <v>1490.25</v>
      </c>
      <c r="D170" s="14">
        <v>1470</v>
      </c>
      <c r="E170" s="14">
        <v>1482.2</v>
      </c>
      <c r="F170" s="23">
        <f t="shared" si="10"/>
        <v>0.75773993808049578</v>
      </c>
      <c r="G170" s="23">
        <f t="shared" si="11"/>
        <v>0.81016456469575238</v>
      </c>
      <c r="H170" s="24">
        <f t="shared" si="8"/>
        <v>0.63241338813857995</v>
      </c>
      <c r="I170" s="24">
        <f t="shared" si="9"/>
        <v>0.71129379526326131</v>
      </c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14">
        <v>1486.5</v>
      </c>
      <c r="C171" s="14">
        <v>1500</v>
      </c>
      <c r="D171" s="14">
        <v>1482.5</v>
      </c>
      <c r="E171" s="14">
        <v>1497.05</v>
      </c>
      <c r="F171" s="23">
        <f t="shared" si="10"/>
        <v>0.84052350945225374</v>
      </c>
      <c r="G171" s="23">
        <f t="shared" si="11"/>
        <v>0.80416831120028709</v>
      </c>
      <c r="H171" s="24">
        <f t="shared" si="8"/>
        <v>0.82127913927077068</v>
      </c>
      <c r="I171" s="24">
        <f t="shared" si="9"/>
        <v>0.72394565945940981</v>
      </c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14">
        <v>1497.5</v>
      </c>
      <c r="C172" s="14">
        <v>1509</v>
      </c>
      <c r="D172" s="14">
        <v>1495</v>
      </c>
      <c r="E172" s="14">
        <v>1498.15</v>
      </c>
      <c r="F172" s="23">
        <f t="shared" si="10"/>
        <v>0.84665334665334746</v>
      </c>
      <c r="G172" s="23">
        <f t="shared" si="11"/>
        <v>0.81497226472869899</v>
      </c>
      <c r="H172" s="24">
        <f t="shared" si="8"/>
        <v>0.86546807191568631</v>
      </c>
      <c r="I172" s="24">
        <f t="shared" si="9"/>
        <v>0.77305353310834557</v>
      </c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14">
        <v>1498</v>
      </c>
      <c r="C173" s="14">
        <v>1503.85</v>
      </c>
      <c r="D173" s="14">
        <v>1489.9</v>
      </c>
      <c r="E173" s="14">
        <v>1492.2</v>
      </c>
      <c r="F173" s="23">
        <f t="shared" si="10"/>
        <v>0.78721278721278742</v>
      </c>
      <c r="G173" s="23">
        <f t="shared" si="11"/>
        <v>0.8247965477727961</v>
      </c>
      <c r="H173" s="24">
        <f t="shared" si="8"/>
        <v>0.79169249845009382</v>
      </c>
      <c r="I173" s="24">
        <f t="shared" si="9"/>
        <v>0.82614656987885027</v>
      </c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14">
        <v>1498.3</v>
      </c>
      <c r="C174" s="14">
        <v>1515.55</v>
      </c>
      <c r="D174" s="14">
        <v>1498.1</v>
      </c>
      <c r="E174" s="14">
        <v>1511.15</v>
      </c>
      <c r="F174" s="23">
        <f t="shared" si="10"/>
        <v>0.95692608908468069</v>
      </c>
      <c r="G174" s="23">
        <f t="shared" si="11"/>
        <v>0.86359740765027182</v>
      </c>
      <c r="H174" s="24">
        <f t="shared" si="8"/>
        <v>0.94954128440367136</v>
      </c>
      <c r="I174" s="24">
        <f t="shared" si="9"/>
        <v>0.86890061825648379</v>
      </c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14">
        <v>1490</v>
      </c>
      <c r="C175" s="14">
        <v>1538.95</v>
      </c>
      <c r="D175" s="14">
        <v>1490</v>
      </c>
      <c r="E175" s="14">
        <v>1528.9</v>
      </c>
      <c r="F175" s="23">
        <f t="shared" si="10"/>
        <v>0.91995221027479124</v>
      </c>
      <c r="G175" s="23">
        <f t="shared" si="11"/>
        <v>0.88803036219075315</v>
      </c>
      <c r="H175" s="24">
        <f t="shared" si="8"/>
        <v>0.90913200723327359</v>
      </c>
      <c r="I175" s="24">
        <f t="shared" si="9"/>
        <v>0.88345526336234625</v>
      </c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14">
        <v>1522.25</v>
      </c>
      <c r="C176" s="14">
        <v>1540.55</v>
      </c>
      <c r="D176" s="14">
        <v>1511.75</v>
      </c>
      <c r="E176" s="14">
        <v>1520.9</v>
      </c>
      <c r="F176" s="23">
        <f t="shared" si="10"/>
        <v>0.84545812033031942</v>
      </c>
      <c r="G176" s="23">
        <f t="shared" si="11"/>
        <v>0.90744547322993041</v>
      </c>
      <c r="H176" s="24">
        <f t="shared" si="8"/>
        <v>0.82486631016042911</v>
      </c>
      <c r="I176" s="24">
        <f t="shared" si="9"/>
        <v>0.89451320059912465</v>
      </c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14">
        <v>1499</v>
      </c>
      <c r="C177" s="14">
        <v>1514.5</v>
      </c>
      <c r="D177" s="14">
        <v>1483</v>
      </c>
      <c r="E177" s="14">
        <v>1493.2</v>
      </c>
      <c r="F177" s="23">
        <f t="shared" si="10"/>
        <v>0.60243492863140269</v>
      </c>
      <c r="G177" s="23">
        <f t="shared" si="11"/>
        <v>0.78928175307883774</v>
      </c>
      <c r="H177" s="24">
        <f t="shared" si="8"/>
        <v>0.57798573975044665</v>
      </c>
      <c r="I177" s="24">
        <f t="shared" si="9"/>
        <v>0.77066135238138311</v>
      </c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14">
        <v>1486.35</v>
      </c>
      <c r="C178" s="14">
        <v>1514</v>
      </c>
      <c r="D178" s="14">
        <v>1480</v>
      </c>
      <c r="E178" s="14">
        <v>1502.9</v>
      </c>
      <c r="F178" s="23">
        <f t="shared" si="10"/>
        <v>0.6679894179894188</v>
      </c>
      <c r="G178" s="23">
        <f t="shared" si="11"/>
        <v>0.70529415565038034</v>
      </c>
      <c r="H178" s="24">
        <f t="shared" si="8"/>
        <v>0.61404407995899657</v>
      </c>
      <c r="I178" s="24">
        <f t="shared" si="9"/>
        <v>0.67229870995662411</v>
      </c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14">
        <v>1508.5</v>
      </c>
      <c r="C179" s="14">
        <v>1524</v>
      </c>
      <c r="D179" s="14">
        <v>1499.95</v>
      </c>
      <c r="E179" s="14">
        <v>1518.05</v>
      </c>
      <c r="F179" s="23">
        <f t="shared" si="10"/>
        <v>0.79946524064171132</v>
      </c>
      <c r="G179" s="23">
        <f t="shared" si="11"/>
        <v>0.68996319575417753</v>
      </c>
      <c r="H179" s="24">
        <f t="shared" si="8"/>
        <v>0.72409564684242778</v>
      </c>
      <c r="I179" s="24">
        <f t="shared" si="9"/>
        <v>0.6387084888506237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14">
        <v>1510</v>
      </c>
      <c r="C180" s="14">
        <v>1521.4</v>
      </c>
      <c r="D180" s="14">
        <v>1505</v>
      </c>
      <c r="E180" s="14">
        <v>1518.75</v>
      </c>
      <c r="F180" s="23">
        <f t="shared" si="10"/>
        <v>0.8057040998217474</v>
      </c>
      <c r="G180" s="23">
        <f t="shared" si="11"/>
        <v>0.75771958615095913</v>
      </c>
      <c r="H180" s="24">
        <f t="shared" si="8"/>
        <v>0.70757880617035585</v>
      </c>
      <c r="I180" s="24">
        <f t="shared" si="9"/>
        <v>0.68190617765726014</v>
      </c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14">
        <v>1516</v>
      </c>
      <c r="C181" s="14">
        <v>1516</v>
      </c>
      <c r="D181" s="14">
        <v>1482</v>
      </c>
      <c r="E181" s="14">
        <v>1485.7</v>
      </c>
      <c r="F181" s="23">
        <f t="shared" si="10"/>
        <v>0.51114081996435035</v>
      </c>
      <c r="G181" s="23">
        <f t="shared" si="11"/>
        <v>0.70543672014260306</v>
      </c>
      <c r="H181" s="24">
        <f t="shared" si="8"/>
        <v>0.22253720765414678</v>
      </c>
      <c r="I181" s="24">
        <f t="shared" si="9"/>
        <v>0.55140388688897679</v>
      </c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14">
        <v>1475</v>
      </c>
      <c r="C182" s="14">
        <v>1475</v>
      </c>
      <c r="D182" s="14">
        <v>1437</v>
      </c>
      <c r="E182" s="14">
        <v>1446.5</v>
      </c>
      <c r="F182" s="23">
        <f t="shared" si="10"/>
        <v>0.1617647058823537</v>
      </c>
      <c r="G182" s="23">
        <f t="shared" si="11"/>
        <v>0.49286987522281711</v>
      </c>
      <c r="H182" s="24">
        <f t="shared" si="8"/>
        <v>9.1743119266055093E-2</v>
      </c>
      <c r="I182" s="24">
        <f t="shared" si="9"/>
        <v>0.3406197110301859</v>
      </c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14">
        <v>1423.35</v>
      </c>
      <c r="C183" s="14">
        <v>1436.15</v>
      </c>
      <c r="D183" s="14">
        <v>1417.4</v>
      </c>
      <c r="E183" s="14">
        <v>1425.2</v>
      </c>
      <c r="F183" s="23">
        <f t="shared" si="10"/>
        <v>6.3337393422655E-2</v>
      </c>
      <c r="G183" s="23">
        <f t="shared" si="11"/>
        <v>0.24541430642311968</v>
      </c>
      <c r="H183" s="24">
        <f t="shared" si="8"/>
        <v>6.3337393422655E-2</v>
      </c>
      <c r="I183" s="24">
        <f t="shared" si="9"/>
        <v>0.12587257344761896</v>
      </c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14">
        <v>1426.5</v>
      </c>
      <c r="C184" s="14">
        <v>1439.8</v>
      </c>
      <c r="D184" s="14">
        <v>1406.9</v>
      </c>
      <c r="E184" s="14">
        <v>1414.35</v>
      </c>
      <c r="F184" s="23">
        <f t="shared" si="10"/>
        <v>5.5742611298165552E-2</v>
      </c>
      <c r="G184" s="23">
        <f t="shared" si="11"/>
        <v>9.3614903534391405E-2</v>
      </c>
      <c r="H184" s="24">
        <f t="shared" si="8"/>
        <v>5.5742611298165552E-2</v>
      </c>
      <c r="I184" s="24">
        <f t="shared" si="9"/>
        <v>7.0274374662291875E-2</v>
      </c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14">
        <v>1405</v>
      </c>
      <c r="C185" s="14">
        <v>1410.65</v>
      </c>
      <c r="D185" s="14">
        <v>1385.15</v>
      </c>
      <c r="E185" s="14">
        <v>1388.25</v>
      </c>
      <c r="F185" s="23">
        <f t="shared" si="10"/>
        <v>1.9948519948519382E-2</v>
      </c>
      <c r="G185" s="23">
        <f t="shared" si="11"/>
        <v>4.6342841556446641E-2</v>
      </c>
      <c r="H185" s="24">
        <f t="shared" si="8"/>
        <v>1.9948519948519382E-2</v>
      </c>
      <c r="I185" s="24">
        <f t="shared" si="9"/>
        <v>4.6342841556446641E-2</v>
      </c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14">
        <v>1394.25</v>
      </c>
      <c r="C186" s="14">
        <v>1402.2</v>
      </c>
      <c r="D186" s="14">
        <v>1378.8</v>
      </c>
      <c r="E186" s="14">
        <v>1381.85</v>
      </c>
      <c r="F186" s="23">
        <f t="shared" si="10"/>
        <v>1.8856259659968806E-2</v>
      </c>
      <c r="G186" s="23">
        <f t="shared" si="11"/>
        <v>3.1515796968884575E-2</v>
      </c>
      <c r="H186" s="24">
        <f t="shared" si="8"/>
        <v>1.8856259659968806E-2</v>
      </c>
      <c r="I186" s="24">
        <f t="shared" si="9"/>
        <v>3.1515796968884575E-2</v>
      </c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14">
        <v>1375.55</v>
      </c>
      <c r="C187" s="14">
        <v>1431.3</v>
      </c>
      <c r="D187" s="14">
        <v>1365.05</v>
      </c>
      <c r="E187" s="14">
        <v>1422.4</v>
      </c>
      <c r="F187" s="23">
        <f t="shared" si="10"/>
        <v>0.32678062678062758</v>
      </c>
      <c r="G187" s="23">
        <f t="shared" si="11"/>
        <v>0.12186180212970525</v>
      </c>
      <c r="H187" s="24">
        <f t="shared" si="8"/>
        <v>0.32678062678062758</v>
      </c>
      <c r="I187" s="24">
        <f t="shared" si="9"/>
        <v>0.12186180212970525</v>
      </c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14">
        <v>1410</v>
      </c>
      <c r="C188" s="14">
        <v>1418</v>
      </c>
      <c r="D188" s="14">
        <v>1400.55</v>
      </c>
      <c r="E188" s="14">
        <v>1412.85</v>
      </c>
      <c r="F188" s="23">
        <f t="shared" si="10"/>
        <v>0.2723646723646721</v>
      </c>
      <c r="G188" s="23">
        <f t="shared" si="11"/>
        <v>0.20600051960175617</v>
      </c>
      <c r="H188" s="24">
        <f t="shared" si="8"/>
        <v>0.2723646723646721</v>
      </c>
      <c r="I188" s="24">
        <f t="shared" si="9"/>
        <v>0.20600051960175617</v>
      </c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14">
        <v>1425.25</v>
      </c>
      <c r="C189" s="14">
        <v>1456</v>
      </c>
      <c r="D189" s="14">
        <v>1425.25</v>
      </c>
      <c r="E189" s="14">
        <v>1452.6</v>
      </c>
      <c r="F189" s="23">
        <f t="shared" si="10"/>
        <v>0.49886039886039862</v>
      </c>
      <c r="G189" s="23">
        <f t="shared" si="11"/>
        <v>0.36600189933523275</v>
      </c>
      <c r="H189" s="24">
        <f t="shared" si="8"/>
        <v>0.49886039886039862</v>
      </c>
      <c r="I189" s="24">
        <f t="shared" si="9"/>
        <v>0.36600189933523275</v>
      </c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14">
        <v>1455</v>
      </c>
      <c r="C190" s="14">
        <v>1462.1</v>
      </c>
      <c r="D190" s="14">
        <v>1434.8</v>
      </c>
      <c r="E190" s="14">
        <v>1436.85</v>
      </c>
      <c r="F190" s="23">
        <f t="shared" si="10"/>
        <v>0.40911680911680887</v>
      </c>
      <c r="G190" s="23">
        <f t="shared" si="11"/>
        <v>0.39344729344729323</v>
      </c>
      <c r="H190" s="24">
        <f t="shared" si="8"/>
        <v>0.4517143755898077</v>
      </c>
      <c r="I190" s="24">
        <f t="shared" si="9"/>
        <v>0.40764648227162614</v>
      </c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14">
        <v>1425.25</v>
      </c>
      <c r="C191" s="14">
        <v>1433</v>
      </c>
      <c r="D191" s="14">
        <v>1420.45</v>
      </c>
      <c r="E191" s="14">
        <v>1430.7</v>
      </c>
      <c r="F191" s="23">
        <f t="shared" si="10"/>
        <v>0.37407407407407461</v>
      </c>
      <c r="G191" s="23">
        <f t="shared" si="11"/>
        <v>0.42735042735042739</v>
      </c>
      <c r="H191" s="24">
        <f t="shared" si="8"/>
        <v>0.41302296319597404</v>
      </c>
      <c r="I191" s="24">
        <f t="shared" si="9"/>
        <v>0.45453257921539342</v>
      </c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14">
        <v>1410</v>
      </c>
      <c r="C192" s="14">
        <v>1425.9</v>
      </c>
      <c r="D192" s="14">
        <v>1398.35</v>
      </c>
      <c r="E192" s="14">
        <v>1415.5</v>
      </c>
      <c r="F192" s="23">
        <f t="shared" si="10"/>
        <v>0.28746438746438774</v>
      </c>
      <c r="G192" s="23">
        <f t="shared" si="11"/>
        <v>0.35688509021842374</v>
      </c>
      <c r="H192" s="24">
        <f t="shared" si="8"/>
        <v>0.31739540736080546</v>
      </c>
      <c r="I192" s="24">
        <f t="shared" si="9"/>
        <v>0.39404424871552907</v>
      </c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14">
        <v>1403.8</v>
      </c>
      <c r="C193" s="14">
        <v>1416.95</v>
      </c>
      <c r="D193" s="14">
        <v>1399.2</v>
      </c>
      <c r="E193" s="14">
        <v>1400.7</v>
      </c>
      <c r="F193" s="23">
        <f t="shared" si="10"/>
        <v>0.20313390313390364</v>
      </c>
      <c r="G193" s="23">
        <f t="shared" si="11"/>
        <v>0.2882241215574553</v>
      </c>
      <c r="H193" s="24">
        <f t="shared" si="8"/>
        <v>0.22801407099456386</v>
      </c>
      <c r="I193" s="24">
        <f t="shared" si="9"/>
        <v>0.31947748051711444</v>
      </c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14">
        <v>1407</v>
      </c>
      <c r="C194" s="14">
        <v>1414.1</v>
      </c>
      <c r="D194" s="14">
        <v>1397.35</v>
      </c>
      <c r="E194" s="14">
        <v>1409.4</v>
      </c>
      <c r="F194" s="23">
        <f t="shared" si="10"/>
        <v>0.25270655270655351</v>
      </c>
      <c r="G194" s="23">
        <f t="shared" si="11"/>
        <v>0.24776828110161497</v>
      </c>
      <c r="H194" s="24">
        <f t="shared" si="8"/>
        <v>0.29380589599205115</v>
      </c>
      <c r="I194" s="24">
        <f t="shared" si="9"/>
        <v>0.27973845811580683</v>
      </c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14">
        <v>1402.5</v>
      </c>
      <c r="C195" s="14">
        <v>1406.85</v>
      </c>
      <c r="D195" s="14">
        <v>1384</v>
      </c>
      <c r="E195" s="14">
        <v>1393.7</v>
      </c>
      <c r="F195" s="23">
        <f t="shared" si="10"/>
        <v>0.16324786324786378</v>
      </c>
      <c r="G195" s="23">
        <f t="shared" si="11"/>
        <v>0.20636277302944031</v>
      </c>
      <c r="H195" s="24">
        <f t="shared" si="8"/>
        <v>0.26057298772169241</v>
      </c>
      <c r="I195" s="24">
        <f t="shared" si="9"/>
        <v>0.26079765156943585</v>
      </c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14">
        <v>1412</v>
      </c>
      <c r="C196" s="14">
        <v>1447</v>
      </c>
      <c r="D196" s="14">
        <v>1412</v>
      </c>
      <c r="E196" s="14">
        <v>1441.1</v>
      </c>
      <c r="F196" s="23">
        <f t="shared" si="10"/>
        <v>0.43333333333333307</v>
      </c>
      <c r="G196" s="23">
        <f t="shared" si="11"/>
        <v>0.28309591642925014</v>
      </c>
      <c r="H196" s="24">
        <f t="shared" si="8"/>
        <v>0.78361669242658416</v>
      </c>
      <c r="I196" s="24">
        <f t="shared" si="9"/>
        <v>0.44599852538010926</v>
      </c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14">
        <v>1434.65</v>
      </c>
      <c r="C197" s="14">
        <v>1457.3</v>
      </c>
      <c r="D197" s="14">
        <v>1427.05</v>
      </c>
      <c r="E197" s="14">
        <v>1446.35</v>
      </c>
      <c r="F197" s="23">
        <f t="shared" si="10"/>
        <v>0.46324786324786299</v>
      </c>
      <c r="G197" s="23">
        <f t="shared" si="11"/>
        <v>0.35327635327635326</v>
      </c>
      <c r="H197" s="24">
        <f t="shared" si="8"/>
        <v>0.83771251931993806</v>
      </c>
      <c r="I197" s="24">
        <f t="shared" si="9"/>
        <v>0.62730073315607149</v>
      </c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14">
        <v>1452</v>
      </c>
      <c r="C198" s="14">
        <v>1465</v>
      </c>
      <c r="D198" s="14">
        <v>1439.8</v>
      </c>
      <c r="E198" s="14">
        <v>1444.15</v>
      </c>
      <c r="F198" s="23">
        <f t="shared" si="10"/>
        <v>0.45071225071225152</v>
      </c>
      <c r="G198" s="23">
        <f t="shared" si="11"/>
        <v>0.44909781576448254</v>
      </c>
      <c r="H198" s="24">
        <f t="shared" si="8"/>
        <v>0.79139569784892549</v>
      </c>
      <c r="I198" s="24">
        <f t="shared" si="9"/>
        <v>0.80424163653181591</v>
      </c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14">
        <v>1462</v>
      </c>
      <c r="C199" s="14">
        <v>1477</v>
      </c>
      <c r="D199" s="14">
        <v>1454</v>
      </c>
      <c r="E199" s="14">
        <v>1458.85</v>
      </c>
      <c r="F199" s="23">
        <f t="shared" si="10"/>
        <v>0.5344729344729342</v>
      </c>
      <c r="G199" s="23">
        <f t="shared" si="11"/>
        <v>0.48281101614434957</v>
      </c>
      <c r="H199" s="24">
        <f t="shared" si="8"/>
        <v>0.83787405091558653</v>
      </c>
      <c r="I199" s="24">
        <f t="shared" si="9"/>
        <v>0.82232742269481662</v>
      </c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14">
        <v>1441.25</v>
      </c>
      <c r="C200" s="14">
        <v>1454.45</v>
      </c>
      <c r="D200" s="14">
        <v>1441.25</v>
      </c>
      <c r="E200" s="14">
        <v>1449.2</v>
      </c>
      <c r="F200" s="23">
        <f t="shared" si="10"/>
        <v>0.47948717948718</v>
      </c>
      <c r="G200" s="23">
        <f t="shared" si="11"/>
        <v>0.48822412155745526</v>
      </c>
      <c r="H200" s="24">
        <f t="shared" si="8"/>
        <v>0.7516748548459139</v>
      </c>
      <c r="I200" s="24">
        <f t="shared" si="9"/>
        <v>0.79364820120347535</v>
      </c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14">
        <v>1448.6</v>
      </c>
      <c r="C201" s="14">
        <v>1457.1</v>
      </c>
      <c r="D201" s="14">
        <v>1433.8</v>
      </c>
      <c r="E201" s="14">
        <v>1438.4</v>
      </c>
      <c r="F201" s="23">
        <f t="shared" si="10"/>
        <v>0.41794871794871874</v>
      </c>
      <c r="G201" s="23">
        <f t="shared" si="11"/>
        <v>0.47730294396961098</v>
      </c>
      <c r="H201" s="24">
        <f t="shared" si="8"/>
        <v>0.5849462365591408</v>
      </c>
      <c r="I201" s="24">
        <f t="shared" si="9"/>
        <v>0.72483171410688041</v>
      </c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14">
        <v>1454.7</v>
      </c>
      <c r="C202" s="14">
        <v>1462.8</v>
      </c>
      <c r="D202" s="14">
        <v>1454.3</v>
      </c>
      <c r="E202" s="14">
        <v>1460.8</v>
      </c>
      <c r="F202" s="23">
        <f t="shared" si="10"/>
        <v>0.54558404558404561</v>
      </c>
      <c r="G202" s="23">
        <f t="shared" si="11"/>
        <v>0.4810066476733148</v>
      </c>
      <c r="H202" s="24">
        <f t="shared" si="8"/>
        <v>0.82580645161290278</v>
      </c>
      <c r="I202" s="24">
        <f t="shared" si="9"/>
        <v>0.72080918100598579</v>
      </c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14">
        <v>1453</v>
      </c>
      <c r="C203" s="14">
        <v>1467.5</v>
      </c>
      <c r="D203" s="14">
        <v>1445.7</v>
      </c>
      <c r="E203" s="14">
        <v>1450.25</v>
      </c>
      <c r="F203" s="23">
        <f t="shared" si="10"/>
        <v>0.48547008547008574</v>
      </c>
      <c r="G203" s="23">
        <f t="shared" si="11"/>
        <v>0.4830009496676167</v>
      </c>
      <c r="H203" s="24">
        <f t="shared" si="8"/>
        <v>0.7123655913978495</v>
      </c>
      <c r="I203" s="24">
        <f t="shared" si="9"/>
        <v>0.70770609318996447</v>
      </c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14">
        <v>1461</v>
      </c>
      <c r="C204" s="14">
        <v>1465.75</v>
      </c>
      <c r="D204" s="14">
        <v>1451.6</v>
      </c>
      <c r="E204" s="14">
        <v>1454.25</v>
      </c>
      <c r="F204" s="23">
        <f t="shared" si="10"/>
        <v>0.56118276187480354</v>
      </c>
      <c r="G204" s="23">
        <f t="shared" si="11"/>
        <v>0.53074563097631156</v>
      </c>
      <c r="H204" s="24">
        <f t="shared" si="8"/>
        <v>0.7553763440860215</v>
      </c>
      <c r="I204" s="24">
        <f t="shared" si="9"/>
        <v>0.76451612903225785</v>
      </c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14">
        <v>1450</v>
      </c>
      <c r="C205" s="14">
        <v>1466.9</v>
      </c>
      <c r="D205" s="14">
        <v>1448.75</v>
      </c>
      <c r="E205" s="14">
        <v>1458.5</v>
      </c>
      <c r="F205" s="23">
        <f t="shared" si="10"/>
        <v>0.58792072978924204</v>
      </c>
      <c r="G205" s="23">
        <f t="shared" si="11"/>
        <v>0.5448578590447104</v>
      </c>
      <c r="H205" s="24">
        <f t="shared" si="8"/>
        <v>0.80107526881720426</v>
      </c>
      <c r="I205" s="24">
        <f t="shared" si="9"/>
        <v>0.75627240143369168</v>
      </c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14">
        <v>1465</v>
      </c>
      <c r="C206" s="14">
        <v>1498</v>
      </c>
      <c r="D206" s="14">
        <v>1465</v>
      </c>
      <c r="E206" s="14">
        <v>1496.4</v>
      </c>
      <c r="F206" s="23">
        <f t="shared" si="10"/>
        <v>0.82636049072035289</v>
      </c>
      <c r="G206" s="23">
        <f t="shared" si="11"/>
        <v>0.65848799412813286</v>
      </c>
      <c r="H206" s="24">
        <f t="shared" si="8"/>
        <v>0.9859649122807026</v>
      </c>
      <c r="I206" s="24">
        <f t="shared" si="9"/>
        <v>0.84747217506130956</v>
      </c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14">
        <v>1500</v>
      </c>
      <c r="C207" s="14">
        <v>1529</v>
      </c>
      <c r="D207" s="14">
        <v>1499.95</v>
      </c>
      <c r="E207" s="14">
        <v>1514.05</v>
      </c>
      <c r="F207" s="23">
        <f t="shared" si="10"/>
        <v>0.908813662702043</v>
      </c>
      <c r="G207" s="23">
        <f t="shared" si="11"/>
        <v>0.77436496107054598</v>
      </c>
      <c r="H207" s="24">
        <f t="shared" si="8"/>
        <v>0.89689655172413763</v>
      </c>
      <c r="I207" s="24">
        <f t="shared" si="9"/>
        <v>0.8946455776073482</v>
      </c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14">
        <v>1513.1</v>
      </c>
      <c r="C208" s="14">
        <v>1527.95</v>
      </c>
      <c r="D208" s="14">
        <v>1512</v>
      </c>
      <c r="E208" s="14">
        <v>1513.95</v>
      </c>
      <c r="F208" s="23">
        <f t="shared" si="10"/>
        <v>0.90820372064653887</v>
      </c>
      <c r="G208" s="23">
        <f t="shared" si="11"/>
        <v>0.88112595802297822</v>
      </c>
      <c r="H208" s="24">
        <f t="shared" ref="H208:H249" si="12">(E208-MIN(D195:D208))/(MAX(C195:C208)-MIN(D195:D208))</f>
        <v>0.89620689655172447</v>
      </c>
      <c r="I208" s="24">
        <f t="shared" si="9"/>
        <v>0.9263561201855216</v>
      </c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14">
        <v>1499</v>
      </c>
      <c r="C209" s="14">
        <v>1520.4</v>
      </c>
      <c r="D209" s="14">
        <v>1498</v>
      </c>
      <c r="E209" s="14">
        <v>1508.6</v>
      </c>
      <c r="F209" s="23">
        <f t="shared" si="10"/>
        <v>0.87557182067703521</v>
      </c>
      <c r="G209" s="23">
        <f t="shared" si="11"/>
        <v>0.89752973467520569</v>
      </c>
      <c r="H209" s="24">
        <f t="shared" si="12"/>
        <v>0.82564102564102482</v>
      </c>
      <c r="I209" s="24">
        <f t="shared" si="9"/>
        <v>0.87291482463896231</v>
      </c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14">
        <v>1501</v>
      </c>
      <c r="C210" s="14">
        <v>1516</v>
      </c>
      <c r="D210" s="14">
        <v>1490</v>
      </c>
      <c r="E210" s="14">
        <v>1497.1</v>
      </c>
      <c r="F210" s="23">
        <f t="shared" si="10"/>
        <v>0.80542848429399161</v>
      </c>
      <c r="G210" s="23">
        <f t="shared" si="11"/>
        <v>0.86306800853918852</v>
      </c>
      <c r="H210" s="24">
        <f t="shared" si="12"/>
        <v>0.68710152035311356</v>
      </c>
      <c r="I210" s="24">
        <f t="shared" ref="I210:I249" si="13">AVERAGE(H208:H210)</f>
        <v>0.80298314751528765</v>
      </c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14">
        <v>1512</v>
      </c>
      <c r="C211" s="14">
        <v>1512</v>
      </c>
      <c r="D211" s="14">
        <v>1492.45</v>
      </c>
      <c r="E211" s="14">
        <v>1508.8</v>
      </c>
      <c r="F211" s="23">
        <f t="shared" si="10"/>
        <v>0.87679170478804491</v>
      </c>
      <c r="G211" s="23">
        <f t="shared" si="11"/>
        <v>0.85259733658635728</v>
      </c>
      <c r="H211" s="24">
        <f t="shared" si="12"/>
        <v>0.78781512605041981</v>
      </c>
      <c r="I211" s="24">
        <f t="shared" si="13"/>
        <v>0.76685255734818603</v>
      </c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14">
        <v>1508.55</v>
      </c>
      <c r="C212" s="14">
        <v>1516.25</v>
      </c>
      <c r="D212" s="14">
        <v>1503.6</v>
      </c>
      <c r="E212" s="14">
        <v>1508.25</v>
      </c>
      <c r="F212" s="23">
        <f t="shared" si="10"/>
        <v>0.87343702348276919</v>
      </c>
      <c r="G212" s="23">
        <f t="shared" si="11"/>
        <v>0.8518857375216019</v>
      </c>
      <c r="H212" s="24">
        <f t="shared" si="12"/>
        <v>0.78203781512605053</v>
      </c>
      <c r="I212" s="24">
        <f t="shared" si="13"/>
        <v>0.75231815384319456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14">
        <v>1492.05</v>
      </c>
      <c r="C213" s="14">
        <v>1527.75</v>
      </c>
      <c r="D213" s="14">
        <v>1492.05</v>
      </c>
      <c r="E213" s="14">
        <v>1525.25</v>
      </c>
      <c r="F213" s="23">
        <f t="shared" si="10"/>
        <v>0.97712717291857276</v>
      </c>
      <c r="G213" s="23">
        <f t="shared" si="11"/>
        <v>0.90911863372979562</v>
      </c>
      <c r="H213" s="24">
        <f t="shared" si="12"/>
        <v>0.96060924369747902</v>
      </c>
      <c r="I213" s="24">
        <f t="shared" si="13"/>
        <v>0.84348739495798319</v>
      </c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14">
        <v>1538</v>
      </c>
      <c r="C214" s="14">
        <v>1636.35</v>
      </c>
      <c r="D214" s="14">
        <v>1537.55</v>
      </c>
      <c r="E214" s="14">
        <v>1610.95</v>
      </c>
      <c r="F214" s="23">
        <f t="shared" si="10"/>
        <v>0.90637670475488441</v>
      </c>
      <c r="G214" s="23">
        <f t="shared" si="11"/>
        <v>0.91898030038540879</v>
      </c>
      <c r="H214" s="24">
        <f t="shared" si="12"/>
        <v>0.87459886447790736</v>
      </c>
      <c r="I214" s="24">
        <f t="shared" si="13"/>
        <v>0.8724153077671456</v>
      </c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14">
        <v>1610.25</v>
      </c>
      <c r="C215" s="14">
        <v>1628</v>
      </c>
      <c r="D215" s="14">
        <v>1598.8</v>
      </c>
      <c r="E215" s="14">
        <v>1614.4</v>
      </c>
      <c r="F215" s="23">
        <f t="shared" si="10"/>
        <v>0.91301763423816196</v>
      </c>
      <c r="G215" s="23">
        <f t="shared" si="11"/>
        <v>0.93217383730387304</v>
      </c>
      <c r="H215" s="24">
        <f t="shared" si="12"/>
        <v>0.88486755835300379</v>
      </c>
      <c r="I215" s="24">
        <f t="shared" si="13"/>
        <v>0.90669188884279672</v>
      </c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14">
        <v>1620.55</v>
      </c>
      <c r="C216" s="14">
        <v>1623.05</v>
      </c>
      <c r="D216" s="14">
        <v>1605.35</v>
      </c>
      <c r="E216" s="14">
        <v>1619.35</v>
      </c>
      <c r="F216" s="23">
        <f t="shared" si="10"/>
        <v>0.93263324747374676</v>
      </c>
      <c r="G216" s="23">
        <f t="shared" si="11"/>
        <v>0.91734252882226441</v>
      </c>
      <c r="H216" s="24">
        <f t="shared" si="12"/>
        <v>0.91083136637817985</v>
      </c>
      <c r="I216" s="24">
        <f t="shared" si="13"/>
        <v>0.890099263069697</v>
      </c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14">
        <v>1608</v>
      </c>
      <c r="C217" s="14">
        <v>1642</v>
      </c>
      <c r="D217" s="14">
        <v>1608</v>
      </c>
      <c r="E217" s="14">
        <v>1632.25</v>
      </c>
      <c r="F217" s="23">
        <f t="shared" si="10"/>
        <v>0.96220930232558144</v>
      </c>
      <c r="G217" s="23">
        <f t="shared" si="11"/>
        <v>0.9359533946791635</v>
      </c>
      <c r="H217" s="24">
        <f t="shared" si="12"/>
        <v>0.94954721862871927</v>
      </c>
      <c r="I217" s="24">
        <f t="shared" si="13"/>
        <v>0.91508204778663427</v>
      </c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14">
        <v>1616</v>
      </c>
      <c r="C218" s="14">
        <v>1631.45</v>
      </c>
      <c r="D218" s="14">
        <v>1613.65</v>
      </c>
      <c r="E218" s="14">
        <v>1617.3</v>
      </c>
      <c r="F218" s="23">
        <f t="shared" si="10"/>
        <v>0.90426356589147272</v>
      </c>
      <c r="G218" s="23">
        <f t="shared" si="11"/>
        <v>0.93303537189693364</v>
      </c>
      <c r="H218" s="24">
        <f t="shared" si="12"/>
        <v>0.87218628719275526</v>
      </c>
      <c r="I218" s="24">
        <f t="shared" si="13"/>
        <v>0.91085495739988487</v>
      </c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14">
        <v>1620.2</v>
      </c>
      <c r="C219" s="14">
        <v>1622.7</v>
      </c>
      <c r="D219" s="14">
        <v>1605.35</v>
      </c>
      <c r="E219" s="14">
        <v>1613.55</v>
      </c>
      <c r="F219" s="23">
        <f t="shared" si="10"/>
        <v>0.88972868217054246</v>
      </c>
      <c r="G219" s="23">
        <f t="shared" si="11"/>
        <v>0.91873385012919895</v>
      </c>
      <c r="H219" s="24">
        <f t="shared" si="12"/>
        <v>0.83926553672316362</v>
      </c>
      <c r="I219" s="24">
        <f t="shared" si="13"/>
        <v>0.88699968084821279</v>
      </c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14">
        <v>1606.55</v>
      </c>
      <c r="C220" s="14">
        <v>1610</v>
      </c>
      <c r="D220" s="14">
        <v>1590.4</v>
      </c>
      <c r="E220" s="14">
        <v>1597</v>
      </c>
      <c r="F220" s="23">
        <f t="shared" si="10"/>
        <v>0.82558139534883723</v>
      </c>
      <c r="G220" s="23">
        <f t="shared" si="11"/>
        <v>0.87319121447028414</v>
      </c>
      <c r="H220" s="24">
        <f t="shared" si="12"/>
        <v>0.70394736842105265</v>
      </c>
      <c r="I220" s="24">
        <f t="shared" si="13"/>
        <v>0.80513306411232388</v>
      </c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14">
        <v>1596</v>
      </c>
      <c r="C221" s="14">
        <v>1604.65</v>
      </c>
      <c r="D221" s="14">
        <v>1591.25</v>
      </c>
      <c r="E221" s="14">
        <v>1593.9</v>
      </c>
      <c r="F221" s="23">
        <f t="shared" si="10"/>
        <v>0.81356589147286862</v>
      </c>
      <c r="G221" s="23">
        <f t="shared" si="11"/>
        <v>0.84295865633074951</v>
      </c>
      <c r="H221" s="24">
        <f t="shared" si="12"/>
        <v>0.68355263157894797</v>
      </c>
      <c r="I221" s="24">
        <f t="shared" si="13"/>
        <v>0.7422551789077213</v>
      </c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14">
        <v>1608.9</v>
      </c>
      <c r="C222" s="14">
        <v>1608.9</v>
      </c>
      <c r="D222" s="14">
        <v>1593.95</v>
      </c>
      <c r="E222" s="14">
        <v>1599</v>
      </c>
      <c r="F222" s="23">
        <f t="shared" ref="F222:F249" si="14">(E222-MIN(D195:D222))/(MAX(C195:C222)-MIN(D195:D222))</f>
        <v>0.83333333333333337</v>
      </c>
      <c r="G222" s="23">
        <f t="shared" si="11"/>
        <v>0.82416020671834644</v>
      </c>
      <c r="H222" s="24">
        <f t="shared" si="12"/>
        <v>0.71710526315789469</v>
      </c>
      <c r="I222" s="24">
        <f t="shared" si="13"/>
        <v>0.7015350877192984</v>
      </c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14">
        <v>1604</v>
      </c>
      <c r="C223" s="14">
        <v>1632.15</v>
      </c>
      <c r="D223" s="14">
        <v>1599.05</v>
      </c>
      <c r="E223" s="14">
        <v>1625.9</v>
      </c>
      <c r="F223" s="23">
        <f t="shared" si="14"/>
        <v>0.93000000000000038</v>
      </c>
      <c r="G223" s="23">
        <f t="shared" si="11"/>
        <v>0.85896640826873405</v>
      </c>
      <c r="H223" s="24">
        <f t="shared" si="12"/>
        <v>0.89407894736842164</v>
      </c>
      <c r="I223" s="24">
        <f t="shared" si="13"/>
        <v>0.76491228070175465</v>
      </c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14">
        <v>1627.35</v>
      </c>
      <c r="C224" s="14">
        <v>1631.4</v>
      </c>
      <c r="D224" s="14">
        <v>1614.05</v>
      </c>
      <c r="E224" s="14">
        <v>1617.2</v>
      </c>
      <c r="F224" s="23">
        <f t="shared" si="14"/>
        <v>0.88462433123982342</v>
      </c>
      <c r="G224" s="23">
        <f t="shared" ref="G224:G249" si="15">AVERAGE(F222:F224)</f>
        <v>0.8826525548577191</v>
      </c>
      <c r="H224" s="24">
        <f t="shared" si="12"/>
        <v>0.83461153717906</v>
      </c>
      <c r="I224" s="24">
        <f t="shared" si="13"/>
        <v>0.81526524923512544</v>
      </c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14">
        <v>1606.4</v>
      </c>
      <c r="C225" s="14">
        <v>1607.2</v>
      </c>
      <c r="D225" s="14">
        <v>1594</v>
      </c>
      <c r="E225" s="14">
        <v>1599.75</v>
      </c>
      <c r="F225" s="23">
        <f t="shared" si="14"/>
        <v>0.79707012487992324</v>
      </c>
      <c r="G225" s="23">
        <f t="shared" si="15"/>
        <v>0.87056481870658242</v>
      </c>
      <c r="H225" s="24">
        <f t="shared" si="12"/>
        <v>0.71823941313771267</v>
      </c>
      <c r="I225" s="24">
        <f t="shared" si="13"/>
        <v>0.81564329922839807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14">
        <v>1594</v>
      </c>
      <c r="C226" s="14">
        <v>1611.95</v>
      </c>
      <c r="D226" s="14">
        <v>1592.65</v>
      </c>
      <c r="E226" s="14">
        <v>1597.65</v>
      </c>
      <c r="F226" s="23">
        <f t="shared" si="14"/>
        <v>0.78698366954851151</v>
      </c>
      <c r="G226" s="23">
        <f t="shared" si="15"/>
        <v>0.82289270855608609</v>
      </c>
      <c r="H226" s="24">
        <f t="shared" si="12"/>
        <v>0.7042347449149724</v>
      </c>
      <c r="I226" s="24">
        <f t="shared" si="13"/>
        <v>0.75236189841058165</v>
      </c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14">
        <v>1597</v>
      </c>
      <c r="C227" s="14">
        <v>1612.5</v>
      </c>
      <c r="D227" s="14">
        <v>1595.9</v>
      </c>
      <c r="E227" s="14">
        <v>1608.75</v>
      </c>
      <c r="F227" s="23">
        <f t="shared" si="14"/>
        <v>0.84029779058597509</v>
      </c>
      <c r="G227" s="23">
        <f t="shared" si="15"/>
        <v>0.80811719500480328</v>
      </c>
      <c r="H227" s="24">
        <f t="shared" si="12"/>
        <v>0.68166586883676417</v>
      </c>
      <c r="I227" s="24">
        <f t="shared" si="13"/>
        <v>0.70138000896314967</v>
      </c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14">
        <v>1618</v>
      </c>
      <c r="C228" s="14">
        <v>1636.95</v>
      </c>
      <c r="D228" s="14">
        <v>1615</v>
      </c>
      <c r="E228" s="14">
        <v>1619.15</v>
      </c>
      <c r="F228" s="23">
        <f t="shared" si="14"/>
        <v>0.89024975984630206</v>
      </c>
      <c r="G228" s="23">
        <f t="shared" si="15"/>
        <v>0.83917707332692959</v>
      </c>
      <c r="H228" s="24">
        <f t="shared" si="12"/>
        <v>0.5571705426356599</v>
      </c>
      <c r="I228" s="24">
        <f t="shared" si="13"/>
        <v>0.64769038546246549</v>
      </c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14">
        <v>1610.35</v>
      </c>
      <c r="C229" s="14">
        <v>1616.75</v>
      </c>
      <c r="D229" s="14">
        <v>1605.05</v>
      </c>
      <c r="E229" s="14">
        <v>1607.1</v>
      </c>
      <c r="F229" s="23">
        <f t="shared" si="14"/>
        <v>0.82221090168109989</v>
      </c>
      <c r="G229" s="23">
        <f t="shared" si="15"/>
        <v>0.85091948403779227</v>
      </c>
      <c r="H229" s="24">
        <f t="shared" si="12"/>
        <v>0.3236434108527102</v>
      </c>
      <c r="I229" s="24">
        <f t="shared" si="13"/>
        <v>0.5208266074417115</v>
      </c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14">
        <v>1607</v>
      </c>
      <c r="C230" s="14">
        <v>1614.55</v>
      </c>
      <c r="D230" s="14">
        <v>1596.4</v>
      </c>
      <c r="E230" s="14">
        <v>1612.3</v>
      </c>
      <c r="F230" s="23">
        <f t="shared" si="14"/>
        <v>0.8487009679062657</v>
      </c>
      <c r="G230" s="23">
        <f t="shared" si="15"/>
        <v>0.85372054314455592</v>
      </c>
      <c r="H230" s="24">
        <f t="shared" si="12"/>
        <v>0.42441860465116088</v>
      </c>
      <c r="I230" s="24">
        <f t="shared" si="13"/>
        <v>0.43507751937984368</v>
      </c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14">
        <v>1600.25</v>
      </c>
      <c r="C231" s="14">
        <v>1613.95</v>
      </c>
      <c r="D231" s="14">
        <v>1600.25</v>
      </c>
      <c r="E231" s="14">
        <v>1611.95</v>
      </c>
      <c r="F231" s="23">
        <f t="shared" si="14"/>
        <v>0.84450194049159144</v>
      </c>
      <c r="G231" s="23">
        <f t="shared" si="15"/>
        <v>0.83847127002631894</v>
      </c>
      <c r="H231" s="24">
        <f t="shared" si="12"/>
        <v>0.46294307196562784</v>
      </c>
      <c r="I231" s="24">
        <f t="shared" si="13"/>
        <v>0.40366836248983295</v>
      </c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14">
        <v>1610</v>
      </c>
      <c r="C232" s="14">
        <v>1618.75</v>
      </c>
      <c r="D232" s="14">
        <v>1604.25</v>
      </c>
      <c r="E232" s="14">
        <v>1609.95</v>
      </c>
      <c r="F232" s="23">
        <f t="shared" si="14"/>
        <v>0.83415265200517485</v>
      </c>
      <c r="G232" s="23">
        <f t="shared" si="15"/>
        <v>0.84245185346767737</v>
      </c>
      <c r="H232" s="24">
        <f t="shared" si="12"/>
        <v>0.41997851772287803</v>
      </c>
      <c r="I232" s="24">
        <f t="shared" si="13"/>
        <v>0.4357800647798889</v>
      </c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14">
        <v>1611.05</v>
      </c>
      <c r="C233" s="14">
        <v>1626</v>
      </c>
      <c r="D233" s="14">
        <v>1604.35</v>
      </c>
      <c r="E233" s="14">
        <v>1619.5</v>
      </c>
      <c r="F233" s="23">
        <f t="shared" si="14"/>
        <v>0.8728813559322034</v>
      </c>
      <c r="G233" s="23">
        <f t="shared" si="15"/>
        <v>0.85051198280965645</v>
      </c>
      <c r="H233" s="24">
        <f t="shared" si="12"/>
        <v>0.62513426423200724</v>
      </c>
      <c r="I233" s="24">
        <f t="shared" si="13"/>
        <v>0.50268528464017104</v>
      </c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14">
        <v>1624</v>
      </c>
      <c r="C234" s="14">
        <v>1634</v>
      </c>
      <c r="D234" s="14">
        <v>1619.3</v>
      </c>
      <c r="E234" s="14">
        <v>1631.3</v>
      </c>
      <c r="F234" s="23">
        <f t="shared" si="14"/>
        <v>0.92960526315789449</v>
      </c>
      <c r="G234" s="23">
        <f t="shared" si="15"/>
        <v>0.87887975703175758</v>
      </c>
      <c r="H234" s="24">
        <f t="shared" si="12"/>
        <v>0.87636761487964798</v>
      </c>
      <c r="I234" s="24">
        <f t="shared" si="13"/>
        <v>0.6404934656115111</v>
      </c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14">
        <v>1621.05</v>
      </c>
      <c r="C235" s="14">
        <v>1653.4</v>
      </c>
      <c r="D235" s="14">
        <v>1621.05</v>
      </c>
      <c r="E235" s="14">
        <v>1643.55</v>
      </c>
      <c r="F235" s="23">
        <f t="shared" si="14"/>
        <v>0.93971848225214116</v>
      </c>
      <c r="G235" s="23">
        <f t="shared" si="15"/>
        <v>0.91406836711407957</v>
      </c>
      <c r="H235" s="24">
        <f t="shared" si="12"/>
        <v>0.83786008230452447</v>
      </c>
      <c r="I235" s="24">
        <f t="shared" si="13"/>
        <v>0.7797873204720599</v>
      </c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14">
        <v>1652</v>
      </c>
      <c r="C236" s="14">
        <v>1657.35</v>
      </c>
      <c r="D236" s="14">
        <v>1645.4</v>
      </c>
      <c r="E236" s="14">
        <v>1648.35</v>
      </c>
      <c r="F236" s="23">
        <f t="shared" si="14"/>
        <v>0.94622049596653712</v>
      </c>
      <c r="G236" s="23">
        <f t="shared" si="15"/>
        <v>0.93851474712552418</v>
      </c>
      <c r="H236" s="24">
        <f t="shared" si="12"/>
        <v>0.8608964451313752</v>
      </c>
      <c r="I236" s="24">
        <f t="shared" si="13"/>
        <v>0.85837471410518251</v>
      </c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14">
        <v>1651.55</v>
      </c>
      <c r="C237" s="14">
        <v>1664.8</v>
      </c>
      <c r="D237" s="14">
        <v>1649.4</v>
      </c>
      <c r="E237" s="14">
        <v>1661.6</v>
      </c>
      <c r="F237" s="23">
        <f t="shared" si="14"/>
        <v>0.98169336384439332</v>
      </c>
      <c r="G237" s="23">
        <f t="shared" si="15"/>
        <v>0.9558774473543572</v>
      </c>
      <c r="H237" s="24">
        <f t="shared" si="12"/>
        <v>0.95564795564795491</v>
      </c>
      <c r="I237" s="24">
        <f t="shared" si="13"/>
        <v>0.88480149436128486</v>
      </c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14">
        <v>1652.1</v>
      </c>
      <c r="C238" s="14">
        <v>1669.85</v>
      </c>
      <c r="D238" s="14">
        <v>1626.7</v>
      </c>
      <c r="E238" s="14">
        <v>1630.7</v>
      </c>
      <c r="F238" s="23">
        <f t="shared" si="14"/>
        <v>0.77980877390326275</v>
      </c>
      <c r="G238" s="23">
        <f t="shared" si="15"/>
        <v>0.90257421123806436</v>
      </c>
      <c r="H238" s="24">
        <f t="shared" si="12"/>
        <v>0.49287564766839437</v>
      </c>
      <c r="I238" s="24">
        <f t="shared" si="13"/>
        <v>0.76980668281590814</v>
      </c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14">
        <v>1620</v>
      </c>
      <c r="C239" s="14">
        <v>1644.9</v>
      </c>
      <c r="D239" s="14">
        <v>1609</v>
      </c>
      <c r="E239" s="14">
        <v>1638.7</v>
      </c>
      <c r="F239" s="23">
        <f t="shared" si="14"/>
        <v>0.82480314960629997</v>
      </c>
      <c r="G239" s="23">
        <f t="shared" si="15"/>
        <v>0.86210176245131864</v>
      </c>
      <c r="H239" s="24">
        <f t="shared" si="12"/>
        <v>0.59650259067357592</v>
      </c>
      <c r="I239" s="24">
        <f t="shared" si="13"/>
        <v>0.68167539799664179</v>
      </c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14">
        <v>1640.65</v>
      </c>
      <c r="C240" s="14">
        <v>1646.5</v>
      </c>
      <c r="D240" s="14">
        <v>1626.7</v>
      </c>
      <c r="E240" s="14">
        <v>1644.5</v>
      </c>
      <c r="F240" s="23">
        <f t="shared" si="14"/>
        <v>0.85742407199100157</v>
      </c>
      <c r="G240" s="23">
        <f t="shared" si="15"/>
        <v>0.82067866516685484</v>
      </c>
      <c r="H240" s="24">
        <f t="shared" si="12"/>
        <v>0.65720081135902675</v>
      </c>
      <c r="I240" s="24">
        <f t="shared" si="13"/>
        <v>0.58219301656699907</v>
      </c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14">
        <v>1621</v>
      </c>
      <c r="C241" s="14">
        <v>1637.1</v>
      </c>
      <c r="D241" s="14">
        <v>1621</v>
      </c>
      <c r="E241" s="14">
        <v>1631.45</v>
      </c>
      <c r="F241" s="23">
        <f t="shared" si="14"/>
        <v>0.70975056689342497</v>
      </c>
      <c r="G241" s="23">
        <f t="shared" si="15"/>
        <v>0.79732592949690895</v>
      </c>
      <c r="H241" s="24">
        <f t="shared" si="12"/>
        <v>0.47719537100068132</v>
      </c>
      <c r="I241" s="24">
        <f t="shared" si="13"/>
        <v>0.57696625767776133</v>
      </c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14">
        <v>1642</v>
      </c>
      <c r="C242" s="14">
        <v>1644.75</v>
      </c>
      <c r="D242" s="14">
        <v>1607.15</v>
      </c>
      <c r="E242" s="14">
        <v>1617.35</v>
      </c>
      <c r="F242" s="23">
        <f t="shared" si="14"/>
        <v>0.33920704845814825</v>
      </c>
      <c r="G242" s="23">
        <f t="shared" si="15"/>
        <v>0.63546056244752491</v>
      </c>
      <c r="H242" s="24">
        <f t="shared" si="12"/>
        <v>0.28522804628999143</v>
      </c>
      <c r="I242" s="24">
        <f t="shared" si="13"/>
        <v>0.47320807621656646</v>
      </c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14">
        <v>1620</v>
      </c>
      <c r="C243" s="14">
        <v>1627.2</v>
      </c>
      <c r="D243" s="14">
        <v>1609</v>
      </c>
      <c r="E243" s="14">
        <v>1610.75</v>
      </c>
      <c r="F243" s="23">
        <f t="shared" si="14"/>
        <v>0.25613593455003092</v>
      </c>
      <c r="G243" s="23">
        <f t="shared" si="15"/>
        <v>0.4350311833005347</v>
      </c>
      <c r="H243" s="24">
        <f t="shared" si="12"/>
        <v>0.19537100068073443</v>
      </c>
      <c r="I243" s="24">
        <f t="shared" si="13"/>
        <v>0.31926480599046908</v>
      </c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14">
        <v>1583</v>
      </c>
      <c r="C244" s="14">
        <v>1604</v>
      </c>
      <c r="D244" s="14">
        <v>1583</v>
      </c>
      <c r="E244" s="14">
        <v>1597.65</v>
      </c>
      <c r="F244" s="23">
        <f t="shared" si="14"/>
        <v>0.16868163500287975</v>
      </c>
      <c r="G244" s="23">
        <f t="shared" si="15"/>
        <v>0.25467487267035294</v>
      </c>
      <c r="H244" s="24">
        <f t="shared" si="12"/>
        <v>0.16868163500287975</v>
      </c>
      <c r="I244" s="24">
        <f t="shared" si="13"/>
        <v>0.21642689399120188</v>
      </c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14">
        <v>1591</v>
      </c>
      <c r="C245" s="14">
        <v>1638.95</v>
      </c>
      <c r="D245" s="14">
        <v>1591</v>
      </c>
      <c r="E245" s="14">
        <v>1628.15</v>
      </c>
      <c r="F245" s="23">
        <f t="shared" si="14"/>
        <v>0.51986183074266135</v>
      </c>
      <c r="G245" s="23">
        <f t="shared" si="15"/>
        <v>0.31489313343185737</v>
      </c>
      <c r="H245" s="24">
        <f t="shared" si="12"/>
        <v>0.51986183074266135</v>
      </c>
      <c r="I245" s="24">
        <f t="shared" si="13"/>
        <v>0.29463815547542516</v>
      </c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14">
        <v>1632.3</v>
      </c>
      <c r="C246" s="14">
        <v>1635.7</v>
      </c>
      <c r="D246" s="14">
        <v>1615</v>
      </c>
      <c r="E246" s="14">
        <v>1630.65</v>
      </c>
      <c r="F246" s="23">
        <f t="shared" si="14"/>
        <v>0.54864709268854506</v>
      </c>
      <c r="G246" s="23">
        <f t="shared" si="15"/>
        <v>0.41239685281136201</v>
      </c>
      <c r="H246" s="24">
        <f t="shared" si="12"/>
        <v>0.54864709268854506</v>
      </c>
      <c r="I246" s="24">
        <f t="shared" si="13"/>
        <v>0.41239685281136201</v>
      </c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14">
        <v>1629</v>
      </c>
      <c r="C247" s="14">
        <v>1632.9</v>
      </c>
      <c r="D247" s="14">
        <v>1623</v>
      </c>
      <c r="E247" s="14">
        <v>1629.45</v>
      </c>
      <c r="F247" s="23">
        <f t="shared" si="14"/>
        <v>0.53483016695452035</v>
      </c>
      <c r="G247" s="23">
        <f t="shared" si="15"/>
        <v>0.53444636346190888</v>
      </c>
      <c r="H247" s="24">
        <f t="shared" si="12"/>
        <v>0.53483016695452035</v>
      </c>
      <c r="I247" s="24">
        <f t="shared" si="13"/>
        <v>0.53444636346190888</v>
      </c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14">
        <v>1618.15</v>
      </c>
      <c r="C248" s="14">
        <v>1643.4</v>
      </c>
      <c r="D248" s="14">
        <v>1611.1</v>
      </c>
      <c r="E248" s="14">
        <v>1640.9</v>
      </c>
      <c r="F248" s="23">
        <f t="shared" si="14"/>
        <v>0.66666666666666841</v>
      </c>
      <c r="G248" s="23">
        <f t="shared" si="15"/>
        <v>0.58338130876991123</v>
      </c>
      <c r="H248" s="24">
        <f t="shared" si="12"/>
        <v>0.66666666666666841</v>
      </c>
      <c r="I248" s="24">
        <f t="shared" si="13"/>
        <v>0.58338130876991123</v>
      </c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14">
        <v>1643.5</v>
      </c>
      <c r="C249" s="14">
        <v>1644</v>
      </c>
      <c r="D249" s="14">
        <v>1620</v>
      </c>
      <c r="E249" s="14">
        <v>1627.3</v>
      </c>
      <c r="F249" s="23">
        <f t="shared" si="14"/>
        <v>0.51007484168105932</v>
      </c>
      <c r="G249" s="23">
        <f t="shared" si="15"/>
        <v>0.57052389176741602</v>
      </c>
      <c r="H249" s="24">
        <f t="shared" si="12"/>
        <v>0.51007484168105932</v>
      </c>
      <c r="I249" s="24">
        <f t="shared" si="13"/>
        <v>0.57052389176741602</v>
      </c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7A778-E979-B044-901B-0A1232271093}">
  <dimension ref="A1:AB250"/>
  <sheetViews>
    <sheetView topLeftCell="D7" zoomScale="67" zoomScaleNormal="82" workbookViewId="0">
      <selection activeCell="A2" sqref="A1:XFD1048576"/>
    </sheetView>
  </sheetViews>
  <sheetFormatPr baseColWidth="10" defaultColWidth="11" defaultRowHeight="16" x14ac:dyDescent="0.2"/>
  <cols>
    <col min="25" max="27" width="8.6640625" style="12" bestFit="1" customWidth="1"/>
    <col min="28" max="28" width="8.6640625" bestFit="1" customWidth="1"/>
  </cols>
  <sheetData>
    <row r="1" spans="1:28" x14ac:dyDescent="0.2">
      <c r="Y1" s="10"/>
      <c r="Z1" s="10"/>
      <c r="AA1" s="10"/>
      <c r="AB1" s="10"/>
    </row>
    <row r="2" spans="1:28" x14ac:dyDescent="0.2">
      <c r="A2" s="7" t="s">
        <v>1</v>
      </c>
      <c r="B2" s="8" t="s">
        <v>3</v>
      </c>
      <c r="C2" s="8" t="s">
        <v>8</v>
      </c>
      <c r="D2" s="8" t="s">
        <v>9</v>
      </c>
      <c r="L2" s="8" t="s">
        <v>10</v>
      </c>
      <c r="M2" s="8" t="s">
        <v>11</v>
      </c>
      <c r="Y2" s="10"/>
      <c r="Z2" s="10"/>
      <c r="AA2" s="10"/>
      <c r="AB2" s="10"/>
    </row>
    <row r="3" spans="1:28" x14ac:dyDescent="0.2">
      <c r="A3" s="3">
        <v>44564</v>
      </c>
      <c r="B3" s="4">
        <v>3397.8872070000002</v>
      </c>
      <c r="C3" s="5"/>
      <c r="D3" s="5"/>
      <c r="L3" s="5">
        <v>10</v>
      </c>
      <c r="M3" s="5">
        <f>2/(L3+1)</f>
        <v>0.18181818181818182</v>
      </c>
      <c r="Y3" s="10"/>
      <c r="Z3" s="10"/>
      <c r="AA3" s="10"/>
      <c r="AB3" s="10"/>
    </row>
    <row r="4" spans="1:28" x14ac:dyDescent="0.2">
      <c r="A4" s="3">
        <v>44565</v>
      </c>
      <c r="B4" s="4">
        <v>3434.5229490000002</v>
      </c>
      <c r="C4" s="5"/>
      <c r="D4" s="5"/>
      <c r="Y4" s="10"/>
      <c r="Z4" s="10"/>
      <c r="AA4" s="10"/>
      <c r="AB4" s="10"/>
    </row>
    <row r="5" spans="1:28" x14ac:dyDescent="0.2">
      <c r="A5" s="3">
        <v>44566</v>
      </c>
      <c r="B5" s="4">
        <v>3501.5395509999998</v>
      </c>
      <c r="C5" s="5"/>
      <c r="D5" s="5"/>
      <c r="Y5" s="10"/>
      <c r="Z5" s="10"/>
      <c r="AA5" s="10"/>
      <c r="AB5" s="10"/>
    </row>
    <row r="6" spans="1:28" x14ac:dyDescent="0.2">
      <c r="A6" s="3">
        <v>44567</v>
      </c>
      <c r="B6" s="4">
        <v>3489.476318</v>
      </c>
      <c r="C6" s="5"/>
      <c r="D6" s="5"/>
      <c r="Y6" s="10"/>
      <c r="Z6" s="10"/>
      <c r="AA6" s="10"/>
      <c r="AB6" s="10"/>
    </row>
    <row r="7" spans="1:28" x14ac:dyDescent="0.2">
      <c r="A7" s="3">
        <v>44568</v>
      </c>
      <c r="B7" s="4">
        <v>3550.6848140000002</v>
      </c>
      <c r="C7" s="5"/>
      <c r="D7" s="5"/>
      <c r="Y7" s="10"/>
      <c r="Z7" s="10"/>
      <c r="AA7" s="10"/>
      <c r="AB7" s="10"/>
    </row>
    <row r="8" spans="1:28" x14ac:dyDescent="0.2">
      <c r="A8" s="3">
        <v>44571</v>
      </c>
      <c r="B8" s="4">
        <v>3528.048096</v>
      </c>
      <c r="C8" s="5"/>
      <c r="D8" s="5"/>
      <c r="Y8" s="10"/>
      <c r="Z8" s="10"/>
      <c r="AA8" s="10"/>
      <c r="AB8" s="10"/>
    </row>
    <row r="9" spans="1:28" x14ac:dyDescent="0.2">
      <c r="A9" s="3">
        <v>44572</v>
      </c>
      <c r="B9" s="4">
        <v>3513.4038089999999</v>
      </c>
      <c r="C9" s="5"/>
      <c r="D9" s="5"/>
      <c r="Y9" s="10"/>
      <c r="Z9" s="10"/>
      <c r="AA9" s="10"/>
      <c r="AB9" s="10"/>
    </row>
    <row r="10" spans="1:28" x14ac:dyDescent="0.2">
      <c r="A10" s="3">
        <v>44573</v>
      </c>
      <c r="B10" s="4">
        <v>3518.4177249999998</v>
      </c>
      <c r="C10" s="5"/>
      <c r="D10" s="5"/>
      <c r="Y10" s="10"/>
      <c r="Z10" s="10"/>
      <c r="AA10" s="10"/>
      <c r="AB10" s="10"/>
    </row>
    <row r="11" spans="1:28" x14ac:dyDescent="0.2">
      <c r="A11" s="3">
        <v>44574</v>
      </c>
      <c r="B11" s="4">
        <v>3431.4946289999998</v>
      </c>
      <c r="C11" s="5"/>
      <c r="D11" s="5"/>
      <c r="Y11" s="10"/>
      <c r="Z11" s="10"/>
      <c r="AA11" s="10"/>
      <c r="AB11" s="10"/>
    </row>
    <row r="12" spans="1:28" x14ac:dyDescent="0.2">
      <c r="A12" s="3">
        <v>44575</v>
      </c>
      <c r="B12" s="4">
        <v>3340.30249</v>
      </c>
      <c r="C12" s="5"/>
      <c r="D12" s="5"/>
      <c r="Y12" s="10"/>
      <c r="Z12" s="10"/>
      <c r="AA12" s="10"/>
      <c r="AB12" s="10"/>
    </row>
    <row r="13" spans="1:28" x14ac:dyDescent="0.2">
      <c r="A13" s="3">
        <v>44578</v>
      </c>
      <c r="B13" s="4">
        <v>3354.4501949999999</v>
      </c>
      <c r="C13" s="4">
        <f>AVERAGE(B4:B13)</f>
        <v>3466.2340575999997</v>
      </c>
      <c r="D13" s="4">
        <f>AVERAGE(C4:C13)</f>
        <v>3466.2340575999997</v>
      </c>
      <c r="Y13" s="10"/>
      <c r="Z13" s="10"/>
      <c r="AA13" s="10"/>
      <c r="AB13" s="10"/>
    </row>
    <row r="14" spans="1:28" x14ac:dyDescent="0.2">
      <c r="A14" s="3">
        <v>44579</v>
      </c>
      <c r="B14" s="4">
        <v>3349.5358890000002</v>
      </c>
      <c r="C14" s="4">
        <f>AVERAGE(B5:B14)</f>
        <v>3457.7353516000003</v>
      </c>
      <c r="D14" s="5">
        <f t="shared" ref="D14:D77" si="0">(B14*$M$3)+(D13*(1-$M$3))</f>
        <v>3445.0162087636359</v>
      </c>
      <c r="Y14" s="10"/>
      <c r="Z14" s="10"/>
      <c r="AA14" s="10"/>
      <c r="AB14" s="10"/>
    </row>
    <row r="15" spans="1:28" x14ac:dyDescent="0.2">
      <c r="A15" s="3">
        <v>44580</v>
      </c>
      <c r="B15" s="4">
        <v>3256.9040530000002</v>
      </c>
      <c r="C15" s="4">
        <f t="shared" ref="C15:C78" si="1">AVERAGE(B6:B15)</f>
        <v>3433.2718018</v>
      </c>
      <c r="D15" s="5">
        <f t="shared" si="0"/>
        <v>3410.8139986247925</v>
      </c>
      <c r="Y15" s="10"/>
      <c r="Z15" s="10"/>
      <c r="AA15" s="10"/>
      <c r="AB15" s="10"/>
    </row>
    <row r="16" spans="1:28" x14ac:dyDescent="0.2">
      <c r="A16" s="3">
        <v>44581</v>
      </c>
      <c r="B16" s="4">
        <v>3282.7177729999999</v>
      </c>
      <c r="C16" s="4">
        <f t="shared" si="1"/>
        <v>3412.5959472999994</v>
      </c>
      <c r="D16" s="5">
        <f t="shared" si="0"/>
        <v>3387.5237757839213</v>
      </c>
      <c r="Y16" s="10"/>
      <c r="Z16" s="10"/>
      <c r="AA16" s="10"/>
      <c r="AB16" s="10"/>
    </row>
    <row r="17" spans="1:28" x14ac:dyDescent="0.2">
      <c r="A17" s="3">
        <v>44582</v>
      </c>
      <c r="B17" s="4">
        <v>3251.3940429999998</v>
      </c>
      <c r="C17" s="4">
        <f t="shared" si="1"/>
        <v>3382.6668701999997</v>
      </c>
      <c r="D17" s="5">
        <f t="shared" si="0"/>
        <v>3362.7729152777533</v>
      </c>
      <c r="Y17" s="10"/>
      <c r="Z17" s="10"/>
      <c r="AA17" s="10"/>
      <c r="AB17" s="10"/>
    </row>
    <row r="18" spans="1:28" x14ac:dyDescent="0.2">
      <c r="A18" s="3">
        <v>44585</v>
      </c>
      <c r="B18" s="4">
        <v>3132.5512699999999</v>
      </c>
      <c r="C18" s="4">
        <f t="shared" si="1"/>
        <v>3343.1171875999999</v>
      </c>
      <c r="D18" s="5">
        <f t="shared" si="0"/>
        <v>3320.9144343181615</v>
      </c>
      <c r="Y18" s="10"/>
      <c r="Z18" s="10"/>
      <c r="AA18" s="10"/>
      <c r="AB18" s="10"/>
    </row>
    <row r="19" spans="1:28" x14ac:dyDescent="0.2">
      <c r="A19" s="3">
        <v>44586</v>
      </c>
      <c r="B19" s="4">
        <v>3124.5590820000002</v>
      </c>
      <c r="C19" s="4">
        <f t="shared" si="1"/>
        <v>3304.2327148999998</v>
      </c>
      <c r="D19" s="5">
        <f t="shared" si="0"/>
        <v>3285.2134611694046</v>
      </c>
      <c r="Y19" s="10"/>
      <c r="Z19" s="10"/>
      <c r="AA19" s="10"/>
      <c r="AB19" s="10"/>
    </row>
    <row r="20" spans="1:28" x14ac:dyDescent="0.2">
      <c r="A20" s="3">
        <v>44588</v>
      </c>
      <c r="B20" s="4">
        <v>3094.6247560000002</v>
      </c>
      <c r="C20" s="4">
        <f t="shared" si="1"/>
        <v>3261.8534180000001</v>
      </c>
      <c r="D20" s="5">
        <f t="shared" si="0"/>
        <v>3250.5609693204219</v>
      </c>
      <c r="Y20" s="10"/>
      <c r="Z20" s="10"/>
      <c r="AA20" s="10"/>
      <c r="AB20" s="10"/>
    </row>
    <row r="21" spans="1:28" x14ac:dyDescent="0.2">
      <c r="A21" s="3">
        <v>44589</v>
      </c>
      <c r="B21" s="4">
        <v>3088.5686040000001</v>
      </c>
      <c r="C21" s="4">
        <f t="shared" si="1"/>
        <v>3227.5608155</v>
      </c>
      <c r="D21" s="5">
        <f t="shared" si="0"/>
        <v>3221.107811989436</v>
      </c>
      <c r="Y21" s="10"/>
      <c r="Z21" s="10"/>
      <c r="AA21" s="10"/>
      <c r="AB21" s="10"/>
    </row>
    <row r="22" spans="1:28" x14ac:dyDescent="0.2">
      <c r="A22" s="3">
        <v>44592</v>
      </c>
      <c r="B22" s="4">
        <v>3129.6721189999998</v>
      </c>
      <c r="C22" s="4">
        <f t="shared" si="1"/>
        <v>3206.4977783999998</v>
      </c>
      <c r="D22" s="5">
        <f t="shared" si="0"/>
        <v>3204.4831405368109</v>
      </c>
      <c r="Y22" s="10"/>
      <c r="Z22" s="10"/>
      <c r="AA22" s="10"/>
      <c r="AB22" s="10"/>
    </row>
    <row r="23" spans="1:28" x14ac:dyDescent="0.2">
      <c r="A23" s="3">
        <v>44593</v>
      </c>
      <c r="B23" s="4">
        <v>3173.3569339999999</v>
      </c>
      <c r="C23" s="4">
        <f t="shared" si="1"/>
        <v>3188.3884523000002</v>
      </c>
      <c r="D23" s="5">
        <f t="shared" si="0"/>
        <v>3198.8238302573909</v>
      </c>
      <c r="Y23" s="10"/>
      <c r="Z23" s="10"/>
      <c r="AA23" s="10"/>
      <c r="AB23" s="10"/>
    </row>
    <row r="24" spans="1:28" x14ac:dyDescent="0.2">
      <c r="A24" s="3">
        <v>44594</v>
      </c>
      <c r="B24" s="4">
        <v>3174.7963869999999</v>
      </c>
      <c r="C24" s="4">
        <f t="shared" si="1"/>
        <v>3170.9145020999995</v>
      </c>
      <c r="D24" s="5">
        <f t="shared" si="0"/>
        <v>3194.4552042105925</v>
      </c>
      <c r="Y24" s="10"/>
      <c r="Z24" s="10"/>
      <c r="AA24" s="10"/>
      <c r="AB24" s="10"/>
    </row>
    <row r="25" spans="1:28" x14ac:dyDescent="0.2">
      <c r="A25" s="3">
        <v>44595</v>
      </c>
      <c r="B25" s="4">
        <v>3180.0585940000001</v>
      </c>
      <c r="C25" s="4">
        <f t="shared" si="1"/>
        <v>3163.2299561999998</v>
      </c>
      <c r="D25" s="5">
        <f t="shared" si="0"/>
        <v>3191.8376387177573</v>
      </c>
      <c r="Y25" s="10"/>
      <c r="Z25" s="10"/>
      <c r="AA25" s="10"/>
      <c r="AB25" s="10"/>
    </row>
    <row r="26" spans="1:28" x14ac:dyDescent="0.2">
      <c r="A26" s="3">
        <v>44596</v>
      </c>
      <c r="B26" s="4">
        <v>3213.467529</v>
      </c>
      <c r="C26" s="4">
        <f t="shared" si="1"/>
        <v>3156.3049317999998</v>
      </c>
      <c r="D26" s="5">
        <f t="shared" si="0"/>
        <v>3195.7703460418011</v>
      </c>
      <c r="Y26" s="10"/>
      <c r="Z26" s="10"/>
      <c r="AA26" s="10"/>
      <c r="AB26" s="10"/>
    </row>
    <row r="27" spans="1:28" x14ac:dyDescent="0.2">
      <c r="A27" s="3">
        <v>44599</v>
      </c>
      <c r="B27" s="4">
        <v>3151.961182</v>
      </c>
      <c r="C27" s="4">
        <f t="shared" si="1"/>
        <v>3146.3616456999998</v>
      </c>
      <c r="D27" s="5">
        <f t="shared" si="0"/>
        <v>3187.8050434887464</v>
      </c>
      <c r="Y27" s="10"/>
      <c r="Z27" s="10"/>
      <c r="AA27" s="10"/>
      <c r="AB27" s="10"/>
    </row>
    <row r="28" spans="1:28" x14ac:dyDescent="0.2">
      <c r="A28" s="3">
        <v>44600</v>
      </c>
      <c r="B28" s="4">
        <v>3193.3129880000001</v>
      </c>
      <c r="C28" s="4">
        <f t="shared" si="1"/>
        <v>3152.4378175000002</v>
      </c>
      <c r="D28" s="5">
        <f t="shared" si="0"/>
        <v>3188.8064879453377</v>
      </c>
      <c r="Y28" s="10"/>
      <c r="Z28" s="10"/>
      <c r="AA28" s="10"/>
      <c r="AB28" s="10"/>
    </row>
    <row r="29" spans="1:28" x14ac:dyDescent="0.2">
      <c r="A29" s="3">
        <v>44601</v>
      </c>
      <c r="B29" s="4">
        <v>3205.2270509999998</v>
      </c>
      <c r="C29" s="4">
        <f t="shared" si="1"/>
        <v>3160.5046143999998</v>
      </c>
      <c r="D29" s="5">
        <f t="shared" si="0"/>
        <v>3191.7920448643667</v>
      </c>
      <c r="Y29" s="10"/>
      <c r="Z29" s="10"/>
      <c r="AA29" s="10"/>
      <c r="AB29" s="10"/>
    </row>
    <row r="30" spans="1:28" x14ac:dyDescent="0.2">
      <c r="A30" s="3">
        <v>44602</v>
      </c>
      <c r="B30" s="4">
        <v>3215.55249</v>
      </c>
      <c r="C30" s="4">
        <f t="shared" si="1"/>
        <v>3172.5973878000004</v>
      </c>
      <c r="D30" s="5">
        <f t="shared" si="0"/>
        <v>3196.1121257981176</v>
      </c>
      <c r="Y30" s="10"/>
      <c r="Z30" s="10"/>
      <c r="AA30" s="10"/>
      <c r="AB30" s="10"/>
    </row>
    <row r="31" spans="1:28" x14ac:dyDescent="0.2">
      <c r="A31" s="3">
        <v>44603</v>
      </c>
      <c r="B31" s="4">
        <v>3193.2634280000002</v>
      </c>
      <c r="C31" s="4">
        <f t="shared" si="1"/>
        <v>3183.0668702000003</v>
      </c>
      <c r="D31" s="5">
        <f t="shared" si="0"/>
        <v>3195.5941807439144</v>
      </c>
      <c r="Y31" s="10"/>
      <c r="Z31" s="10"/>
      <c r="AA31" s="10"/>
      <c r="AB31" s="10"/>
    </row>
    <row r="32" spans="1:28" x14ac:dyDescent="0.2">
      <c r="A32" s="3">
        <v>44606</v>
      </c>
      <c r="B32" s="4">
        <v>3120.9350589999999</v>
      </c>
      <c r="C32" s="4">
        <f t="shared" si="1"/>
        <v>3182.1931642</v>
      </c>
      <c r="D32" s="5">
        <f t="shared" si="0"/>
        <v>3182.0197949722933</v>
      </c>
      <c r="Y32" s="10"/>
      <c r="Z32" s="10"/>
      <c r="AA32" s="10"/>
      <c r="AB32" s="10"/>
    </row>
    <row r="33" spans="1:28" x14ac:dyDescent="0.2">
      <c r="A33" s="3">
        <v>44607</v>
      </c>
      <c r="B33" s="4">
        <v>3241.217529</v>
      </c>
      <c r="C33" s="4">
        <f t="shared" si="1"/>
        <v>3188.9792236999997</v>
      </c>
      <c r="D33" s="5">
        <f t="shared" si="0"/>
        <v>3192.7830193409668</v>
      </c>
      <c r="Y33" s="10"/>
      <c r="Z33" s="10"/>
      <c r="AA33" s="10"/>
      <c r="AB33" s="10"/>
    </row>
    <row r="34" spans="1:28" x14ac:dyDescent="0.2">
      <c r="A34" s="3">
        <v>44608</v>
      </c>
      <c r="B34" s="4">
        <v>3229.5517580000001</v>
      </c>
      <c r="C34" s="4">
        <f t="shared" si="1"/>
        <v>3194.4547607999998</v>
      </c>
      <c r="D34" s="5">
        <f t="shared" si="0"/>
        <v>3199.4682445517001</v>
      </c>
      <c r="Y34" s="10"/>
      <c r="Z34" s="10"/>
      <c r="AA34" s="10"/>
      <c r="AB34" s="10"/>
    </row>
    <row r="35" spans="1:28" x14ac:dyDescent="0.2">
      <c r="A35" s="3">
        <v>44609</v>
      </c>
      <c r="B35" s="4">
        <v>3242.4584960000002</v>
      </c>
      <c r="C35" s="4">
        <f t="shared" si="1"/>
        <v>3200.694751</v>
      </c>
      <c r="D35" s="5">
        <f t="shared" si="0"/>
        <v>3207.2846539059365</v>
      </c>
      <c r="Y35" s="10"/>
      <c r="Z35" s="10"/>
      <c r="AA35" s="10"/>
      <c r="AB35" s="10"/>
    </row>
    <row r="36" spans="1:28" x14ac:dyDescent="0.2">
      <c r="A36" s="3">
        <v>44610</v>
      </c>
      <c r="B36" s="4">
        <v>3235.111328</v>
      </c>
      <c r="C36" s="4">
        <f t="shared" si="1"/>
        <v>3202.8591309000003</v>
      </c>
      <c r="D36" s="5">
        <f t="shared" si="0"/>
        <v>3212.3440491957658</v>
      </c>
      <c r="Y36" s="10"/>
      <c r="Z36" s="10"/>
      <c r="AA36" s="10"/>
      <c r="AB36" s="10"/>
    </row>
    <row r="37" spans="1:28" x14ac:dyDescent="0.2">
      <c r="A37" s="3">
        <v>44613</v>
      </c>
      <c r="B37" s="4">
        <v>3228.360107</v>
      </c>
      <c r="C37" s="4">
        <f t="shared" si="1"/>
        <v>3210.4990234000002</v>
      </c>
      <c r="D37" s="5">
        <f t="shared" si="0"/>
        <v>3215.2560597056263</v>
      </c>
      <c r="Y37" s="10"/>
      <c r="Z37" s="10"/>
      <c r="AA37" s="10"/>
      <c r="AB37" s="10"/>
    </row>
    <row r="38" spans="1:28" x14ac:dyDescent="0.2">
      <c r="A38" s="3">
        <v>44614</v>
      </c>
      <c r="B38" s="4">
        <v>3204.0354000000002</v>
      </c>
      <c r="C38" s="4">
        <f t="shared" si="1"/>
        <v>3211.5712646000002</v>
      </c>
      <c r="D38" s="5">
        <f t="shared" si="0"/>
        <v>3213.2159397591486</v>
      </c>
      <c r="Y38" s="10"/>
      <c r="Z38" s="10"/>
      <c r="AA38" s="10"/>
      <c r="AB38" s="10"/>
    </row>
    <row r="39" spans="1:28" x14ac:dyDescent="0.2">
      <c r="A39" s="3">
        <v>44615</v>
      </c>
      <c r="B39" s="4">
        <v>3214.0134280000002</v>
      </c>
      <c r="C39" s="4">
        <f t="shared" si="1"/>
        <v>3212.4499022999998</v>
      </c>
      <c r="D39" s="5">
        <f t="shared" si="0"/>
        <v>3213.3609376211216</v>
      </c>
      <c r="Y39" s="10"/>
      <c r="Z39" s="10"/>
      <c r="AA39" s="10"/>
      <c r="AB39" s="10"/>
    </row>
    <row r="40" spans="1:28" x14ac:dyDescent="0.2">
      <c r="A40" s="3">
        <v>44616</v>
      </c>
      <c r="B40" s="4">
        <v>3047.0678710000002</v>
      </c>
      <c r="C40" s="4">
        <f t="shared" si="1"/>
        <v>3195.6014404000002</v>
      </c>
      <c r="D40" s="5">
        <f t="shared" si="0"/>
        <v>3183.1258345990991</v>
      </c>
      <c r="Y40" s="10"/>
      <c r="Z40" s="10"/>
      <c r="AA40" s="10"/>
      <c r="AB40" s="10"/>
    </row>
    <row r="41" spans="1:28" x14ac:dyDescent="0.2">
      <c r="A41" s="3">
        <v>44617</v>
      </c>
      <c r="B41" s="4">
        <v>3096.8588869999999</v>
      </c>
      <c r="C41" s="4">
        <f t="shared" si="1"/>
        <v>3185.9609863000001</v>
      </c>
      <c r="D41" s="5">
        <f t="shared" si="0"/>
        <v>3167.4409350356264</v>
      </c>
      <c r="Y41" s="10"/>
      <c r="Z41" s="10"/>
      <c r="AA41" s="10"/>
      <c r="AB41" s="10"/>
    </row>
    <row r="42" spans="1:28" x14ac:dyDescent="0.2">
      <c r="A42" s="3">
        <v>44620</v>
      </c>
      <c r="B42" s="4">
        <v>3151.9113769999999</v>
      </c>
      <c r="C42" s="4">
        <f t="shared" si="1"/>
        <v>3189.0586180999999</v>
      </c>
      <c r="D42" s="5">
        <f t="shared" si="0"/>
        <v>3164.6173790291487</v>
      </c>
      <c r="Y42" s="10"/>
      <c r="Z42" s="10"/>
      <c r="AA42" s="10"/>
      <c r="AB42" s="10"/>
    </row>
    <row r="43" spans="1:28" x14ac:dyDescent="0.2">
      <c r="A43" s="3">
        <v>44622</v>
      </c>
      <c r="B43" s="4">
        <v>3007.2553710000002</v>
      </c>
      <c r="C43" s="4">
        <f t="shared" si="1"/>
        <v>3165.6624022999995</v>
      </c>
      <c r="D43" s="5">
        <f t="shared" si="0"/>
        <v>3136.0061048420303</v>
      </c>
      <c r="Y43" s="10"/>
      <c r="Z43" s="10"/>
      <c r="AA43" s="10"/>
      <c r="AB43" s="10"/>
    </row>
    <row r="44" spans="1:28" x14ac:dyDescent="0.2">
      <c r="A44" s="3">
        <v>44623</v>
      </c>
      <c r="B44" s="4">
        <v>2851.3298340000001</v>
      </c>
      <c r="C44" s="4">
        <f t="shared" si="1"/>
        <v>3127.8402099</v>
      </c>
      <c r="D44" s="5">
        <f t="shared" si="0"/>
        <v>3084.2467828707518</v>
      </c>
      <c r="Y44" s="10"/>
      <c r="Z44" s="10"/>
      <c r="AA44" s="10"/>
      <c r="AB44" s="10"/>
    </row>
    <row r="45" spans="1:28" x14ac:dyDescent="0.2">
      <c r="A45" s="3">
        <v>44624</v>
      </c>
      <c r="B45" s="4">
        <v>2718.5378420000002</v>
      </c>
      <c r="C45" s="4">
        <f t="shared" si="1"/>
        <v>3075.4481445000001</v>
      </c>
      <c r="D45" s="5">
        <f t="shared" si="0"/>
        <v>3017.7542481669789</v>
      </c>
      <c r="Y45" s="10"/>
      <c r="Z45" s="10"/>
      <c r="AA45" s="10"/>
      <c r="AB45" s="10"/>
    </row>
    <row r="46" spans="1:28" x14ac:dyDescent="0.2">
      <c r="A46" s="3">
        <v>44627</v>
      </c>
      <c r="B46" s="4">
        <v>2689.0505370000001</v>
      </c>
      <c r="C46" s="4">
        <f t="shared" si="1"/>
        <v>3020.8420653999997</v>
      </c>
      <c r="D46" s="5">
        <f t="shared" si="0"/>
        <v>2957.9899370457097</v>
      </c>
      <c r="Y46" s="10"/>
      <c r="Z46" s="10"/>
      <c r="AA46" s="10"/>
      <c r="AB46" s="10"/>
    </row>
    <row r="47" spans="1:28" x14ac:dyDescent="0.2">
      <c r="A47" s="3">
        <v>44628</v>
      </c>
      <c r="B47" s="4">
        <v>2703.8937989999999</v>
      </c>
      <c r="C47" s="4">
        <f t="shared" si="1"/>
        <v>2968.3954346000005</v>
      </c>
      <c r="D47" s="5">
        <f t="shared" si="0"/>
        <v>2911.7906392192167</v>
      </c>
      <c r="Y47" s="10"/>
      <c r="Z47" s="10"/>
      <c r="AA47" s="10"/>
      <c r="AB47" s="10"/>
    </row>
    <row r="48" spans="1:28" x14ac:dyDescent="0.2">
      <c r="A48" s="3">
        <v>44629</v>
      </c>
      <c r="B48" s="4">
        <v>2854.358154</v>
      </c>
      <c r="C48" s="4">
        <f t="shared" si="1"/>
        <v>2933.4277100000004</v>
      </c>
      <c r="D48" s="5">
        <f t="shared" si="0"/>
        <v>2901.348369179359</v>
      </c>
      <c r="Y48" s="10"/>
      <c r="Z48" s="10"/>
      <c r="AA48" s="10"/>
      <c r="AB48" s="10"/>
    </row>
    <row r="49" spans="1:28" x14ac:dyDescent="0.2">
      <c r="A49" s="3">
        <v>44630</v>
      </c>
      <c r="B49" s="4">
        <v>2891.9372560000002</v>
      </c>
      <c r="C49" s="4">
        <f t="shared" si="1"/>
        <v>2901.2200928000007</v>
      </c>
      <c r="D49" s="5">
        <f t="shared" si="0"/>
        <v>2899.6372576922031</v>
      </c>
      <c r="Y49" s="10"/>
      <c r="Z49" s="10"/>
      <c r="AA49" s="10"/>
      <c r="AB49" s="10"/>
    </row>
    <row r="50" spans="1:28" x14ac:dyDescent="0.2">
      <c r="A50" s="3">
        <v>44631</v>
      </c>
      <c r="B50" s="4">
        <v>2910.9995119999999</v>
      </c>
      <c r="C50" s="4">
        <f t="shared" si="1"/>
        <v>2887.6132569000001</v>
      </c>
      <c r="D50" s="5">
        <f t="shared" si="0"/>
        <v>2901.7031221118023</v>
      </c>
      <c r="Y50" s="10"/>
      <c r="Z50" s="10"/>
      <c r="AA50" s="10"/>
      <c r="AB50" s="10"/>
    </row>
    <row r="51" spans="1:28" x14ac:dyDescent="0.2">
      <c r="A51" s="3">
        <v>44634</v>
      </c>
      <c r="B51" s="4">
        <v>2941.5791020000001</v>
      </c>
      <c r="C51" s="4">
        <f t="shared" si="1"/>
        <v>2872.0852784000003</v>
      </c>
      <c r="D51" s="5">
        <f t="shared" si="0"/>
        <v>2908.9533002732924</v>
      </c>
      <c r="Y51" s="10"/>
      <c r="Z51" s="10"/>
      <c r="AA51" s="10"/>
      <c r="AB51" s="10"/>
    </row>
    <row r="52" spans="1:28" x14ac:dyDescent="0.2">
      <c r="A52" s="3">
        <v>44635</v>
      </c>
      <c r="B52" s="4">
        <v>2965.7546390000002</v>
      </c>
      <c r="C52" s="4">
        <f t="shared" si="1"/>
        <v>2853.4696045999999</v>
      </c>
      <c r="D52" s="5">
        <f t="shared" si="0"/>
        <v>2919.2808164054209</v>
      </c>
      <c r="Y52" s="10"/>
      <c r="Z52" s="10"/>
      <c r="AA52" s="10"/>
      <c r="AB52" s="10"/>
    </row>
    <row r="53" spans="1:28" x14ac:dyDescent="0.2">
      <c r="A53" s="3">
        <v>44636</v>
      </c>
      <c r="B53" s="4">
        <v>3020.2116700000001</v>
      </c>
      <c r="C53" s="4">
        <f t="shared" si="1"/>
        <v>2854.7652344999997</v>
      </c>
      <c r="D53" s="5">
        <f t="shared" si="0"/>
        <v>2937.6318806953441</v>
      </c>
      <c r="Y53" s="10"/>
      <c r="Z53" s="10"/>
      <c r="AA53" s="10"/>
      <c r="AB53" s="10"/>
    </row>
    <row r="54" spans="1:28" x14ac:dyDescent="0.2">
      <c r="A54" s="3">
        <v>44637</v>
      </c>
      <c r="B54" s="4">
        <v>3114.1342770000001</v>
      </c>
      <c r="C54" s="4">
        <f t="shared" si="1"/>
        <v>2881.0456788000001</v>
      </c>
      <c r="D54" s="5">
        <f t="shared" si="0"/>
        <v>2969.7232254780083</v>
      </c>
      <c r="Y54" s="10"/>
      <c r="Z54" s="10"/>
      <c r="AA54" s="10"/>
      <c r="AB54" s="10"/>
    </row>
    <row r="55" spans="1:28" x14ac:dyDescent="0.2">
      <c r="A55" s="3">
        <v>44641</v>
      </c>
      <c r="B55" s="4">
        <v>3023.9348140000002</v>
      </c>
      <c r="C55" s="4">
        <f t="shared" si="1"/>
        <v>2911.585376</v>
      </c>
      <c r="D55" s="5">
        <f t="shared" si="0"/>
        <v>2979.5798779365523</v>
      </c>
      <c r="Y55" s="10"/>
      <c r="Z55" s="10"/>
      <c r="AA55" s="10"/>
      <c r="AB55" s="10"/>
    </row>
    <row r="56" spans="1:28" x14ac:dyDescent="0.2">
      <c r="A56" s="3">
        <v>44642</v>
      </c>
      <c r="B56" s="4">
        <v>3029.296143</v>
      </c>
      <c r="C56" s="4">
        <f t="shared" si="1"/>
        <v>2945.6099366000003</v>
      </c>
      <c r="D56" s="5">
        <f t="shared" si="0"/>
        <v>2988.6191988571791</v>
      </c>
      <c r="Y56" s="10"/>
      <c r="Z56" s="10"/>
      <c r="AA56" s="10"/>
      <c r="AB56" s="10"/>
    </row>
    <row r="57" spans="1:28" x14ac:dyDescent="0.2">
      <c r="A57" s="3">
        <v>44643</v>
      </c>
      <c r="B57" s="4">
        <v>2995.1923830000001</v>
      </c>
      <c r="C57" s="4">
        <f t="shared" si="1"/>
        <v>2974.7397950000004</v>
      </c>
      <c r="D57" s="5">
        <f t="shared" si="0"/>
        <v>2989.8143232467828</v>
      </c>
      <c r="Y57" s="10"/>
      <c r="Z57" s="10"/>
      <c r="AA57" s="10"/>
      <c r="AB57" s="10"/>
    </row>
    <row r="58" spans="1:28" x14ac:dyDescent="0.2">
      <c r="A58" s="3">
        <v>44644</v>
      </c>
      <c r="B58" s="4">
        <v>3003.6811520000001</v>
      </c>
      <c r="C58" s="4">
        <f t="shared" si="1"/>
        <v>2989.6720948000002</v>
      </c>
      <c r="D58" s="5">
        <f t="shared" si="0"/>
        <v>2992.3355648382767</v>
      </c>
      <c r="Y58" s="10"/>
      <c r="Z58" s="10"/>
      <c r="AA58" s="10"/>
      <c r="AB58" s="10"/>
    </row>
    <row r="59" spans="1:28" x14ac:dyDescent="0.2">
      <c r="A59" s="3">
        <v>44645</v>
      </c>
      <c r="B59" s="4">
        <v>3025.126221</v>
      </c>
      <c r="C59" s="4">
        <f t="shared" si="1"/>
        <v>3002.9909913000001</v>
      </c>
      <c r="D59" s="5">
        <f t="shared" si="0"/>
        <v>2998.2975023222261</v>
      </c>
      <c r="Y59" s="10"/>
      <c r="Z59" s="10"/>
      <c r="AA59" s="10"/>
      <c r="AB59" s="10"/>
    </row>
    <row r="60" spans="1:28" x14ac:dyDescent="0.2">
      <c r="A60" s="3">
        <v>44648</v>
      </c>
      <c r="B60" s="4">
        <v>3005.7658689999998</v>
      </c>
      <c r="C60" s="4">
        <f t="shared" si="1"/>
        <v>3012.467627</v>
      </c>
      <c r="D60" s="5">
        <f t="shared" si="0"/>
        <v>2999.6553871727306</v>
      </c>
      <c r="Y60" s="10"/>
      <c r="Z60" s="10"/>
      <c r="AA60" s="10"/>
      <c r="AB60" s="10"/>
    </row>
    <row r="61" spans="1:28" x14ac:dyDescent="0.2">
      <c r="A61" s="3">
        <v>44649</v>
      </c>
      <c r="B61" s="4">
        <v>3020.8073730000001</v>
      </c>
      <c r="C61" s="4">
        <f t="shared" si="1"/>
        <v>3020.3904541000002</v>
      </c>
      <c r="D61" s="5">
        <f t="shared" si="0"/>
        <v>3003.5012027776884</v>
      </c>
      <c r="Y61" s="10"/>
      <c r="Z61" s="10"/>
      <c r="AA61" s="10"/>
      <c r="AB61" s="10"/>
    </row>
    <row r="62" spans="1:28" x14ac:dyDescent="0.2">
      <c r="A62" s="3">
        <v>44650</v>
      </c>
      <c r="B62" s="4">
        <v>3059.4785160000001</v>
      </c>
      <c r="C62" s="4">
        <f t="shared" si="1"/>
        <v>3029.7628417999995</v>
      </c>
      <c r="D62" s="5">
        <f t="shared" si="0"/>
        <v>3013.6788960908357</v>
      </c>
      <c r="Y62" s="10"/>
      <c r="Z62" s="10"/>
      <c r="AA62" s="10"/>
      <c r="AB62" s="10"/>
    </row>
    <row r="63" spans="1:28" x14ac:dyDescent="0.2">
      <c r="A63" s="3">
        <v>44651</v>
      </c>
      <c r="B63" s="4">
        <v>3057.889893</v>
      </c>
      <c r="C63" s="4">
        <f t="shared" si="1"/>
        <v>3033.5306640999997</v>
      </c>
      <c r="D63" s="5">
        <f t="shared" si="0"/>
        <v>3021.7172591652288</v>
      </c>
      <c r="Y63" s="10"/>
      <c r="Z63" s="10"/>
      <c r="AA63" s="10"/>
      <c r="AB63" s="10"/>
    </row>
    <row r="64" spans="1:28" x14ac:dyDescent="0.2">
      <c r="A64" s="3">
        <v>44652</v>
      </c>
      <c r="B64" s="4">
        <v>3091.844971</v>
      </c>
      <c r="C64" s="4">
        <f t="shared" si="1"/>
        <v>3031.3017334999995</v>
      </c>
      <c r="D64" s="5">
        <f t="shared" si="0"/>
        <v>3034.4677522260963</v>
      </c>
      <c r="Y64" s="10"/>
      <c r="Z64" s="10"/>
      <c r="AA64" s="10"/>
      <c r="AB64" s="10"/>
    </row>
    <row r="65" spans="1:28" x14ac:dyDescent="0.2">
      <c r="A65" s="3">
        <v>44655</v>
      </c>
      <c r="B65" s="4">
        <v>3095.6674800000001</v>
      </c>
      <c r="C65" s="4">
        <f t="shared" si="1"/>
        <v>3038.4750000999998</v>
      </c>
      <c r="D65" s="5">
        <f t="shared" si="0"/>
        <v>3045.594975457715</v>
      </c>
      <c r="Y65" s="10"/>
      <c r="Z65" s="10"/>
      <c r="AA65" s="10"/>
      <c r="AB65" s="10"/>
    </row>
    <row r="66" spans="1:28" x14ac:dyDescent="0.2">
      <c r="A66" s="3">
        <v>44656</v>
      </c>
      <c r="B66" s="4">
        <v>3118.3041990000002</v>
      </c>
      <c r="C66" s="4">
        <f t="shared" si="1"/>
        <v>3047.3758057</v>
      </c>
      <c r="D66" s="5">
        <f t="shared" si="0"/>
        <v>3058.8148342835848</v>
      </c>
      <c r="Y66" s="10"/>
      <c r="Z66" s="10"/>
      <c r="AA66" s="10"/>
      <c r="AB66" s="10"/>
    </row>
    <row r="67" spans="1:28" x14ac:dyDescent="0.2">
      <c r="A67" s="3">
        <v>44657</v>
      </c>
      <c r="B67" s="4">
        <v>3131.4096679999998</v>
      </c>
      <c r="C67" s="4">
        <f t="shared" si="1"/>
        <v>3060.9975341999998</v>
      </c>
      <c r="D67" s="5">
        <f t="shared" si="0"/>
        <v>3072.0138949592965</v>
      </c>
      <c r="Y67" s="10"/>
      <c r="Z67" s="10"/>
      <c r="AA67" s="10"/>
      <c r="AB67" s="10"/>
    </row>
    <row r="68" spans="1:28" x14ac:dyDescent="0.2">
      <c r="A68" s="3">
        <v>44658</v>
      </c>
      <c r="B68" s="4">
        <v>3132.4023440000001</v>
      </c>
      <c r="C68" s="4">
        <f t="shared" si="1"/>
        <v>3073.8696534000001</v>
      </c>
      <c r="D68" s="5">
        <f t="shared" si="0"/>
        <v>3082.9936129666967</v>
      </c>
      <c r="Y68" s="10"/>
      <c r="Z68" s="10"/>
      <c r="AA68" s="10"/>
      <c r="AB68" s="10"/>
    </row>
    <row r="69" spans="1:28" x14ac:dyDescent="0.2">
      <c r="A69" s="3">
        <v>44659</v>
      </c>
      <c r="B69" s="4">
        <v>3183.2854000000002</v>
      </c>
      <c r="C69" s="4">
        <f t="shared" si="1"/>
        <v>3089.6855713000004</v>
      </c>
      <c r="D69" s="5">
        <f t="shared" si="0"/>
        <v>3101.2284833363879</v>
      </c>
      <c r="Y69" s="10"/>
      <c r="Z69" s="10"/>
      <c r="AA69" s="10"/>
      <c r="AB69" s="10"/>
    </row>
    <row r="70" spans="1:28" x14ac:dyDescent="0.2">
      <c r="A70" s="3">
        <v>44662</v>
      </c>
      <c r="B70" s="4">
        <v>3134.8347170000002</v>
      </c>
      <c r="C70" s="4">
        <f t="shared" si="1"/>
        <v>3102.5924561000002</v>
      </c>
      <c r="D70" s="5">
        <f t="shared" si="0"/>
        <v>3107.3387076388626</v>
      </c>
      <c r="Y70" s="10"/>
      <c r="Z70" s="10"/>
      <c r="AA70" s="10"/>
      <c r="AB70" s="10"/>
    </row>
    <row r="71" spans="1:28" x14ac:dyDescent="0.2">
      <c r="A71" s="3">
        <v>44663</v>
      </c>
      <c r="B71" s="4">
        <v>3106.2409670000002</v>
      </c>
      <c r="C71" s="4">
        <f t="shared" si="1"/>
        <v>3111.1358155000003</v>
      </c>
      <c r="D71" s="5">
        <f t="shared" si="0"/>
        <v>3107.1391184317963</v>
      </c>
      <c r="Y71" s="10"/>
      <c r="Z71" s="10"/>
      <c r="AA71" s="10"/>
      <c r="AB71" s="10"/>
    </row>
    <row r="72" spans="1:28" x14ac:dyDescent="0.2">
      <c r="A72" s="3">
        <v>44664</v>
      </c>
      <c r="B72" s="4">
        <v>3058.5847170000002</v>
      </c>
      <c r="C72" s="4">
        <f t="shared" si="1"/>
        <v>3111.0464356000007</v>
      </c>
      <c r="D72" s="5">
        <f t="shared" si="0"/>
        <v>3098.3110454441971</v>
      </c>
      <c r="Y72" s="10"/>
      <c r="Z72" s="10"/>
      <c r="AA72" s="10"/>
      <c r="AB72" s="10"/>
    </row>
    <row r="73" spans="1:28" x14ac:dyDescent="0.2">
      <c r="A73" s="3">
        <v>44669</v>
      </c>
      <c r="B73" s="4">
        <v>2999.908203</v>
      </c>
      <c r="C73" s="4">
        <f t="shared" si="1"/>
        <v>3105.2482666000005</v>
      </c>
      <c r="D73" s="5">
        <f t="shared" si="0"/>
        <v>3080.4196195452519</v>
      </c>
      <c r="Y73" s="10"/>
      <c r="Z73" s="10"/>
      <c r="AA73" s="10"/>
      <c r="AB73" s="10"/>
    </row>
    <row r="74" spans="1:28" x14ac:dyDescent="0.2">
      <c r="A74" s="3">
        <v>44670</v>
      </c>
      <c r="B74" s="4">
        <v>2969.775635</v>
      </c>
      <c r="C74" s="4">
        <f t="shared" si="1"/>
        <v>3093.0413330000001</v>
      </c>
      <c r="D74" s="5">
        <f t="shared" si="0"/>
        <v>3060.3025314461152</v>
      </c>
      <c r="Y74" s="10"/>
      <c r="Z74" s="10"/>
      <c r="AA74" s="10"/>
      <c r="AB74" s="10"/>
    </row>
    <row r="75" spans="1:28" x14ac:dyDescent="0.2">
      <c r="A75" s="3">
        <v>44671</v>
      </c>
      <c r="B75" s="4">
        <v>3060.9179690000001</v>
      </c>
      <c r="C75" s="4">
        <f t="shared" si="1"/>
        <v>3089.5663819000001</v>
      </c>
      <c r="D75" s="5">
        <f t="shared" si="0"/>
        <v>3060.4144291831849</v>
      </c>
      <c r="Y75" s="10"/>
      <c r="Z75" s="10"/>
      <c r="AA75" s="10"/>
      <c r="AB75" s="10"/>
    </row>
    <row r="76" spans="1:28" x14ac:dyDescent="0.2">
      <c r="A76" s="3">
        <v>44672</v>
      </c>
      <c r="B76" s="4">
        <v>3135.6291500000002</v>
      </c>
      <c r="C76" s="4">
        <f t="shared" si="1"/>
        <v>3091.2988770000002</v>
      </c>
      <c r="D76" s="5">
        <f t="shared" si="0"/>
        <v>3074.0898329680604</v>
      </c>
      <c r="Y76" s="10"/>
      <c r="Z76" s="10"/>
      <c r="AA76" s="10"/>
      <c r="AB76" s="10"/>
    </row>
    <row r="77" spans="1:28" x14ac:dyDescent="0.2">
      <c r="A77" s="3">
        <v>44673</v>
      </c>
      <c r="B77" s="4">
        <v>3141.735107</v>
      </c>
      <c r="C77" s="4">
        <f t="shared" si="1"/>
        <v>3092.3314209000005</v>
      </c>
      <c r="D77" s="5">
        <f t="shared" si="0"/>
        <v>3086.38897370114</v>
      </c>
      <c r="Y77" s="10"/>
      <c r="Z77" s="10"/>
      <c r="AA77" s="10"/>
      <c r="AB77" s="10"/>
    </row>
    <row r="78" spans="1:28" x14ac:dyDescent="0.2">
      <c r="A78" s="3">
        <v>44676</v>
      </c>
      <c r="B78" s="4">
        <v>3108.1772460000002</v>
      </c>
      <c r="C78" s="4">
        <f t="shared" si="1"/>
        <v>3089.9089111000003</v>
      </c>
      <c r="D78" s="5">
        <f t="shared" ref="D78:D141" si="2">(B78*$M$3)+(D77*(1-$M$3))</f>
        <v>3090.3504777554781</v>
      </c>
      <c r="Y78" s="10"/>
      <c r="Z78" s="10"/>
      <c r="AA78" s="10"/>
      <c r="AB78" s="10"/>
    </row>
    <row r="79" spans="1:28" x14ac:dyDescent="0.2">
      <c r="A79" s="3">
        <v>44677</v>
      </c>
      <c r="B79" s="4">
        <v>3103.2624510000001</v>
      </c>
      <c r="C79" s="4">
        <f t="shared" ref="C79:C142" si="3">AVERAGE(B70:B79)</f>
        <v>3081.9066161999999</v>
      </c>
      <c r="D79" s="5">
        <f t="shared" si="2"/>
        <v>3092.698109254482</v>
      </c>
      <c r="Y79" s="10"/>
      <c r="Z79" s="10"/>
      <c r="AA79" s="10"/>
      <c r="AB79" s="10"/>
    </row>
    <row r="80" spans="1:28" x14ac:dyDescent="0.2">
      <c r="A80" s="3">
        <v>44678</v>
      </c>
      <c r="B80" s="4">
        <v>3125.8000489999999</v>
      </c>
      <c r="C80" s="4">
        <f t="shared" si="3"/>
        <v>3081.0031494</v>
      </c>
      <c r="D80" s="5">
        <f t="shared" si="2"/>
        <v>3098.7166437536671</v>
      </c>
      <c r="Y80" s="10"/>
      <c r="Z80" s="10"/>
      <c r="AA80" s="10"/>
      <c r="AB80" s="10"/>
    </row>
    <row r="81" spans="1:28" x14ac:dyDescent="0.2">
      <c r="A81" s="3">
        <v>44679</v>
      </c>
      <c r="B81" s="4">
        <v>3224.4384770000001</v>
      </c>
      <c r="C81" s="4">
        <f t="shared" si="3"/>
        <v>3092.8229004</v>
      </c>
      <c r="D81" s="5">
        <f t="shared" si="2"/>
        <v>3121.5751588893636</v>
      </c>
      <c r="Y81" s="10"/>
      <c r="Z81" s="10"/>
      <c r="AA81" s="10"/>
      <c r="AB81" s="10"/>
    </row>
    <row r="82" spans="1:28" x14ac:dyDescent="0.2">
      <c r="A82" s="3">
        <v>44680</v>
      </c>
      <c r="B82" s="4">
        <v>3214.0134280000002</v>
      </c>
      <c r="C82" s="4">
        <f t="shared" si="3"/>
        <v>3108.3657714999999</v>
      </c>
      <c r="D82" s="5">
        <f t="shared" si="2"/>
        <v>3138.3821169094795</v>
      </c>
      <c r="Y82" s="10"/>
      <c r="Z82" s="10"/>
      <c r="AA82" s="10"/>
      <c r="AB82" s="10"/>
    </row>
    <row r="83" spans="1:28" x14ac:dyDescent="0.2">
      <c r="A83" s="3">
        <v>44683</v>
      </c>
      <c r="B83" s="4">
        <v>3177.080078</v>
      </c>
      <c r="C83" s="4">
        <f t="shared" si="3"/>
        <v>3126.0829590000003</v>
      </c>
      <c r="D83" s="5">
        <f t="shared" si="2"/>
        <v>3145.4181098350282</v>
      </c>
      <c r="Y83" s="10"/>
      <c r="Z83" s="10"/>
      <c r="AA83" s="10"/>
      <c r="AB83" s="10"/>
    </row>
    <row r="84" spans="1:28" x14ac:dyDescent="0.2">
      <c r="A84" s="3">
        <v>44685</v>
      </c>
      <c r="B84" s="4">
        <v>3078.6403810000002</v>
      </c>
      <c r="C84" s="4">
        <f t="shared" si="3"/>
        <v>3136.9694336000002</v>
      </c>
      <c r="D84" s="5">
        <f t="shared" si="2"/>
        <v>3133.2767045922956</v>
      </c>
      <c r="Y84" s="10"/>
      <c r="Z84" s="10"/>
      <c r="AA84" s="10"/>
      <c r="AB84" s="10"/>
    </row>
    <row r="85" spans="1:28" x14ac:dyDescent="0.2">
      <c r="A85" s="3">
        <v>44686</v>
      </c>
      <c r="B85" s="4">
        <v>3054.5141600000002</v>
      </c>
      <c r="C85" s="4">
        <f t="shared" si="3"/>
        <v>3136.3290526999999</v>
      </c>
      <c r="D85" s="5">
        <f t="shared" si="2"/>
        <v>3118.9562419391509</v>
      </c>
      <c r="Y85" s="10"/>
      <c r="Z85" s="10"/>
      <c r="AA85" s="10"/>
      <c r="AB85" s="10"/>
    </row>
    <row r="86" spans="1:28" x14ac:dyDescent="0.2">
      <c r="A86" s="3">
        <v>44687</v>
      </c>
      <c r="B86" s="4">
        <v>2994.64624</v>
      </c>
      <c r="C86" s="4">
        <f t="shared" si="3"/>
        <v>3122.2307616999997</v>
      </c>
      <c r="D86" s="5">
        <f t="shared" si="2"/>
        <v>3096.3544234047595</v>
      </c>
      <c r="Y86" s="10"/>
      <c r="Z86" s="10"/>
      <c r="AA86" s="10"/>
      <c r="AB86" s="10"/>
    </row>
    <row r="87" spans="1:28" x14ac:dyDescent="0.2">
      <c r="A87" s="3">
        <v>44690</v>
      </c>
      <c r="B87" s="4">
        <v>2983.7250979999999</v>
      </c>
      <c r="C87" s="4">
        <f t="shared" si="3"/>
        <v>3106.4297607999997</v>
      </c>
      <c r="D87" s="5">
        <f t="shared" si="2"/>
        <v>3075.8763642402578</v>
      </c>
      <c r="Y87" s="10"/>
      <c r="Z87" s="10"/>
      <c r="AA87" s="10"/>
      <c r="AB87" s="10"/>
    </row>
    <row r="88" spans="1:28" x14ac:dyDescent="0.2">
      <c r="A88" s="3">
        <v>44691</v>
      </c>
      <c r="B88" s="4">
        <v>3064.2441410000001</v>
      </c>
      <c r="C88" s="4">
        <f t="shared" si="3"/>
        <v>3102.0364502999996</v>
      </c>
      <c r="D88" s="5">
        <f t="shared" si="2"/>
        <v>3073.7614145602111</v>
      </c>
      <c r="Y88" s="10"/>
      <c r="Z88" s="10"/>
      <c r="AA88" s="10"/>
      <c r="AB88" s="10"/>
    </row>
    <row r="89" spans="1:28" x14ac:dyDescent="0.2">
      <c r="A89" s="3">
        <v>44692</v>
      </c>
      <c r="B89" s="4">
        <v>3031.7783199999999</v>
      </c>
      <c r="C89" s="4">
        <f t="shared" si="3"/>
        <v>3094.8880371999994</v>
      </c>
      <c r="D89" s="5">
        <f t="shared" si="2"/>
        <v>3066.1281246401722</v>
      </c>
      <c r="Y89" s="10"/>
      <c r="Z89" s="10"/>
      <c r="AA89" s="10"/>
      <c r="AB89" s="10"/>
    </row>
    <row r="90" spans="1:28" x14ac:dyDescent="0.2">
      <c r="A90" s="3">
        <v>44693</v>
      </c>
      <c r="B90" s="4">
        <v>3018.1762699999999</v>
      </c>
      <c r="C90" s="4">
        <f t="shared" si="3"/>
        <v>3084.1256593000003</v>
      </c>
      <c r="D90" s="5">
        <f t="shared" si="2"/>
        <v>3057.4096056146864</v>
      </c>
      <c r="Y90" s="10"/>
      <c r="Z90" s="10"/>
      <c r="AA90" s="10"/>
      <c r="AB90" s="10"/>
    </row>
    <row r="91" spans="1:28" x14ac:dyDescent="0.2">
      <c r="A91" s="3">
        <v>44694</v>
      </c>
      <c r="B91" s="4">
        <v>3042.0541990000002</v>
      </c>
      <c r="C91" s="4">
        <f t="shared" si="3"/>
        <v>3065.8872314999999</v>
      </c>
      <c r="D91" s="5">
        <f t="shared" si="2"/>
        <v>3054.6177135029247</v>
      </c>
      <c r="Y91" s="10"/>
      <c r="Z91" s="10"/>
      <c r="AA91" s="10"/>
      <c r="AB91" s="10"/>
    </row>
    <row r="92" spans="1:28" x14ac:dyDescent="0.2">
      <c r="A92" s="3">
        <v>44697</v>
      </c>
      <c r="B92" s="4">
        <v>2978.413086</v>
      </c>
      <c r="C92" s="4">
        <f t="shared" si="3"/>
        <v>3042.3271973000001</v>
      </c>
      <c r="D92" s="5">
        <f t="shared" si="2"/>
        <v>3040.7623266842111</v>
      </c>
      <c r="Y92" s="10"/>
      <c r="Z92" s="10"/>
      <c r="AA92" s="10"/>
      <c r="AB92" s="10"/>
    </row>
    <row r="93" spans="1:28" x14ac:dyDescent="0.2">
      <c r="A93" s="3">
        <v>44698</v>
      </c>
      <c r="B93" s="4">
        <v>3028.1545409999999</v>
      </c>
      <c r="C93" s="4">
        <f t="shared" si="3"/>
        <v>3027.4346436000005</v>
      </c>
      <c r="D93" s="5">
        <f t="shared" si="2"/>
        <v>3038.4700020143546</v>
      </c>
      <c r="Y93" s="10"/>
      <c r="Z93" s="10"/>
      <c r="AA93" s="10"/>
      <c r="AB93" s="10"/>
    </row>
    <row r="94" spans="1:28" x14ac:dyDescent="0.2">
      <c r="A94" s="3">
        <v>44699</v>
      </c>
      <c r="B94" s="4">
        <v>3077.8957519999999</v>
      </c>
      <c r="C94" s="4">
        <f t="shared" si="3"/>
        <v>3027.3601807</v>
      </c>
      <c r="D94" s="5">
        <f t="shared" si="2"/>
        <v>3045.6383201935628</v>
      </c>
      <c r="Y94" s="10"/>
      <c r="Z94" s="10"/>
      <c r="AA94" s="10"/>
      <c r="AB94" s="10"/>
    </row>
    <row r="95" spans="1:28" x14ac:dyDescent="0.2">
      <c r="A95" s="3">
        <v>44700</v>
      </c>
      <c r="B95" s="4">
        <v>3025.0764159999999</v>
      </c>
      <c r="C95" s="4">
        <f t="shared" si="3"/>
        <v>3024.4164062999998</v>
      </c>
      <c r="D95" s="5">
        <f t="shared" si="2"/>
        <v>3041.8997921583691</v>
      </c>
      <c r="Y95" s="10"/>
      <c r="Z95" s="10"/>
      <c r="AA95" s="10"/>
      <c r="AB95" s="10"/>
    </row>
    <row r="96" spans="1:28" x14ac:dyDescent="0.2">
      <c r="A96" s="3">
        <v>44701</v>
      </c>
      <c r="B96" s="4">
        <v>3087.6750489999999</v>
      </c>
      <c r="C96" s="4">
        <f t="shared" si="3"/>
        <v>3033.7192872000001</v>
      </c>
      <c r="D96" s="5">
        <f t="shared" si="2"/>
        <v>3050.2225661295743</v>
      </c>
      <c r="Y96" s="10"/>
      <c r="Z96" s="10"/>
      <c r="AA96" s="10"/>
      <c r="AB96" s="10"/>
    </row>
    <row r="97" spans="1:28" x14ac:dyDescent="0.2">
      <c r="A97" s="3">
        <v>44704</v>
      </c>
      <c r="B97" s="4">
        <v>3151.4648440000001</v>
      </c>
      <c r="C97" s="4">
        <f t="shared" si="3"/>
        <v>3050.4932617999998</v>
      </c>
      <c r="D97" s="5">
        <f t="shared" si="2"/>
        <v>3068.6302530151061</v>
      </c>
      <c r="Y97" s="10"/>
      <c r="Z97" s="10"/>
      <c r="AA97" s="10"/>
      <c r="AB97" s="10"/>
    </row>
    <row r="98" spans="1:28" x14ac:dyDescent="0.2">
      <c r="A98" s="3">
        <v>44705</v>
      </c>
      <c r="B98" s="4">
        <v>3064.7407229999999</v>
      </c>
      <c r="C98" s="4">
        <f t="shared" si="3"/>
        <v>3050.5429200000003</v>
      </c>
      <c r="D98" s="5">
        <f t="shared" si="2"/>
        <v>3067.923065739632</v>
      </c>
      <c r="Y98" s="10"/>
      <c r="Z98" s="10"/>
      <c r="AA98" s="10"/>
      <c r="AB98" s="10"/>
    </row>
    <row r="99" spans="1:28" x14ac:dyDescent="0.2">
      <c r="A99" s="3">
        <v>44706</v>
      </c>
      <c r="B99" s="4">
        <v>2817.7226559999999</v>
      </c>
      <c r="C99" s="4">
        <f t="shared" si="3"/>
        <v>3029.1373536000001</v>
      </c>
      <c r="D99" s="5">
        <f t="shared" si="2"/>
        <v>3022.432082150608</v>
      </c>
      <c r="Y99" s="10"/>
      <c r="Z99" s="10"/>
      <c r="AA99" s="10"/>
      <c r="AB99" s="10"/>
    </row>
    <row r="100" spans="1:28" x14ac:dyDescent="0.2">
      <c r="A100" s="3">
        <v>44707</v>
      </c>
      <c r="B100" s="4">
        <v>2819.8076169999999</v>
      </c>
      <c r="C100" s="4">
        <f t="shared" si="3"/>
        <v>3009.3004883000003</v>
      </c>
      <c r="D100" s="5">
        <f t="shared" si="2"/>
        <v>2985.5912703050426</v>
      </c>
      <c r="Y100" s="10"/>
      <c r="Z100" s="10"/>
      <c r="AA100" s="10"/>
      <c r="AB100" s="10"/>
    </row>
    <row r="101" spans="1:28" x14ac:dyDescent="0.2">
      <c r="A101" s="3">
        <v>44708</v>
      </c>
      <c r="B101" s="4">
        <v>2814.545654</v>
      </c>
      <c r="C101" s="4">
        <f t="shared" si="3"/>
        <v>2986.5496337999998</v>
      </c>
      <c r="D101" s="5">
        <f t="shared" si="2"/>
        <v>2954.492067340489</v>
      </c>
      <c r="Y101" s="10"/>
      <c r="Z101" s="10"/>
      <c r="AA101" s="10"/>
      <c r="AB101" s="10"/>
    </row>
    <row r="102" spans="1:28" x14ac:dyDescent="0.2">
      <c r="A102" s="3">
        <v>44711</v>
      </c>
      <c r="B102" s="4">
        <v>2823.6298830000001</v>
      </c>
      <c r="C102" s="4">
        <f t="shared" si="3"/>
        <v>2971.0713134999996</v>
      </c>
      <c r="D102" s="5">
        <f t="shared" si="2"/>
        <v>2930.6989429149453</v>
      </c>
      <c r="Y102" s="10"/>
      <c r="Z102" s="10"/>
      <c r="AA102" s="10"/>
      <c r="AB102" s="10"/>
    </row>
    <row r="103" spans="1:28" x14ac:dyDescent="0.2">
      <c r="A103" s="3">
        <v>44712</v>
      </c>
      <c r="B103" s="4">
        <v>2839.1677249999998</v>
      </c>
      <c r="C103" s="4">
        <f t="shared" si="3"/>
        <v>2952.1726318999999</v>
      </c>
      <c r="D103" s="5">
        <f t="shared" si="2"/>
        <v>2914.0569032940457</v>
      </c>
      <c r="Y103" s="10"/>
      <c r="Z103" s="10"/>
      <c r="AA103" s="10"/>
      <c r="AB103" s="10"/>
    </row>
    <row r="104" spans="1:28" x14ac:dyDescent="0.2">
      <c r="A104" s="3">
        <v>44713</v>
      </c>
      <c r="B104" s="4">
        <v>2832.0690920000002</v>
      </c>
      <c r="C104" s="4">
        <f t="shared" si="3"/>
        <v>2927.5899659000002</v>
      </c>
      <c r="D104" s="5">
        <f t="shared" si="2"/>
        <v>2899.1500285133097</v>
      </c>
      <c r="Y104" s="10"/>
      <c r="Z104" s="10"/>
      <c r="AA104" s="10"/>
      <c r="AB104" s="10"/>
    </row>
    <row r="105" spans="1:28" x14ac:dyDescent="0.2">
      <c r="A105" s="3">
        <v>44714</v>
      </c>
      <c r="B105" s="4">
        <v>2887.717529</v>
      </c>
      <c r="C105" s="4">
        <f t="shared" si="3"/>
        <v>2913.8540772000006</v>
      </c>
      <c r="D105" s="5">
        <f t="shared" si="2"/>
        <v>2897.0713922381624</v>
      </c>
      <c r="Y105" s="10"/>
      <c r="Z105" s="10"/>
      <c r="AA105" s="10"/>
      <c r="AB105" s="10"/>
    </row>
    <row r="106" spans="1:28" x14ac:dyDescent="0.2">
      <c r="A106" s="3">
        <v>44715</v>
      </c>
      <c r="B106" s="4">
        <v>2866.2224120000001</v>
      </c>
      <c r="C106" s="4">
        <f t="shared" si="3"/>
        <v>2891.7088135000004</v>
      </c>
      <c r="D106" s="5">
        <f t="shared" si="2"/>
        <v>2891.4624867403145</v>
      </c>
      <c r="Y106" s="10"/>
      <c r="Z106" s="10"/>
      <c r="AA106" s="10"/>
      <c r="AB106" s="10"/>
    </row>
    <row r="107" spans="1:28" x14ac:dyDescent="0.2">
      <c r="A107" s="3">
        <v>44718</v>
      </c>
      <c r="B107" s="4">
        <v>2797.2700199999999</v>
      </c>
      <c r="C107" s="4">
        <f t="shared" si="3"/>
        <v>2856.2893310999998</v>
      </c>
      <c r="D107" s="5">
        <f t="shared" si="2"/>
        <v>2874.3365836966204</v>
      </c>
      <c r="Y107" s="10"/>
      <c r="Z107" s="10"/>
      <c r="AA107" s="10"/>
      <c r="AB107" s="10"/>
    </row>
    <row r="108" spans="1:28" x14ac:dyDescent="0.2">
      <c r="A108" s="3">
        <v>44719</v>
      </c>
      <c r="B108" s="4">
        <v>2725.04126</v>
      </c>
      <c r="C108" s="4">
        <f t="shared" si="3"/>
        <v>2822.3193848000001</v>
      </c>
      <c r="D108" s="5">
        <f t="shared" si="2"/>
        <v>2847.1919793881439</v>
      </c>
      <c r="Y108" s="10"/>
      <c r="Z108" s="10"/>
      <c r="AA108" s="10"/>
      <c r="AB108" s="10"/>
    </row>
    <row r="109" spans="1:28" x14ac:dyDescent="0.2">
      <c r="A109" s="3">
        <v>44720</v>
      </c>
      <c r="B109" s="4">
        <v>2685.8239749999998</v>
      </c>
      <c r="C109" s="4">
        <f t="shared" si="3"/>
        <v>2809.1295166999998</v>
      </c>
      <c r="D109" s="5">
        <f t="shared" si="2"/>
        <v>2817.852342226663</v>
      </c>
      <c r="Y109" s="10"/>
      <c r="Z109" s="10"/>
      <c r="AA109" s="10"/>
      <c r="AB109" s="10"/>
    </row>
    <row r="110" spans="1:28" x14ac:dyDescent="0.2">
      <c r="A110" s="3">
        <v>44721</v>
      </c>
      <c r="B110" s="4">
        <v>2682.9284670000002</v>
      </c>
      <c r="C110" s="4">
        <f t="shared" si="3"/>
        <v>2795.4416016999999</v>
      </c>
      <c r="D110" s="5">
        <f t="shared" si="2"/>
        <v>2793.320728549088</v>
      </c>
      <c r="Y110" s="10"/>
      <c r="Z110" s="10"/>
      <c r="AA110" s="10"/>
      <c r="AB110" s="10"/>
    </row>
    <row r="111" spans="1:28" x14ac:dyDescent="0.2">
      <c r="A111" s="3">
        <v>44722</v>
      </c>
      <c r="B111" s="4">
        <v>2704.8466800000001</v>
      </c>
      <c r="C111" s="4">
        <f t="shared" si="3"/>
        <v>2784.4717042999996</v>
      </c>
      <c r="D111" s="5">
        <f t="shared" si="2"/>
        <v>2777.2345379037993</v>
      </c>
      <c r="Y111" s="10"/>
      <c r="Z111" s="10"/>
      <c r="AA111" s="10"/>
      <c r="AB111" s="10"/>
    </row>
    <row r="112" spans="1:28" x14ac:dyDescent="0.2">
      <c r="A112" s="3">
        <v>44725</v>
      </c>
      <c r="B112" s="4">
        <v>2656.9157709999999</v>
      </c>
      <c r="C112" s="4">
        <f t="shared" si="3"/>
        <v>2767.8002931000001</v>
      </c>
      <c r="D112" s="5">
        <f t="shared" si="2"/>
        <v>2755.3583984667448</v>
      </c>
      <c r="Y112" s="10"/>
      <c r="Z112" s="10"/>
      <c r="AA112" s="10"/>
      <c r="AB112" s="10"/>
    </row>
    <row r="113" spans="1:28" x14ac:dyDescent="0.2">
      <c r="A113" s="3">
        <v>44726</v>
      </c>
      <c r="B113" s="4">
        <v>2631.6022950000001</v>
      </c>
      <c r="C113" s="4">
        <f t="shared" si="3"/>
        <v>2747.0437501000001</v>
      </c>
      <c r="D113" s="5">
        <f t="shared" si="2"/>
        <v>2732.8572887455184</v>
      </c>
      <c r="Y113" s="10"/>
      <c r="Z113" s="10"/>
      <c r="AA113" s="10"/>
      <c r="AB113" s="10"/>
    </row>
    <row r="114" spans="1:28" x14ac:dyDescent="0.2">
      <c r="A114" s="3">
        <v>44727</v>
      </c>
      <c r="B114" s="4">
        <v>2657.3151859999998</v>
      </c>
      <c r="C114" s="4">
        <f t="shared" si="3"/>
        <v>2729.5683595</v>
      </c>
      <c r="D114" s="5">
        <f t="shared" si="2"/>
        <v>2719.1223609736057</v>
      </c>
      <c r="Y114" s="10"/>
      <c r="Z114" s="10"/>
      <c r="AA114" s="10"/>
      <c r="AB114" s="10"/>
    </row>
    <row r="115" spans="1:28" x14ac:dyDescent="0.2">
      <c r="A115" s="3">
        <v>44728</v>
      </c>
      <c r="B115" s="4">
        <v>2653.6206050000001</v>
      </c>
      <c r="C115" s="4">
        <f t="shared" si="3"/>
        <v>2706.1586671</v>
      </c>
      <c r="D115" s="5">
        <f t="shared" si="2"/>
        <v>2707.2129507965865</v>
      </c>
      <c r="Y115" s="10"/>
      <c r="Z115" s="10"/>
      <c r="AA115" s="10"/>
      <c r="AB115" s="10"/>
    </row>
    <row r="116" spans="1:28" x14ac:dyDescent="0.2">
      <c r="A116" s="3">
        <v>44729</v>
      </c>
      <c r="B116" s="4">
        <v>2576.4819339999999</v>
      </c>
      <c r="C116" s="4">
        <f t="shared" si="3"/>
        <v>2677.1846192999997</v>
      </c>
      <c r="D116" s="5">
        <f t="shared" si="2"/>
        <v>2683.4436750153886</v>
      </c>
      <c r="Y116" s="10"/>
      <c r="Z116" s="10"/>
      <c r="AA116" s="10"/>
      <c r="AB116" s="10"/>
    </row>
    <row r="117" spans="1:28" x14ac:dyDescent="0.2">
      <c r="A117" s="3">
        <v>44732</v>
      </c>
      <c r="B117" s="4">
        <v>2656.8659670000002</v>
      </c>
      <c r="C117" s="4">
        <f t="shared" si="3"/>
        <v>2663.1442140000004</v>
      </c>
      <c r="D117" s="5">
        <f t="shared" si="2"/>
        <v>2678.6113644671359</v>
      </c>
      <c r="Y117" s="10"/>
      <c r="Z117" s="10"/>
      <c r="AA117" s="10"/>
      <c r="AB117" s="10"/>
    </row>
    <row r="118" spans="1:28" x14ac:dyDescent="0.2">
      <c r="A118" s="3">
        <v>44733</v>
      </c>
      <c r="B118" s="4">
        <v>2674.4904790000001</v>
      </c>
      <c r="C118" s="4">
        <f t="shared" si="3"/>
        <v>2658.0891359000002</v>
      </c>
      <c r="D118" s="5">
        <f t="shared" si="2"/>
        <v>2677.8621125640202</v>
      </c>
      <c r="Y118" s="10"/>
      <c r="Z118" s="10"/>
      <c r="AA118" s="10"/>
      <c r="AB118" s="10"/>
    </row>
    <row r="119" spans="1:28" x14ac:dyDescent="0.2">
      <c r="A119" s="3">
        <v>44734</v>
      </c>
      <c r="B119" s="4">
        <v>2662.5078130000002</v>
      </c>
      <c r="C119" s="4">
        <f t="shared" si="3"/>
        <v>2655.7575197000001</v>
      </c>
      <c r="D119" s="5">
        <f t="shared" si="2"/>
        <v>2675.0704217341981</v>
      </c>
      <c r="Y119" s="10"/>
      <c r="Z119" s="10"/>
      <c r="AA119" s="10"/>
      <c r="AB119" s="10"/>
    </row>
    <row r="120" spans="1:28" x14ac:dyDescent="0.2">
      <c r="A120" s="3">
        <v>44735</v>
      </c>
      <c r="B120" s="4">
        <v>2754.2253420000002</v>
      </c>
      <c r="C120" s="4">
        <f t="shared" si="3"/>
        <v>2662.8872072000004</v>
      </c>
      <c r="D120" s="5">
        <f t="shared" si="2"/>
        <v>2689.4622254188889</v>
      </c>
      <c r="Y120" s="10"/>
      <c r="Z120" s="10"/>
      <c r="AA120" s="10"/>
      <c r="AB120" s="10"/>
    </row>
    <row r="121" spans="1:28" x14ac:dyDescent="0.2">
      <c r="A121" s="3">
        <v>44736</v>
      </c>
      <c r="B121" s="4">
        <v>2756.9213869999999</v>
      </c>
      <c r="C121" s="4">
        <f t="shared" si="3"/>
        <v>2668.0946779000001</v>
      </c>
      <c r="D121" s="5">
        <f t="shared" si="2"/>
        <v>2701.7275275245452</v>
      </c>
      <c r="Y121" s="10"/>
      <c r="Z121" s="10"/>
      <c r="AA121" s="10"/>
      <c r="AB121" s="10"/>
    </row>
    <row r="122" spans="1:28" x14ac:dyDescent="0.2">
      <c r="A122" s="3">
        <v>44739</v>
      </c>
      <c r="B122" s="4">
        <v>2816.88501</v>
      </c>
      <c r="C122" s="4">
        <f t="shared" si="3"/>
        <v>2684.0916017999998</v>
      </c>
      <c r="D122" s="5">
        <f t="shared" si="2"/>
        <v>2722.6652516109912</v>
      </c>
      <c r="Y122" s="10"/>
      <c r="Z122" s="10"/>
      <c r="AA122" s="10"/>
      <c r="AB122" s="10"/>
    </row>
    <row r="123" spans="1:28" x14ac:dyDescent="0.2">
      <c r="A123" s="3">
        <v>44740</v>
      </c>
      <c r="B123" s="4">
        <v>2722.5710450000001</v>
      </c>
      <c r="C123" s="4">
        <f t="shared" si="3"/>
        <v>2693.1884768</v>
      </c>
      <c r="D123" s="5">
        <f t="shared" si="2"/>
        <v>2722.6481231362654</v>
      </c>
      <c r="Y123" s="10"/>
      <c r="Z123" s="10"/>
      <c r="AA123" s="10"/>
      <c r="AB123" s="10"/>
    </row>
    <row r="124" spans="1:28" x14ac:dyDescent="0.2">
      <c r="A124" s="3">
        <v>44741</v>
      </c>
      <c r="B124" s="4">
        <v>2693.9125979999999</v>
      </c>
      <c r="C124" s="4">
        <f t="shared" si="3"/>
        <v>2696.8482180000001</v>
      </c>
      <c r="D124" s="5">
        <f t="shared" si="2"/>
        <v>2717.4234822023986</v>
      </c>
      <c r="Y124" s="10"/>
      <c r="Z124" s="10"/>
      <c r="AA124" s="10"/>
      <c r="AB124" s="10"/>
    </row>
    <row r="125" spans="1:28" x14ac:dyDescent="0.2">
      <c r="A125" s="3">
        <v>44742</v>
      </c>
      <c r="B125" s="4">
        <v>2691.3161620000001</v>
      </c>
      <c r="C125" s="4">
        <f t="shared" si="3"/>
        <v>2700.6177737000003</v>
      </c>
      <c r="D125" s="5">
        <f t="shared" si="2"/>
        <v>2712.6766967110534</v>
      </c>
      <c r="Y125" s="10"/>
      <c r="Z125" s="10"/>
      <c r="AA125" s="10"/>
      <c r="AB125" s="10"/>
    </row>
    <row r="126" spans="1:28" x14ac:dyDescent="0.2">
      <c r="A126" s="3">
        <v>44743</v>
      </c>
      <c r="B126" s="4">
        <v>2769.1538089999999</v>
      </c>
      <c r="C126" s="4">
        <f t="shared" si="3"/>
        <v>2719.8849611999999</v>
      </c>
      <c r="D126" s="5">
        <f t="shared" si="2"/>
        <v>2722.9452625817707</v>
      </c>
      <c r="Y126" s="10"/>
      <c r="Z126" s="10"/>
      <c r="AA126" s="10"/>
      <c r="AB126" s="10"/>
    </row>
    <row r="127" spans="1:28" x14ac:dyDescent="0.2">
      <c r="A127" s="3">
        <v>44746</v>
      </c>
      <c r="B127" s="4">
        <v>2786.279297</v>
      </c>
      <c r="C127" s="4">
        <f t="shared" si="3"/>
        <v>2732.8262941999997</v>
      </c>
      <c r="D127" s="5">
        <f t="shared" si="2"/>
        <v>2734.4605415669034</v>
      </c>
      <c r="Y127" s="10"/>
      <c r="Z127" s="10"/>
      <c r="AA127" s="10"/>
      <c r="AB127" s="10"/>
    </row>
    <row r="128" spans="1:28" x14ac:dyDescent="0.2">
      <c r="A128" s="3">
        <v>44747</v>
      </c>
      <c r="B128" s="4">
        <v>2762.6135250000002</v>
      </c>
      <c r="C128" s="4">
        <f t="shared" si="3"/>
        <v>2741.6385988000002</v>
      </c>
      <c r="D128" s="5">
        <f t="shared" si="2"/>
        <v>2739.5792658274663</v>
      </c>
      <c r="Y128" s="10"/>
      <c r="Z128" s="10"/>
      <c r="AA128" s="10"/>
      <c r="AB128" s="10"/>
    </row>
    <row r="129" spans="1:28" x14ac:dyDescent="0.2">
      <c r="A129" s="3">
        <v>44748</v>
      </c>
      <c r="B129" s="4">
        <v>2857.2766109999998</v>
      </c>
      <c r="C129" s="4">
        <f t="shared" si="3"/>
        <v>2761.1154786000002</v>
      </c>
      <c r="D129" s="5">
        <f t="shared" si="2"/>
        <v>2760.978783131563</v>
      </c>
      <c r="Y129" s="10"/>
      <c r="Z129" s="10"/>
      <c r="AA129" s="10"/>
      <c r="AB129" s="10"/>
    </row>
    <row r="130" spans="1:28" x14ac:dyDescent="0.2">
      <c r="A130" s="3">
        <v>44749</v>
      </c>
      <c r="B130" s="4">
        <v>2887.2333979999999</v>
      </c>
      <c r="C130" s="4">
        <f t="shared" si="3"/>
        <v>2774.4162842000001</v>
      </c>
      <c r="D130" s="5">
        <f t="shared" si="2"/>
        <v>2783.9341676530967</v>
      </c>
      <c r="Y130" s="10"/>
      <c r="Z130" s="10"/>
      <c r="AA130" s="10"/>
      <c r="AB130" s="10"/>
    </row>
    <row r="131" spans="1:28" x14ac:dyDescent="0.2">
      <c r="A131" s="3">
        <v>44750</v>
      </c>
      <c r="B131" s="4">
        <v>2875.6501459999999</v>
      </c>
      <c r="C131" s="4">
        <f t="shared" si="3"/>
        <v>2786.2891601000001</v>
      </c>
      <c r="D131" s="5">
        <f t="shared" si="2"/>
        <v>2800.6098000798065</v>
      </c>
      <c r="Y131" s="10"/>
      <c r="Z131" s="10"/>
      <c r="AA131" s="10"/>
      <c r="AB131" s="10"/>
    </row>
    <row r="132" spans="1:28" x14ac:dyDescent="0.2">
      <c r="A132" s="3">
        <v>44753</v>
      </c>
      <c r="B132" s="4">
        <v>2928.8234859999998</v>
      </c>
      <c r="C132" s="4">
        <f t="shared" si="3"/>
        <v>2797.4830077000001</v>
      </c>
      <c r="D132" s="5">
        <f t="shared" si="2"/>
        <v>2823.9213793380231</v>
      </c>
      <c r="Y132" s="10"/>
      <c r="Z132" s="10"/>
      <c r="AA132" s="10"/>
      <c r="AB132" s="10"/>
    </row>
    <row r="133" spans="1:28" x14ac:dyDescent="0.2">
      <c r="A133" s="3">
        <v>44754</v>
      </c>
      <c r="B133" s="4">
        <v>2889.0307619999999</v>
      </c>
      <c r="C133" s="4">
        <f t="shared" si="3"/>
        <v>2814.1289793999999</v>
      </c>
      <c r="D133" s="5">
        <f t="shared" si="2"/>
        <v>2835.7594489129278</v>
      </c>
      <c r="Y133" s="10"/>
      <c r="Z133" s="10"/>
      <c r="AA133" s="10"/>
      <c r="AB133" s="10"/>
    </row>
    <row r="134" spans="1:28" x14ac:dyDescent="0.2">
      <c r="A134" s="3">
        <v>44755</v>
      </c>
      <c r="B134" s="4">
        <v>2936.9616700000001</v>
      </c>
      <c r="C134" s="4">
        <f t="shared" si="3"/>
        <v>2838.4338865999998</v>
      </c>
      <c r="D134" s="5">
        <f t="shared" si="2"/>
        <v>2854.1598527469409</v>
      </c>
      <c r="Y134" s="10"/>
      <c r="Z134" s="10"/>
      <c r="AA134" s="10"/>
      <c r="AB134" s="10"/>
    </row>
    <row r="135" spans="1:28" x14ac:dyDescent="0.2">
      <c r="A135" s="3">
        <v>44756</v>
      </c>
      <c r="B135" s="4">
        <v>2934.9145509999998</v>
      </c>
      <c r="C135" s="4">
        <f t="shared" si="3"/>
        <v>2862.7937255000006</v>
      </c>
      <c r="D135" s="5">
        <f t="shared" si="2"/>
        <v>2868.8425251565877</v>
      </c>
      <c r="Y135" s="10"/>
      <c r="Z135" s="10"/>
      <c r="AA135" s="10"/>
      <c r="AB135" s="10"/>
    </row>
    <row r="136" spans="1:28" x14ac:dyDescent="0.2">
      <c r="A136" s="3">
        <v>44757</v>
      </c>
      <c r="B136" s="4">
        <v>2973.8583979999999</v>
      </c>
      <c r="C136" s="4">
        <f t="shared" si="3"/>
        <v>2883.2641844</v>
      </c>
      <c r="D136" s="5">
        <f t="shared" si="2"/>
        <v>2887.9363202190261</v>
      </c>
      <c r="Y136" s="10"/>
      <c r="Z136" s="10"/>
      <c r="AA136" s="10"/>
      <c r="AB136" s="10"/>
    </row>
    <row r="137" spans="1:28" x14ac:dyDescent="0.2">
      <c r="A137" s="3">
        <v>44760</v>
      </c>
      <c r="B137" s="4">
        <v>3013.5014649999998</v>
      </c>
      <c r="C137" s="4">
        <f t="shared" si="3"/>
        <v>2905.9864012000003</v>
      </c>
      <c r="D137" s="5">
        <f t="shared" si="2"/>
        <v>2910.7663465428395</v>
      </c>
      <c r="Y137" s="10"/>
      <c r="Z137" s="10"/>
      <c r="AA137" s="10"/>
      <c r="AB137" s="10"/>
    </row>
    <row r="138" spans="1:28" x14ac:dyDescent="0.2">
      <c r="A138" s="3">
        <v>44761</v>
      </c>
      <c r="B138" s="4">
        <v>3014.7495119999999</v>
      </c>
      <c r="C138" s="4">
        <f t="shared" si="3"/>
        <v>2931.1999999</v>
      </c>
      <c r="D138" s="5">
        <f t="shared" si="2"/>
        <v>2929.6723766259593</v>
      </c>
      <c r="Y138" s="10"/>
      <c r="Z138" s="10"/>
      <c r="AA138" s="10"/>
      <c r="AB138" s="10"/>
    </row>
    <row r="139" spans="1:28" x14ac:dyDescent="0.2">
      <c r="A139" s="3">
        <v>44762</v>
      </c>
      <c r="B139" s="4">
        <v>3002.1176759999998</v>
      </c>
      <c r="C139" s="4">
        <f t="shared" si="3"/>
        <v>2945.6841064</v>
      </c>
      <c r="D139" s="5">
        <f t="shared" si="2"/>
        <v>2942.8442492394206</v>
      </c>
      <c r="Y139" s="10"/>
      <c r="Z139" s="10"/>
      <c r="AA139" s="10"/>
      <c r="AB139" s="10"/>
    </row>
    <row r="140" spans="1:28" x14ac:dyDescent="0.2">
      <c r="A140" s="3">
        <v>44763</v>
      </c>
      <c r="B140" s="4">
        <v>3061.681885</v>
      </c>
      <c r="C140" s="4">
        <f t="shared" si="3"/>
        <v>2963.1289550999995</v>
      </c>
      <c r="D140" s="5">
        <f t="shared" si="2"/>
        <v>2964.4510921049805</v>
      </c>
      <c r="Y140" s="10"/>
      <c r="Z140" s="10"/>
      <c r="AA140" s="10"/>
      <c r="AB140" s="10"/>
    </row>
    <row r="141" spans="1:28" x14ac:dyDescent="0.2">
      <c r="A141" s="3">
        <v>44764</v>
      </c>
      <c r="B141" s="4">
        <v>3062.9797359999998</v>
      </c>
      <c r="C141" s="4">
        <f t="shared" si="3"/>
        <v>2981.8619140999995</v>
      </c>
      <c r="D141" s="5">
        <f t="shared" si="2"/>
        <v>2982.3653909949835</v>
      </c>
      <c r="Y141" s="10"/>
      <c r="Z141" s="10"/>
      <c r="AA141" s="10"/>
      <c r="AB141" s="10"/>
    </row>
    <row r="142" spans="1:28" x14ac:dyDescent="0.2">
      <c r="A142" s="3">
        <v>44767</v>
      </c>
      <c r="B142" s="4">
        <v>3100.4758299999999</v>
      </c>
      <c r="C142" s="4">
        <f t="shared" si="3"/>
        <v>2999.0271485000003</v>
      </c>
      <c r="D142" s="5">
        <f t="shared" ref="D142:D205" si="4">(B142*$M$3)+(D141*(1-$M$3))</f>
        <v>3003.8400162686225</v>
      </c>
      <c r="Y142" s="10"/>
      <c r="Z142" s="10"/>
      <c r="AA142" s="10"/>
      <c r="AB142" s="10"/>
    </row>
    <row r="143" spans="1:28" x14ac:dyDescent="0.2">
      <c r="A143" s="3">
        <v>44768</v>
      </c>
      <c r="B143" s="4">
        <v>3104.0207519999999</v>
      </c>
      <c r="C143" s="4">
        <f t="shared" ref="C143:C206" si="5">AVERAGE(B134:B143)</f>
        <v>3020.5261474999998</v>
      </c>
      <c r="D143" s="5">
        <f t="shared" si="4"/>
        <v>3022.0546954925089</v>
      </c>
      <c r="Y143" s="10"/>
      <c r="Z143" s="10"/>
      <c r="AA143" s="10"/>
      <c r="AB143" s="10"/>
    </row>
    <row r="144" spans="1:28" x14ac:dyDescent="0.2">
      <c r="A144" s="3">
        <v>44769</v>
      </c>
      <c r="B144" s="4">
        <v>3181.4589839999999</v>
      </c>
      <c r="C144" s="4">
        <f t="shared" si="5"/>
        <v>3044.9758789000002</v>
      </c>
      <c r="D144" s="5">
        <f t="shared" si="4"/>
        <v>3051.0372934029615</v>
      </c>
      <c r="Y144" s="10"/>
      <c r="Z144" s="10"/>
      <c r="AA144" s="10"/>
      <c r="AB144" s="10"/>
    </row>
    <row r="145" spans="1:28" x14ac:dyDescent="0.2">
      <c r="A145" s="3">
        <v>44770</v>
      </c>
      <c r="B145" s="4">
        <v>3267.6843260000001</v>
      </c>
      <c r="C145" s="4">
        <f t="shared" si="5"/>
        <v>3078.2528563999999</v>
      </c>
      <c r="D145" s="5">
        <f t="shared" si="4"/>
        <v>3090.427662966059</v>
      </c>
      <c r="Y145" s="10"/>
      <c r="Z145" s="10"/>
      <c r="AA145" s="10"/>
      <c r="AB145" s="10"/>
    </row>
    <row r="146" spans="1:28" x14ac:dyDescent="0.2">
      <c r="A146" s="3">
        <v>44771</v>
      </c>
      <c r="B146" s="4">
        <v>3328.9460450000001</v>
      </c>
      <c r="C146" s="4">
        <f t="shared" si="5"/>
        <v>3113.7616211</v>
      </c>
      <c r="D146" s="5">
        <f t="shared" si="4"/>
        <v>3133.7946415176848</v>
      </c>
      <c r="Y146" s="10"/>
      <c r="Z146" s="10"/>
      <c r="AA146" s="10"/>
      <c r="AB146" s="10"/>
    </row>
    <row r="147" spans="1:28" x14ac:dyDescent="0.2">
      <c r="A147" s="3">
        <v>44774</v>
      </c>
      <c r="B147" s="4">
        <v>3319.7592770000001</v>
      </c>
      <c r="C147" s="4">
        <f t="shared" si="5"/>
        <v>3144.3874022999998</v>
      </c>
      <c r="D147" s="5">
        <f t="shared" si="4"/>
        <v>3167.6063934235603</v>
      </c>
      <c r="Y147" s="10"/>
      <c r="Z147" s="10"/>
      <c r="AA147" s="10"/>
      <c r="AB147" s="10"/>
    </row>
    <row r="148" spans="1:28" x14ac:dyDescent="0.2">
      <c r="A148" s="3">
        <v>44775</v>
      </c>
      <c r="B148" s="4">
        <v>3391.2561040000001</v>
      </c>
      <c r="C148" s="4">
        <f t="shared" si="5"/>
        <v>3182.0380614999999</v>
      </c>
      <c r="D148" s="5">
        <f t="shared" si="4"/>
        <v>3208.2699771647312</v>
      </c>
      <c r="Y148" s="10"/>
      <c r="Z148" s="10"/>
      <c r="AA148" s="10"/>
      <c r="AB148" s="10"/>
    </row>
    <row r="149" spans="1:28" x14ac:dyDescent="0.2">
      <c r="A149" s="3">
        <v>44776</v>
      </c>
      <c r="B149" s="4">
        <v>3434.6933589999999</v>
      </c>
      <c r="C149" s="4">
        <f t="shared" si="5"/>
        <v>3225.2956297999999</v>
      </c>
      <c r="D149" s="5">
        <f t="shared" si="4"/>
        <v>3249.4378647711437</v>
      </c>
      <c r="Y149" s="10"/>
      <c r="Z149" s="10"/>
      <c r="AA149" s="10"/>
      <c r="AB149" s="10"/>
    </row>
    <row r="150" spans="1:28" x14ac:dyDescent="0.2">
      <c r="A150" s="3">
        <v>44777</v>
      </c>
      <c r="B150" s="4">
        <v>3455.5134280000002</v>
      </c>
      <c r="C150" s="4">
        <f t="shared" si="5"/>
        <v>3264.6787840999996</v>
      </c>
      <c r="D150" s="5">
        <f t="shared" si="4"/>
        <v>3286.9061489945716</v>
      </c>
      <c r="Y150" s="10"/>
      <c r="Z150" s="10"/>
      <c r="AA150" s="10"/>
      <c r="AB150" s="10"/>
    </row>
    <row r="151" spans="1:28" x14ac:dyDescent="0.2">
      <c r="A151" s="3">
        <v>44778</v>
      </c>
      <c r="B151" s="4">
        <v>3468.8940429999998</v>
      </c>
      <c r="C151" s="4">
        <f t="shared" si="5"/>
        <v>3305.2702148000003</v>
      </c>
      <c r="D151" s="5">
        <f t="shared" si="4"/>
        <v>3319.9948569955586</v>
      </c>
      <c r="Y151" s="10"/>
      <c r="Z151" s="10"/>
      <c r="AA151" s="10"/>
      <c r="AB151" s="10"/>
    </row>
    <row r="152" spans="1:28" x14ac:dyDescent="0.2">
      <c r="A152" s="3">
        <v>44781</v>
      </c>
      <c r="B152" s="4">
        <v>3453.4663089999999</v>
      </c>
      <c r="C152" s="4">
        <f t="shared" si="5"/>
        <v>3340.5692627000003</v>
      </c>
      <c r="D152" s="5">
        <f t="shared" si="4"/>
        <v>3344.2623937236385</v>
      </c>
      <c r="Y152" s="10"/>
      <c r="Z152" s="10"/>
      <c r="AA152" s="10"/>
      <c r="AB152" s="10"/>
    </row>
    <row r="153" spans="1:28" x14ac:dyDescent="0.2">
      <c r="A153" s="3">
        <v>44783</v>
      </c>
      <c r="B153" s="4">
        <v>3406.733643</v>
      </c>
      <c r="C153" s="4">
        <f t="shared" si="5"/>
        <v>3370.8405518000009</v>
      </c>
      <c r="D153" s="5">
        <f t="shared" si="4"/>
        <v>3355.6208026829768</v>
      </c>
      <c r="Y153" s="10"/>
      <c r="Z153" s="10"/>
      <c r="AA153" s="10"/>
      <c r="AB153" s="10"/>
    </row>
    <row r="154" spans="1:28" x14ac:dyDescent="0.2">
      <c r="A154" s="3">
        <v>44784</v>
      </c>
      <c r="B154" s="4">
        <v>3400.2929690000001</v>
      </c>
      <c r="C154" s="4">
        <f t="shared" si="5"/>
        <v>3392.7239502999996</v>
      </c>
      <c r="D154" s="5">
        <f t="shared" si="4"/>
        <v>3363.7430147406171</v>
      </c>
      <c r="Y154" s="10"/>
      <c r="Z154" s="10"/>
      <c r="AA154" s="10"/>
      <c r="AB154" s="10"/>
    </row>
    <row r="155" spans="1:28" x14ac:dyDescent="0.2">
      <c r="A155" s="3">
        <v>44785</v>
      </c>
      <c r="B155" s="4">
        <v>3422.9106449999999</v>
      </c>
      <c r="C155" s="4">
        <f t="shared" si="5"/>
        <v>3408.2465821999999</v>
      </c>
      <c r="D155" s="5">
        <f t="shared" si="4"/>
        <v>3374.5007656968683</v>
      </c>
      <c r="Y155" s="10"/>
      <c r="Z155" s="10"/>
      <c r="AA155" s="10"/>
      <c r="AB155" s="10"/>
    </row>
    <row r="156" spans="1:28" x14ac:dyDescent="0.2">
      <c r="A156" s="3">
        <v>44789</v>
      </c>
      <c r="B156" s="4">
        <v>3495.955078</v>
      </c>
      <c r="C156" s="4">
        <f t="shared" si="5"/>
        <v>3424.9474854999999</v>
      </c>
      <c r="D156" s="5">
        <f t="shared" si="4"/>
        <v>3396.5833679338011</v>
      </c>
      <c r="Y156" s="10"/>
      <c r="Z156" s="10"/>
      <c r="AA156" s="10"/>
      <c r="AB156" s="10"/>
    </row>
    <row r="157" spans="1:28" x14ac:dyDescent="0.2">
      <c r="A157" s="3">
        <v>44790</v>
      </c>
      <c r="B157" s="4">
        <v>3518.6223140000002</v>
      </c>
      <c r="C157" s="4">
        <f t="shared" si="5"/>
        <v>3444.8337891999995</v>
      </c>
      <c r="D157" s="5">
        <f t="shared" si="4"/>
        <v>3418.7722672185646</v>
      </c>
      <c r="Y157" s="10"/>
      <c r="Z157" s="10"/>
      <c r="AA157" s="10"/>
      <c r="AB157" s="10"/>
    </row>
    <row r="158" spans="1:28" x14ac:dyDescent="0.2">
      <c r="A158" s="3">
        <v>44791</v>
      </c>
      <c r="B158" s="4">
        <v>3530.255615</v>
      </c>
      <c r="C158" s="4">
        <f t="shared" si="5"/>
        <v>3458.7337402999997</v>
      </c>
      <c r="D158" s="5">
        <f t="shared" si="4"/>
        <v>3439.041966815189</v>
      </c>
      <c r="Y158" s="10"/>
      <c r="Z158" s="10"/>
      <c r="AA158" s="10"/>
      <c r="AB158" s="10"/>
    </row>
    <row r="159" spans="1:28" x14ac:dyDescent="0.2">
      <c r="A159" s="3">
        <v>44792</v>
      </c>
      <c r="B159" s="4">
        <v>3477.5317380000001</v>
      </c>
      <c r="C159" s="4">
        <f t="shared" si="5"/>
        <v>3463.0175781999997</v>
      </c>
      <c r="D159" s="5">
        <f t="shared" si="4"/>
        <v>3446.0401070306089</v>
      </c>
      <c r="Y159" s="10"/>
      <c r="Z159" s="10"/>
      <c r="AA159" s="10"/>
      <c r="AB159" s="10"/>
    </row>
    <row r="160" spans="1:28" x14ac:dyDescent="0.2">
      <c r="A160" s="3">
        <v>44795</v>
      </c>
      <c r="B160" s="4">
        <v>3344.923096</v>
      </c>
      <c r="C160" s="4">
        <f t="shared" si="5"/>
        <v>3451.9585450000004</v>
      </c>
      <c r="D160" s="5">
        <f t="shared" si="4"/>
        <v>3427.6551959341341</v>
      </c>
      <c r="Y160" s="10"/>
      <c r="Z160" s="10"/>
      <c r="AA160" s="10"/>
      <c r="AB160" s="10"/>
    </row>
    <row r="161" spans="1:28" x14ac:dyDescent="0.2">
      <c r="A161" s="3">
        <v>44796</v>
      </c>
      <c r="B161" s="4">
        <v>3351.7631839999999</v>
      </c>
      <c r="C161" s="4">
        <f t="shared" si="5"/>
        <v>3440.2454591000001</v>
      </c>
      <c r="D161" s="5">
        <f t="shared" si="4"/>
        <v>3413.8566483097457</v>
      </c>
      <c r="Y161" s="10"/>
      <c r="Z161" s="10"/>
      <c r="AA161" s="10"/>
      <c r="AB161" s="10"/>
    </row>
    <row r="162" spans="1:28" x14ac:dyDescent="0.2">
      <c r="A162" s="3">
        <v>44797</v>
      </c>
      <c r="B162" s="4">
        <v>3373.9812010000001</v>
      </c>
      <c r="C162" s="4">
        <f t="shared" si="5"/>
        <v>3432.2969483000002</v>
      </c>
      <c r="D162" s="5">
        <f t="shared" si="4"/>
        <v>3406.6065669807012</v>
      </c>
      <c r="Y162" s="10"/>
      <c r="Z162" s="10"/>
      <c r="AA162" s="10"/>
      <c r="AB162" s="10"/>
    </row>
    <row r="163" spans="1:28" x14ac:dyDescent="0.2">
      <c r="A163" s="3">
        <v>44798</v>
      </c>
      <c r="B163" s="4">
        <v>3357.6545409999999</v>
      </c>
      <c r="C163" s="4">
        <f t="shared" si="5"/>
        <v>3427.3890380999997</v>
      </c>
      <c r="D163" s="5">
        <f t="shared" si="4"/>
        <v>3397.7061986205736</v>
      </c>
      <c r="Y163" s="10"/>
      <c r="Z163" s="10"/>
      <c r="AA163" s="10"/>
      <c r="AB163" s="10"/>
    </row>
    <row r="164" spans="1:28" x14ac:dyDescent="0.2">
      <c r="A164" s="3">
        <v>44799</v>
      </c>
      <c r="B164" s="4">
        <v>3318.7607419999999</v>
      </c>
      <c r="C164" s="4">
        <f t="shared" si="5"/>
        <v>3419.2358153999994</v>
      </c>
      <c r="D164" s="5">
        <f t="shared" si="4"/>
        <v>3383.3524792350145</v>
      </c>
      <c r="Y164" s="10"/>
      <c r="Z164" s="10"/>
      <c r="AA164" s="10"/>
      <c r="AB164" s="10"/>
    </row>
    <row r="165" spans="1:28" x14ac:dyDescent="0.2">
      <c r="A165" s="3">
        <v>44802</v>
      </c>
      <c r="B165" s="4">
        <v>3338.4323730000001</v>
      </c>
      <c r="C165" s="4">
        <f t="shared" si="5"/>
        <v>3410.7879882000002</v>
      </c>
      <c r="D165" s="5">
        <f t="shared" si="4"/>
        <v>3375.1851871922845</v>
      </c>
      <c r="Y165" s="10"/>
      <c r="Z165" s="10"/>
      <c r="AA165" s="10"/>
      <c r="AB165" s="10"/>
    </row>
    <row r="166" spans="1:28" x14ac:dyDescent="0.2">
      <c r="A166" s="3">
        <v>44803</v>
      </c>
      <c r="B166" s="4">
        <v>3386.7128910000001</v>
      </c>
      <c r="C166" s="4">
        <f t="shared" si="5"/>
        <v>3399.8637694999998</v>
      </c>
      <c r="D166" s="5">
        <f t="shared" si="4"/>
        <v>3377.2811333391414</v>
      </c>
      <c r="Y166" s="10"/>
      <c r="Z166" s="10"/>
      <c r="AA166" s="10"/>
      <c r="AB166" s="10"/>
    </row>
    <row r="167" spans="1:28" x14ac:dyDescent="0.2">
      <c r="A167" s="3">
        <v>44805</v>
      </c>
      <c r="B167" s="4">
        <v>3441.5834960000002</v>
      </c>
      <c r="C167" s="4">
        <f t="shared" si="5"/>
        <v>3392.1598876999997</v>
      </c>
      <c r="D167" s="5">
        <f t="shared" si="4"/>
        <v>3388.9724720047516</v>
      </c>
      <c r="Y167" s="10"/>
      <c r="Z167" s="10"/>
      <c r="AA167" s="10"/>
      <c r="AB167" s="10"/>
    </row>
    <row r="168" spans="1:28" x14ac:dyDescent="0.2">
      <c r="A168" s="3">
        <v>44806</v>
      </c>
      <c r="B168" s="4">
        <v>3426.1059570000002</v>
      </c>
      <c r="C168" s="4">
        <f t="shared" si="5"/>
        <v>3381.7449218999996</v>
      </c>
      <c r="D168" s="5">
        <f t="shared" si="4"/>
        <v>3395.7240147311604</v>
      </c>
      <c r="Y168" s="10"/>
      <c r="Z168" s="10"/>
      <c r="AA168" s="10"/>
      <c r="AB168" s="10"/>
    </row>
    <row r="169" spans="1:28" x14ac:dyDescent="0.2">
      <c r="A169" s="3">
        <v>44809</v>
      </c>
      <c r="B169" s="4">
        <v>3419.86499</v>
      </c>
      <c r="C169" s="4">
        <f t="shared" si="5"/>
        <v>3375.9782470999999</v>
      </c>
      <c r="D169" s="5">
        <f t="shared" si="4"/>
        <v>3400.1132829618582</v>
      </c>
      <c r="Y169" s="10"/>
      <c r="Z169" s="10"/>
      <c r="AA169" s="10"/>
      <c r="AB169" s="10"/>
    </row>
    <row r="170" spans="1:28" x14ac:dyDescent="0.2">
      <c r="A170" s="3">
        <v>44810</v>
      </c>
      <c r="B170" s="4">
        <v>3390.357422</v>
      </c>
      <c r="C170" s="4">
        <f t="shared" si="5"/>
        <v>3380.5216797000003</v>
      </c>
      <c r="D170" s="5">
        <f t="shared" si="4"/>
        <v>3398.3394900597023</v>
      </c>
      <c r="Y170" s="10"/>
      <c r="Z170" s="10"/>
      <c r="AA170" s="10"/>
      <c r="AB170" s="10"/>
    </row>
    <row r="171" spans="1:28" x14ac:dyDescent="0.2">
      <c r="A171" s="3">
        <v>44811</v>
      </c>
      <c r="B171" s="4">
        <v>3395.4501949999999</v>
      </c>
      <c r="C171" s="4">
        <f t="shared" si="5"/>
        <v>3384.8903807999995</v>
      </c>
      <c r="D171" s="5">
        <f t="shared" si="4"/>
        <v>3397.814163685211</v>
      </c>
      <c r="Y171" s="10"/>
      <c r="Z171" s="10"/>
      <c r="AA171" s="10"/>
      <c r="AB171" s="10"/>
    </row>
    <row r="172" spans="1:28" x14ac:dyDescent="0.2">
      <c r="A172" s="3">
        <v>44812</v>
      </c>
      <c r="B172" s="4">
        <v>3445.1782229999999</v>
      </c>
      <c r="C172" s="4">
        <f t="shared" si="5"/>
        <v>3392.0100830000001</v>
      </c>
      <c r="D172" s="5">
        <f t="shared" si="4"/>
        <v>3406.4258108333543</v>
      </c>
      <c r="Y172" s="10"/>
      <c r="Z172" s="10"/>
      <c r="AA172" s="10"/>
      <c r="AB172" s="10"/>
    </row>
    <row r="173" spans="1:28" x14ac:dyDescent="0.2">
      <c r="A173" s="3">
        <v>44813</v>
      </c>
      <c r="B173" s="4">
        <v>3436.8903810000002</v>
      </c>
      <c r="C173" s="4">
        <f t="shared" si="5"/>
        <v>3399.9336669999998</v>
      </c>
      <c r="D173" s="5">
        <f t="shared" si="4"/>
        <v>3411.9648235909258</v>
      </c>
      <c r="Y173" s="10"/>
      <c r="Z173" s="10"/>
      <c r="AA173" s="10"/>
      <c r="AB173" s="10"/>
    </row>
    <row r="174" spans="1:28" x14ac:dyDescent="0.2">
      <c r="A174" s="3">
        <v>44816</v>
      </c>
      <c r="B174" s="4">
        <v>3427.2541500000002</v>
      </c>
      <c r="C174" s="4">
        <f t="shared" si="5"/>
        <v>3410.7830077999997</v>
      </c>
      <c r="D174" s="5">
        <f t="shared" si="4"/>
        <v>3414.7447011198483</v>
      </c>
      <c r="Y174" s="10"/>
      <c r="Z174" s="10"/>
      <c r="AA174" s="10"/>
      <c r="AB174" s="10"/>
    </row>
    <row r="175" spans="1:28" x14ac:dyDescent="0.2">
      <c r="A175" s="3">
        <v>44817</v>
      </c>
      <c r="B175" s="4">
        <v>3417.2685550000001</v>
      </c>
      <c r="C175" s="4">
        <f t="shared" si="5"/>
        <v>3418.6666260000006</v>
      </c>
      <c r="D175" s="5">
        <f t="shared" si="4"/>
        <v>3415.203583643512</v>
      </c>
      <c r="Y175" s="10"/>
      <c r="Z175" s="10"/>
      <c r="AA175" s="10"/>
      <c r="AB175" s="10"/>
    </row>
    <row r="176" spans="1:28" x14ac:dyDescent="0.2">
      <c r="A176" s="3">
        <v>44818</v>
      </c>
      <c r="B176" s="4">
        <v>3433.994385</v>
      </c>
      <c r="C176" s="4">
        <f t="shared" si="5"/>
        <v>3423.3947754000001</v>
      </c>
      <c r="D176" s="5">
        <f t="shared" si="4"/>
        <v>3418.6200929810552</v>
      </c>
      <c r="Y176" s="10"/>
      <c r="Z176" s="10"/>
      <c r="AA176" s="10"/>
      <c r="AB176" s="10"/>
    </row>
    <row r="177" spans="1:28" x14ac:dyDescent="0.2">
      <c r="A177" s="3">
        <v>44819</v>
      </c>
      <c r="B177" s="4">
        <v>3390.5070799999999</v>
      </c>
      <c r="C177" s="4">
        <f t="shared" si="5"/>
        <v>3418.2871338000004</v>
      </c>
      <c r="D177" s="5">
        <f t="shared" si="4"/>
        <v>3413.5086360754085</v>
      </c>
      <c r="Y177" s="10"/>
      <c r="Z177" s="10"/>
      <c r="AA177" s="10"/>
      <c r="AB177" s="10"/>
    </row>
    <row r="178" spans="1:28" x14ac:dyDescent="0.2">
      <c r="A178" s="3">
        <v>44820</v>
      </c>
      <c r="B178" s="4">
        <v>3317.7622070000002</v>
      </c>
      <c r="C178" s="4">
        <f t="shared" si="5"/>
        <v>3407.4527588000005</v>
      </c>
      <c r="D178" s="5">
        <f t="shared" si="4"/>
        <v>3396.1001944253344</v>
      </c>
      <c r="Y178" s="10"/>
      <c r="Z178" s="10"/>
      <c r="AA178" s="10"/>
      <c r="AB178" s="10"/>
    </row>
    <row r="179" spans="1:28" x14ac:dyDescent="0.2">
      <c r="A179" s="3">
        <v>44823</v>
      </c>
      <c r="B179" s="4">
        <v>3311.4711910000001</v>
      </c>
      <c r="C179" s="4">
        <f t="shared" si="5"/>
        <v>3396.6133789</v>
      </c>
      <c r="D179" s="5">
        <f t="shared" si="4"/>
        <v>3380.7131028934555</v>
      </c>
      <c r="Y179" s="10"/>
      <c r="Z179" s="10"/>
      <c r="AA179" s="10"/>
      <c r="AB179" s="10"/>
    </row>
    <row r="180" spans="1:28" x14ac:dyDescent="0.2">
      <c r="A180" s="3">
        <v>44824</v>
      </c>
      <c r="B180" s="4">
        <v>3388.3103030000002</v>
      </c>
      <c r="C180" s="4">
        <f t="shared" si="5"/>
        <v>3396.4086669999997</v>
      </c>
      <c r="D180" s="5">
        <f t="shared" si="4"/>
        <v>3382.0944120037366</v>
      </c>
      <c r="Y180" s="10"/>
      <c r="Z180" s="10"/>
      <c r="AA180" s="10"/>
      <c r="AB180" s="10"/>
    </row>
    <row r="181" spans="1:28" x14ac:dyDescent="0.2">
      <c r="A181" s="3">
        <v>44825</v>
      </c>
      <c r="B181" s="4">
        <v>3351.2138669999999</v>
      </c>
      <c r="C181" s="4">
        <f t="shared" si="5"/>
        <v>3391.9850342</v>
      </c>
      <c r="D181" s="5">
        <f t="shared" si="4"/>
        <v>3376.4797674576021</v>
      </c>
      <c r="Y181" s="10"/>
      <c r="Z181" s="10"/>
      <c r="AA181" s="10"/>
      <c r="AB181" s="10"/>
    </row>
    <row r="182" spans="1:28" x14ac:dyDescent="0.2">
      <c r="A182" s="3">
        <v>44826</v>
      </c>
      <c r="B182" s="4">
        <v>3431.048828</v>
      </c>
      <c r="C182" s="4">
        <f t="shared" si="5"/>
        <v>3390.5720947</v>
      </c>
      <c r="D182" s="5">
        <f t="shared" si="4"/>
        <v>3386.4014148289471</v>
      </c>
      <c r="Y182" s="10"/>
      <c r="Z182" s="10"/>
      <c r="AA182" s="10"/>
      <c r="AB182" s="10"/>
    </row>
    <row r="183" spans="1:28" x14ac:dyDescent="0.2">
      <c r="A183" s="3">
        <v>44827</v>
      </c>
      <c r="B183" s="4">
        <v>3390.357422</v>
      </c>
      <c r="C183" s="4">
        <f t="shared" si="5"/>
        <v>3385.9187987999999</v>
      </c>
      <c r="D183" s="5">
        <f t="shared" si="4"/>
        <v>3387.1206888600477</v>
      </c>
      <c r="Y183" s="10"/>
      <c r="Z183" s="10"/>
      <c r="AA183" s="10"/>
      <c r="AB183" s="10"/>
    </row>
    <row r="184" spans="1:28" x14ac:dyDescent="0.2">
      <c r="A184" s="3">
        <v>44830</v>
      </c>
      <c r="B184" s="4">
        <v>3433.095703</v>
      </c>
      <c r="C184" s="4">
        <f t="shared" si="5"/>
        <v>3386.5029540999994</v>
      </c>
      <c r="D184" s="5">
        <f t="shared" si="4"/>
        <v>3395.4797823400386</v>
      </c>
      <c r="Y184" s="10"/>
      <c r="Z184" s="10"/>
      <c r="AA184" s="10"/>
      <c r="AB184" s="10"/>
    </row>
    <row r="185" spans="1:28" x14ac:dyDescent="0.2">
      <c r="A185" s="3">
        <v>44831</v>
      </c>
      <c r="B185" s="4">
        <v>3465.648682</v>
      </c>
      <c r="C185" s="4">
        <f t="shared" si="5"/>
        <v>3391.3409667999999</v>
      </c>
      <c r="D185" s="5">
        <f t="shared" si="4"/>
        <v>3408.237764096395</v>
      </c>
      <c r="Y185" s="10"/>
      <c r="Z185" s="10"/>
      <c r="AA185" s="10"/>
      <c r="AB185" s="10"/>
    </row>
    <row r="186" spans="1:28" x14ac:dyDescent="0.2">
      <c r="A186" s="3">
        <v>44832</v>
      </c>
      <c r="B186" s="4">
        <v>3565.5046390000002</v>
      </c>
      <c r="C186" s="4">
        <f t="shared" si="5"/>
        <v>3404.4919921999999</v>
      </c>
      <c r="D186" s="5">
        <f t="shared" si="4"/>
        <v>3436.8317413515956</v>
      </c>
      <c r="Y186" s="10"/>
      <c r="Z186" s="10"/>
      <c r="AA186" s="10"/>
      <c r="AB186" s="10"/>
    </row>
    <row r="187" spans="1:28" x14ac:dyDescent="0.2">
      <c r="A187" s="3">
        <v>44833</v>
      </c>
      <c r="B187" s="4">
        <v>3379.922607</v>
      </c>
      <c r="C187" s="4">
        <f t="shared" si="5"/>
        <v>3403.4335449</v>
      </c>
      <c r="D187" s="5">
        <f t="shared" si="4"/>
        <v>3426.4846260149416</v>
      </c>
      <c r="Y187" s="10"/>
      <c r="Z187" s="10"/>
      <c r="AA187" s="10"/>
      <c r="AB187" s="10"/>
    </row>
    <row r="188" spans="1:28" x14ac:dyDescent="0.2">
      <c r="A188" s="3">
        <v>44834</v>
      </c>
      <c r="B188" s="4">
        <v>3337.6335450000001</v>
      </c>
      <c r="C188" s="4">
        <f t="shared" si="5"/>
        <v>3405.4206786999994</v>
      </c>
      <c r="D188" s="5">
        <f t="shared" si="4"/>
        <v>3410.3298840122243</v>
      </c>
      <c r="Y188" s="10"/>
      <c r="Z188" s="10"/>
      <c r="AA188" s="10"/>
      <c r="AB188" s="10"/>
    </row>
    <row r="189" spans="1:28" x14ac:dyDescent="0.2">
      <c r="A189" s="3">
        <v>44837</v>
      </c>
      <c r="B189" s="4">
        <v>3298.1403810000002</v>
      </c>
      <c r="C189" s="4">
        <f t="shared" si="5"/>
        <v>3404.0875976999996</v>
      </c>
      <c r="D189" s="5">
        <f t="shared" si="4"/>
        <v>3389.931792555456</v>
      </c>
      <c r="Y189" s="10"/>
      <c r="Z189" s="10"/>
      <c r="AA189" s="10"/>
      <c r="AB189" s="10"/>
    </row>
    <row r="190" spans="1:28" x14ac:dyDescent="0.2">
      <c r="A190" s="3">
        <v>44838</v>
      </c>
      <c r="B190" s="4">
        <v>3332.9401859999998</v>
      </c>
      <c r="C190" s="4">
        <f t="shared" si="5"/>
        <v>3398.5505859999998</v>
      </c>
      <c r="D190" s="5">
        <f t="shared" si="4"/>
        <v>3379.5696822726454</v>
      </c>
      <c r="Y190" s="10"/>
      <c r="Z190" s="10"/>
      <c r="AA190" s="10"/>
      <c r="AB190" s="10"/>
    </row>
    <row r="191" spans="1:28" x14ac:dyDescent="0.2">
      <c r="A191" s="3">
        <v>44840</v>
      </c>
      <c r="B191" s="4">
        <v>3324.1528320000002</v>
      </c>
      <c r="C191" s="4">
        <f t="shared" si="5"/>
        <v>3395.8444824999997</v>
      </c>
      <c r="D191" s="5">
        <f t="shared" si="4"/>
        <v>3369.4938913139822</v>
      </c>
      <c r="Y191" s="10"/>
      <c r="Z191" s="10"/>
      <c r="AA191" s="10"/>
      <c r="AB191" s="10"/>
    </row>
    <row r="192" spans="1:28" x14ac:dyDescent="0.2">
      <c r="A192" s="3">
        <v>44841</v>
      </c>
      <c r="B192" s="4">
        <v>3338.8815920000002</v>
      </c>
      <c r="C192" s="4">
        <f t="shared" si="5"/>
        <v>3386.6277588999997</v>
      </c>
      <c r="D192" s="5">
        <f t="shared" si="4"/>
        <v>3363.9280187114396</v>
      </c>
      <c r="Y192" s="10"/>
      <c r="Z192" s="10"/>
      <c r="AA192" s="10"/>
      <c r="AB192" s="10"/>
    </row>
    <row r="193" spans="1:28" x14ac:dyDescent="0.2">
      <c r="A193" s="3">
        <v>44844</v>
      </c>
      <c r="B193" s="4">
        <v>3273.226318</v>
      </c>
      <c r="C193" s="4">
        <f t="shared" si="5"/>
        <v>3374.9146485000006</v>
      </c>
      <c r="D193" s="5">
        <f t="shared" si="4"/>
        <v>3347.4368004002686</v>
      </c>
      <c r="Y193" s="10"/>
      <c r="Z193" s="10"/>
      <c r="AA193" s="10"/>
      <c r="AB193" s="10"/>
    </row>
    <row r="194" spans="1:28" x14ac:dyDescent="0.2">
      <c r="A194" s="3">
        <v>44845</v>
      </c>
      <c r="B194" s="4">
        <v>3293.9465329999998</v>
      </c>
      <c r="C194" s="4">
        <f t="shared" si="5"/>
        <v>3360.9997315000001</v>
      </c>
      <c r="D194" s="5">
        <f t="shared" si="4"/>
        <v>3337.7112972365831</v>
      </c>
      <c r="Y194" s="10"/>
      <c r="Z194" s="10"/>
      <c r="AA194" s="10"/>
      <c r="AB194" s="10"/>
    </row>
    <row r="195" spans="1:28" x14ac:dyDescent="0.2">
      <c r="A195" s="3">
        <v>44846</v>
      </c>
      <c r="B195" s="4">
        <v>3243.5192870000001</v>
      </c>
      <c r="C195" s="4">
        <f t="shared" si="5"/>
        <v>3338.7867920000003</v>
      </c>
      <c r="D195" s="5">
        <f t="shared" si="4"/>
        <v>3320.5854771935678</v>
      </c>
      <c r="Y195" s="10"/>
      <c r="Z195" s="10"/>
      <c r="AA195" s="10"/>
      <c r="AB195" s="10"/>
    </row>
    <row r="196" spans="1:28" x14ac:dyDescent="0.2">
      <c r="A196" s="3">
        <v>44847</v>
      </c>
      <c r="B196" s="4">
        <v>3204.375732</v>
      </c>
      <c r="C196" s="4">
        <f t="shared" si="5"/>
        <v>3302.6739012999997</v>
      </c>
      <c r="D196" s="5">
        <f t="shared" si="4"/>
        <v>3299.4564326129189</v>
      </c>
      <c r="Y196" s="10"/>
      <c r="Z196" s="10"/>
      <c r="AA196" s="10"/>
      <c r="AB196" s="10"/>
    </row>
    <row r="197" spans="1:28" x14ac:dyDescent="0.2">
      <c r="A197" s="3">
        <v>44848</v>
      </c>
      <c r="B197" s="4">
        <v>3180.9096679999998</v>
      </c>
      <c r="C197" s="4">
        <f t="shared" si="5"/>
        <v>3282.7726073999997</v>
      </c>
      <c r="D197" s="5">
        <f t="shared" si="4"/>
        <v>3277.9024754105694</v>
      </c>
      <c r="Y197" s="10"/>
      <c r="Z197" s="10"/>
      <c r="AA197" s="10"/>
      <c r="AB197" s="10"/>
    </row>
    <row r="198" spans="1:28" x14ac:dyDescent="0.2">
      <c r="A198" s="3">
        <v>44851</v>
      </c>
      <c r="B198" s="4">
        <v>3192.992432</v>
      </c>
      <c r="C198" s="4">
        <f t="shared" si="5"/>
        <v>3268.3084960999995</v>
      </c>
      <c r="D198" s="5">
        <f t="shared" si="4"/>
        <v>3262.464285699557</v>
      </c>
      <c r="Y198" s="10"/>
      <c r="Z198" s="10"/>
      <c r="AA198" s="10"/>
      <c r="AB198" s="10"/>
    </row>
    <row r="199" spans="1:28" x14ac:dyDescent="0.2">
      <c r="A199" s="3">
        <v>44852</v>
      </c>
      <c r="B199" s="4">
        <v>3221.2016600000002</v>
      </c>
      <c r="C199" s="4">
        <f t="shared" si="5"/>
        <v>3260.6146239999994</v>
      </c>
      <c r="D199" s="5">
        <f t="shared" si="4"/>
        <v>3254.9619901178189</v>
      </c>
      <c r="Y199" s="10"/>
      <c r="Z199" s="10"/>
      <c r="AA199" s="10"/>
      <c r="AB199" s="10"/>
    </row>
    <row r="200" spans="1:28" x14ac:dyDescent="0.2">
      <c r="A200" s="3">
        <v>44853</v>
      </c>
      <c r="B200" s="4">
        <v>3208.1203609999998</v>
      </c>
      <c r="C200" s="4">
        <f t="shared" si="5"/>
        <v>3248.1326414999999</v>
      </c>
      <c r="D200" s="5">
        <f t="shared" si="4"/>
        <v>3246.4453302782149</v>
      </c>
      <c r="Y200" s="10"/>
      <c r="Z200" s="10"/>
      <c r="AA200" s="10"/>
      <c r="AB200" s="10"/>
    </row>
    <row r="201" spans="1:28" x14ac:dyDescent="0.2">
      <c r="A201" s="3">
        <v>44854</v>
      </c>
      <c r="B201" s="4">
        <v>3136.373779</v>
      </c>
      <c r="C201" s="4">
        <f t="shared" si="5"/>
        <v>3229.3547361999999</v>
      </c>
      <c r="D201" s="5">
        <f t="shared" si="4"/>
        <v>3226.4323209549029</v>
      </c>
      <c r="Y201" s="10"/>
      <c r="Z201" s="10"/>
      <c r="AA201" s="10"/>
      <c r="AB201" s="10"/>
    </row>
    <row r="202" spans="1:28" x14ac:dyDescent="0.2">
      <c r="A202" s="3">
        <v>44855</v>
      </c>
      <c r="B202" s="4">
        <v>3087.9438479999999</v>
      </c>
      <c r="C202" s="4">
        <f t="shared" si="5"/>
        <v>3204.2609617999997</v>
      </c>
      <c r="D202" s="5">
        <f t="shared" si="4"/>
        <v>3201.2525985994657</v>
      </c>
      <c r="Y202" s="10"/>
      <c r="Z202" s="10"/>
      <c r="AA202" s="10"/>
      <c r="AB202" s="10"/>
    </row>
    <row r="203" spans="1:28" x14ac:dyDescent="0.2">
      <c r="A203" s="3">
        <v>44858</v>
      </c>
      <c r="B203" s="4">
        <v>3117.1516109999998</v>
      </c>
      <c r="C203" s="4">
        <f t="shared" si="5"/>
        <v>3188.6534911000003</v>
      </c>
      <c r="D203" s="5">
        <f t="shared" si="4"/>
        <v>3185.961509945017</v>
      </c>
      <c r="Y203" s="10"/>
      <c r="Z203" s="10"/>
      <c r="AA203" s="10"/>
      <c r="AB203" s="10"/>
    </row>
    <row r="204" spans="1:28" x14ac:dyDescent="0.2">
      <c r="A204" s="3">
        <v>44859</v>
      </c>
      <c r="B204" s="4">
        <v>3080.4545899999998</v>
      </c>
      <c r="C204" s="4">
        <f t="shared" si="5"/>
        <v>3167.3042968</v>
      </c>
      <c r="D204" s="5">
        <f t="shared" si="4"/>
        <v>3166.7784335913775</v>
      </c>
      <c r="Y204" s="10"/>
      <c r="Z204" s="10"/>
      <c r="AA204" s="10"/>
      <c r="AB204" s="10"/>
    </row>
    <row r="205" spans="1:28" x14ac:dyDescent="0.2">
      <c r="A205" s="3">
        <v>44861</v>
      </c>
      <c r="B205" s="4">
        <v>3039.064453</v>
      </c>
      <c r="C205" s="4">
        <f t="shared" si="5"/>
        <v>3146.8588134000001</v>
      </c>
      <c r="D205" s="5">
        <f t="shared" si="4"/>
        <v>3143.5577098474905</v>
      </c>
      <c r="Y205" s="10"/>
      <c r="Z205" s="10"/>
      <c r="AA205" s="10"/>
      <c r="AB205" s="10"/>
    </row>
    <row r="206" spans="1:28" x14ac:dyDescent="0.2">
      <c r="A206" s="3">
        <v>44862</v>
      </c>
      <c r="B206" s="4">
        <v>3049</v>
      </c>
      <c r="C206" s="4">
        <f t="shared" si="5"/>
        <v>3131.3212401999999</v>
      </c>
      <c r="D206" s="5">
        <f t="shared" ref="D206:D250" si="6">(B206*$M$3)+(D205*(1-$M$3))</f>
        <v>3126.3653989661284</v>
      </c>
      <c r="Y206" s="10"/>
      <c r="Z206" s="10"/>
      <c r="AA206" s="10"/>
      <c r="AB206" s="10"/>
    </row>
    <row r="207" spans="1:28" x14ac:dyDescent="0.2">
      <c r="A207" s="3">
        <v>44865</v>
      </c>
      <c r="B207" s="4">
        <v>3107.6999510000001</v>
      </c>
      <c r="C207" s="4">
        <f t="shared" ref="C207:C250" si="7">AVERAGE(B198:B207)</f>
        <v>3124.0002684999999</v>
      </c>
      <c r="D207" s="5">
        <f t="shared" si="6"/>
        <v>3122.9716811541048</v>
      </c>
      <c r="Y207" s="10"/>
      <c r="Z207" s="10"/>
      <c r="AA207" s="10"/>
      <c r="AB207" s="10"/>
    </row>
    <row r="208" spans="1:28" x14ac:dyDescent="0.2">
      <c r="A208" s="3">
        <v>44866</v>
      </c>
      <c r="B208" s="4">
        <v>3159.3999020000001</v>
      </c>
      <c r="C208" s="4">
        <f t="shared" si="7"/>
        <v>3120.6410154999999</v>
      </c>
      <c r="D208" s="5">
        <f t="shared" si="6"/>
        <v>3129.5949940351766</v>
      </c>
      <c r="Y208" s="10"/>
      <c r="Z208" s="10"/>
      <c r="AA208" s="10"/>
      <c r="AB208" s="10"/>
    </row>
    <row r="209" spans="1:28" x14ac:dyDescent="0.2">
      <c r="A209" s="3">
        <v>44867</v>
      </c>
      <c r="B209" s="4">
        <v>3131.8999020000001</v>
      </c>
      <c r="C209" s="4">
        <f t="shared" si="7"/>
        <v>3111.7108397000002</v>
      </c>
      <c r="D209" s="5">
        <f t="shared" si="6"/>
        <v>3130.0140682105989</v>
      </c>
      <c r="Y209" s="10"/>
      <c r="Z209" s="10"/>
      <c r="AA209" s="10"/>
      <c r="AB209" s="10"/>
    </row>
    <row r="210" spans="1:28" x14ac:dyDescent="0.2">
      <c r="A210" s="3">
        <v>44868</v>
      </c>
      <c r="B210" s="4">
        <v>3141.3000489999999</v>
      </c>
      <c r="C210" s="4">
        <f t="shared" si="7"/>
        <v>3105.0288085000002</v>
      </c>
      <c r="D210" s="5">
        <f t="shared" si="6"/>
        <v>3132.0660647177629</v>
      </c>
      <c r="Y210" s="10"/>
      <c r="Z210" s="10"/>
      <c r="AA210" s="10"/>
      <c r="AB210" s="10"/>
    </row>
    <row r="211" spans="1:28" x14ac:dyDescent="0.2">
      <c r="A211" s="3">
        <v>44869</v>
      </c>
      <c r="B211" s="4">
        <v>3181.3500979999999</v>
      </c>
      <c r="C211" s="4">
        <f t="shared" si="7"/>
        <v>3109.5264404</v>
      </c>
      <c r="D211" s="5">
        <f t="shared" si="6"/>
        <v>3141.0267980418057</v>
      </c>
      <c r="Y211" s="10"/>
      <c r="Z211" s="10"/>
      <c r="AA211" s="10"/>
      <c r="AB211" s="10"/>
    </row>
    <row r="212" spans="1:28" x14ac:dyDescent="0.2">
      <c r="A212" s="3">
        <v>44872</v>
      </c>
      <c r="B212" s="4">
        <v>3103.5500489999999</v>
      </c>
      <c r="C212" s="4">
        <f t="shared" si="7"/>
        <v>3111.0870605000005</v>
      </c>
      <c r="D212" s="5">
        <f t="shared" si="6"/>
        <v>3134.2128436705684</v>
      </c>
      <c r="Y212" s="10"/>
      <c r="Z212" s="10"/>
      <c r="AA212" s="10"/>
      <c r="AB212" s="10"/>
    </row>
    <row r="213" spans="1:28" x14ac:dyDescent="0.2">
      <c r="A213" s="3">
        <v>44874</v>
      </c>
      <c r="B213" s="4">
        <v>3086.5</v>
      </c>
      <c r="C213" s="4">
        <f t="shared" si="7"/>
        <v>3108.0218994000002</v>
      </c>
      <c r="D213" s="5">
        <f t="shared" si="6"/>
        <v>3125.5377811850103</v>
      </c>
      <c r="Y213" s="10"/>
      <c r="Z213" s="10"/>
      <c r="AA213" s="10"/>
      <c r="AB213" s="10"/>
    </row>
    <row r="214" spans="1:28" x14ac:dyDescent="0.2">
      <c r="A214" s="3">
        <v>44875</v>
      </c>
      <c r="B214" s="4">
        <v>3045.1499020000001</v>
      </c>
      <c r="C214" s="4">
        <f t="shared" si="7"/>
        <v>3104.4914306000001</v>
      </c>
      <c r="D214" s="5">
        <f t="shared" si="6"/>
        <v>3110.9218031513719</v>
      </c>
      <c r="Y214" s="10"/>
      <c r="Z214" s="10"/>
      <c r="AA214" s="10"/>
      <c r="AB214" s="10"/>
    </row>
    <row r="215" spans="1:28" x14ac:dyDescent="0.2">
      <c r="A215" s="3">
        <v>44876</v>
      </c>
      <c r="B215" s="4">
        <v>3055.3999020000001</v>
      </c>
      <c r="C215" s="4">
        <f t="shared" si="7"/>
        <v>3106.1249755000003</v>
      </c>
      <c r="D215" s="5">
        <f t="shared" si="6"/>
        <v>3100.8269120329405</v>
      </c>
      <c r="Y215" s="10"/>
      <c r="Z215" s="10"/>
      <c r="AA215" s="10"/>
      <c r="AB215" s="10"/>
    </row>
    <row r="216" spans="1:28" x14ac:dyDescent="0.2">
      <c r="A216" s="3">
        <v>44879</v>
      </c>
      <c r="B216" s="4">
        <v>3053.1999510000001</v>
      </c>
      <c r="C216" s="4">
        <f t="shared" si="7"/>
        <v>3106.5449706000004</v>
      </c>
      <c r="D216" s="5">
        <f t="shared" si="6"/>
        <v>3092.1674645724056</v>
      </c>
      <c r="Y216" s="10"/>
      <c r="Z216" s="10"/>
      <c r="AA216" s="10"/>
      <c r="AB216" s="10"/>
    </row>
    <row r="217" spans="1:28" x14ac:dyDescent="0.2">
      <c r="A217" s="3">
        <v>44880</v>
      </c>
      <c r="B217" s="4">
        <v>3079.3000489999999</v>
      </c>
      <c r="C217" s="4">
        <f t="shared" si="7"/>
        <v>3103.7049804000003</v>
      </c>
      <c r="D217" s="5">
        <f t="shared" si="6"/>
        <v>3089.8279344683319</v>
      </c>
      <c r="Y217" s="10"/>
      <c r="Z217" s="10"/>
      <c r="AA217" s="10"/>
      <c r="AB217" s="10"/>
    </row>
    <row r="218" spans="1:28" x14ac:dyDescent="0.2">
      <c r="A218" s="3">
        <v>44881</v>
      </c>
      <c r="B218" s="4">
        <v>3083.0500489999999</v>
      </c>
      <c r="C218" s="4">
        <f t="shared" si="7"/>
        <v>3096.0699951000001</v>
      </c>
      <c r="D218" s="5">
        <f t="shared" si="6"/>
        <v>3088.5955916559078</v>
      </c>
      <c r="Y218" s="10"/>
      <c r="Z218" s="10"/>
      <c r="AA218" s="10"/>
      <c r="AB218" s="10"/>
    </row>
    <row r="219" spans="1:28" x14ac:dyDescent="0.2">
      <c r="A219" s="3">
        <v>44882</v>
      </c>
      <c r="B219" s="4">
        <v>3071.6000979999999</v>
      </c>
      <c r="C219" s="4">
        <f t="shared" si="7"/>
        <v>3090.0400147</v>
      </c>
      <c r="D219" s="5">
        <f t="shared" si="6"/>
        <v>3085.505501900288</v>
      </c>
      <c r="Y219" s="10"/>
      <c r="Z219" s="10"/>
      <c r="AA219" s="10"/>
      <c r="AB219" s="10"/>
    </row>
    <row r="220" spans="1:28" x14ac:dyDescent="0.2">
      <c r="A220" s="3">
        <v>44883</v>
      </c>
      <c r="B220" s="4">
        <v>3095.5</v>
      </c>
      <c r="C220" s="4">
        <f t="shared" si="7"/>
        <v>3085.4600098000001</v>
      </c>
      <c r="D220" s="5">
        <f t="shared" si="6"/>
        <v>3087.3226833729627</v>
      </c>
      <c r="Y220" s="10"/>
      <c r="Z220" s="10"/>
      <c r="AA220" s="10"/>
      <c r="AB220" s="10"/>
    </row>
    <row r="221" spans="1:28" x14ac:dyDescent="0.2">
      <c r="A221" s="3">
        <v>44886</v>
      </c>
      <c r="B221" s="4">
        <v>3095.3000489999999</v>
      </c>
      <c r="C221" s="4">
        <f t="shared" si="7"/>
        <v>3076.8550049</v>
      </c>
      <c r="D221" s="5">
        <f t="shared" si="6"/>
        <v>3088.7731134869696</v>
      </c>
      <c r="Y221" s="10"/>
      <c r="Z221" s="10"/>
      <c r="AA221" s="10"/>
      <c r="AB221" s="10"/>
    </row>
    <row r="222" spans="1:28" x14ac:dyDescent="0.2">
      <c r="A222" s="3">
        <v>44887</v>
      </c>
      <c r="B222" s="4">
        <v>3103.8500979999999</v>
      </c>
      <c r="C222" s="4">
        <f t="shared" si="7"/>
        <v>3076.8850097999998</v>
      </c>
      <c r="D222" s="5">
        <f t="shared" si="6"/>
        <v>3091.5143833984293</v>
      </c>
      <c r="Y222" s="10"/>
      <c r="Z222" s="10"/>
      <c r="AA222" s="10"/>
      <c r="AB222" s="10"/>
    </row>
    <row r="223" spans="1:28" x14ac:dyDescent="0.2">
      <c r="A223" s="3">
        <v>44888</v>
      </c>
      <c r="B223" s="4">
        <v>3100.8000489999999</v>
      </c>
      <c r="C223" s="4">
        <f t="shared" si="7"/>
        <v>3078.3150147000001</v>
      </c>
      <c r="D223" s="5">
        <f t="shared" si="6"/>
        <v>3093.2026862350785</v>
      </c>
      <c r="Y223" s="10"/>
      <c r="Z223" s="10"/>
      <c r="AA223" s="10"/>
      <c r="AB223" s="10"/>
    </row>
    <row r="224" spans="1:28" x14ac:dyDescent="0.2">
      <c r="A224" s="3">
        <v>44889</v>
      </c>
      <c r="B224" s="4">
        <v>3115.3000489999999</v>
      </c>
      <c r="C224" s="4">
        <f t="shared" si="7"/>
        <v>3085.3300294000001</v>
      </c>
      <c r="D224" s="5">
        <f t="shared" si="6"/>
        <v>3097.2203885559734</v>
      </c>
      <c r="Y224" s="10"/>
      <c r="Z224" s="10"/>
      <c r="AA224" s="10"/>
      <c r="AB224" s="10"/>
    </row>
    <row r="225" spans="1:28" x14ac:dyDescent="0.2">
      <c r="A225" s="3">
        <v>44890</v>
      </c>
      <c r="B225" s="4">
        <v>3108.1499020000001</v>
      </c>
      <c r="C225" s="4">
        <f t="shared" si="7"/>
        <v>3090.6050294000006</v>
      </c>
      <c r="D225" s="5">
        <f t="shared" si="6"/>
        <v>3099.2075728185237</v>
      </c>
      <c r="Y225" s="10"/>
      <c r="Z225" s="10"/>
      <c r="AA225" s="10"/>
      <c r="AB225" s="10"/>
    </row>
    <row r="226" spans="1:28" x14ac:dyDescent="0.2">
      <c r="A226" s="3">
        <v>44893</v>
      </c>
      <c r="B226" s="4">
        <v>3151.1999510000001</v>
      </c>
      <c r="C226" s="4">
        <f t="shared" si="7"/>
        <v>3100.4050293999999</v>
      </c>
      <c r="D226" s="5">
        <f t="shared" si="6"/>
        <v>3108.6607324878828</v>
      </c>
      <c r="Y226" s="10"/>
      <c r="Z226" s="10"/>
      <c r="AA226" s="10"/>
      <c r="AB226" s="10"/>
    </row>
    <row r="227" spans="1:28" x14ac:dyDescent="0.2">
      <c r="A227" s="3">
        <v>44894</v>
      </c>
      <c r="B227" s="4">
        <v>3135.0500489999999</v>
      </c>
      <c r="C227" s="4">
        <f t="shared" si="7"/>
        <v>3105.9800294000006</v>
      </c>
      <c r="D227" s="5">
        <f t="shared" si="6"/>
        <v>3113.45879003554</v>
      </c>
      <c r="Y227" s="10"/>
      <c r="Z227" s="10"/>
      <c r="AA227" s="10"/>
      <c r="AB227" s="10"/>
    </row>
    <row r="228" spans="1:28" x14ac:dyDescent="0.2">
      <c r="A228" s="3">
        <v>44895</v>
      </c>
      <c r="B228" s="4">
        <v>3175.1499020000001</v>
      </c>
      <c r="C228" s="4">
        <f t="shared" si="7"/>
        <v>3115.1900147000001</v>
      </c>
      <c r="D228" s="5">
        <f t="shared" si="6"/>
        <v>3124.6753558472601</v>
      </c>
      <c r="Y228" s="10"/>
      <c r="Z228" s="10"/>
      <c r="AA228" s="10"/>
      <c r="AB228" s="10"/>
    </row>
    <row r="229" spans="1:28" x14ac:dyDescent="0.2">
      <c r="A229" s="3">
        <v>44896</v>
      </c>
      <c r="B229" s="4">
        <v>3179.3500979999999</v>
      </c>
      <c r="C229" s="4">
        <f t="shared" si="7"/>
        <v>3125.9650147000002</v>
      </c>
      <c r="D229" s="5">
        <f t="shared" si="6"/>
        <v>3134.616218056849</v>
      </c>
      <c r="Y229" s="10"/>
      <c r="Z229" s="10"/>
      <c r="AA229" s="10"/>
      <c r="AB229" s="10"/>
    </row>
    <row r="230" spans="1:28" x14ac:dyDescent="0.2">
      <c r="A230" s="3">
        <v>44897</v>
      </c>
      <c r="B230" s="4">
        <v>3143.4499510000001</v>
      </c>
      <c r="C230" s="4">
        <f t="shared" si="7"/>
        <v>3130.7600097999998</v>
      </c>
      <c r="D230" s="5">
        <f t="shared" si="6"/>
        <v>3136.2223513192398</v>
      </c>
      <c r="Y230" s="10"/>
      <c r="Z230" s="10"/>
      <c r="AA230" s="10"/>
      <c r="AB230" s="10"/>
    </row>
    <row r="231" spans="1:28" x14ac:dyDescent="0.2">
      <c r="A231" s="3">
        <v>44900</v>
      </c>
      <c r="B231" s="4">
        <v>3156.8999020000001</v>
      </c>
      <c r="C231" s="4">
        <f t="shared" si="7"/>
        <v>3136.9199951000001</v>
      </c>
      <c r="D231" s="5">
        <f t="shared" si="6"/>
        <v>3139.981905988469</v>
      </c>
      <c r="Y231" s="10"/>
      <c r="Z231" s="10"/>
      <c r="AA231" s="10"/>
      <c r="AB231" s="10"/>
    </row>
    <row r="232" spans="1:28" x14ac:dyDescent="0.2">
      <c r="A232" s="3">
        <v>44901</v>
      </c>
      <c r="B232" s="4">
        <v>3161.6999510000001</v>
      </c>
      <c r="C232" s="4">
        <f t="shared" si="7"/>
        <v>3142.7049803999998</v>
      </c>
      <c r="D232" s="5">
        <f t="shared" si="6"/>
        <v>3143.9306414451107</v>
      </c>
      <c r="Y232" s="10"/>
      <c r="Z232" s="10"/>
      <c r="AA232" s="10"/>
      <c r="AB232" s="10"/>
    </row>
    <row r="233" spans="1:28" x14ac:dyDescent="0.2">
      <c r="A233" s="3">
        <v>44902</v>
      </c>
      <c r="B233" s="4">
        <v>3226.5</v>
      </c>
      <c r="C233" s="4">
        <f t="shared" si="7"/>
        <v>3155.2749754999995</v>
      </c>
      <c r="D233" s="5">
        <f t="shared" si="6"/>
        <v>3158.9432520914538</v>
      </c>
      <c r="Y233" s="10"/>
      <c r="Z233" s="10"/>
      <c r="AA233" s="10"/>
      <c r="AB233" s="10"/>
    </row>
    <row r="234" spans="1:28" x14ac:dyDescent="0.2">
      <c r="A234" s="3">
        <v>44903</v>
      </c>
      <c r="B234" s="4">
        <v>3221.4499510000001</v>
      </c>
      <c r="C234" s="4">
        <f t="shared" si="7"/>
        <v>3165.8899656999993</v>
      </c>
      <c r="D234" s="5">
        <f t="shared" si="6"/>
        <v>3170.3081064384623</v>
      </c>
      <c r="Y234" s="10"/>
      <c r="Z234" s="10"/>
      <c r="AA234" s="10"/>
      <c r="AB234" s="10"/>
    </row>
    <row r="235" spans="1:28" x14ac:dyDescent="0.2">
      <c r="A235" s="3">
        <v>44904</v>
      </c>
      <c r="B235" s="4">
        <v>3226.9499510000001</v>
      </c>
      <c r="C235" s="4">
        <f t="shared" si="7"/>
        <v>3177.7699705999994</v>
      </c>
      <c r="D235" s="5">
        <f t="shared" si="6"/>
        <v>3180.6066236314691</v>
      </c>
      <c r="Y235" s="10"/>
      <c r="Z235" s="10"/>
      <c r="AA235" s="10"/>
      <c r="AB235" s="10"/>
    </row>
    <row r="236" spans="1:28" x14ac:dyDescent="0.2">
      <c r="A236" s="3">
        <v>44907</v>
      </c>
      <c r="B236" s="4">
        <v>3166.3500979999999</v>
      </c>
      <c r="C236" s="4">
        <f t="shared" si="7"/>
        <v>3179.2849852999998</v>
      </c>
      <c r="D236" s="5">
        <f t="shared" si="6"/>
        <v>3178.0145280621109</v>
      </c>
      <c r="Y236" s="10"/>
      <c r="Z236" s="10"/>
      <c r="AA236" s="10"/>
      <c r="AB236" s="10"/>
    </row>
    <row r="237" spans="1:28" x14ac:dyDescent="0.2">
      <c r="A237" s="3">
        <v>44908</v>
      </c>
      <c r="B237" s="4">
        <v>3178.5</v>
      </c>
      <c r="C237" s="4">
        <f t="shared" si="7"/>
        <v>3183.6299804</v>
      </c>
      <c r="D237" s="5">
        <f t="shared" si="6"/>
        <v>3178.1027956871817</v>
      </c>
      <c r="Y237" s="10"/>
      <c r="Z237" s="10"/>
      <c r="AA237" s="10"/>
      <c r="AB237" s="10"/>
    </row>
    <row r="238" spans="1:28" x14ac:dyDescent="0.2">
      <c r="A238" s="3">
        <v>44909</v>
      </c>
      <c r="B238" s="4">
        <v>3145.9499510000001</v>
      </c>
      <c r="C238" s="4">
        <f t="shared" si="7"/>
        <v>3180.7099852999995</v>
      </c>
      <c r="D238" s="5">
        <f t="shared" si="6"/>
        <v>3172.2568239258758</v>
      </c>
      <c r="Y238" s="10"/>
      <c r="Z238" s="10"/>
      <c r="AA238" s="10"/>
      <c r="AB238" s="10"/>
    </row>
    <row r="239" spans="1:28" x14ac:dyDescent="0.2">
      <c r="A239" s="3">
        <v>44910</v>
      </c>
      <c r="B239" s="4">
        <v>3130.6000979999999</v>
      </c>
      <c r="C239" s="4">
        <f t="shared" si="7"/>
        <v>3175.8349852999995</v>
      </c>
      <c r="D239" s="5">
        <f t="shared" si="6"/>
        <v>3164.6828737575343</v>
      </c>
      <c r="Y239" s="10"/>
      <c r="Z239" s="10"/>
      <c r="AA239" s="10"/>
      <c r="AB239" s="10"/>
    </row>
    <row r="240" spans="1:28" x14ac:dyDescent="0.2">
      <c r="A240" s="3">
        <v>44911</v>
      </c>
      <c r="B240" s="4">
        <v>3055.8999020000001</v>
      </c>
      <c r="C240" s="4">
        <f t="shared" si="7"/>
        <v>3167.0799803999998</v>
      </c>
      <c r="D240" s="5">
        <f t="shared" si="6"/>
        <v>3144.9041516198004</v>
      </c>
      <c r="Y240" s="10"/>
      <c r="Z240" s="10"/>
      <c r="AA240" s="10"/>
      <c r="AB240" s="10"/>
    </row>
    <row r="241" spans="1:28" x14ac:dyDescent="0.2">
      <c r="A241" s="3">
        <v>44914</v>
      </c>
      <c r="B241" s="4">
        <v>3080.9499510000001</v>
      </c>
      <c r="C241" s="4">
        <f t="shared" si="7"/>
        <v>3159.4849853000001</v>
      </c>
      <c r="D241" s="5">
        <f t="shared" si="6"/>
        <v>3133.2761151434729</v>
      </c>
      <c r="Y241" s="10"/>
      <c r="Z241" s="10"/>
      <c r="AA241" s="10"/>
      <c r="AB241" s="10"/>
    </row>
    <row r="242" spans="1:28" x14ac:dyDescent="0.2">
      <c r="A242" s="3">
        <v>44915</v>
      </c>
      <c r="B242" s="4">
        <v>3082.1499020000001</v>
      </c>
      <c r="C242" s="4">
        <f t="shared" si="7"/>
        <v>3151.5299803999997</v>
      </c>
      <c r="D242" s="5">
        <f t="shared" si="6"/>
        <v>3123.9804400264779</v>
      </c>
      <c r="Y242" s="10"/>
      <c r="Z242" s="10"/>
      <c r="AA242" s="10"/>
      <c r="AB242" s="10"/>
    </row>
    <row r="243" spans="1:28" x14ac:dyDescent="0.2">
      <c r="A243" s="3">
        <v>44916</v>
      </c>
      <c r="B243" s="4">
        <v>3069.6499020000001</v>
      </c>
      <c r="C243" s="4">
        <f t="shared" si="7"/>
        <v>3135.8449706000001</v>
      </c>
      <c r="D243" s="5">
        <f t="shared" si="6"/>
        <v>3114.1021603853001</v>
      </c>
      <c r="Y243" s="10"/>
      <c r="Z243" s="10"/>
      <c r="AA243" s="10"/>
      <c r="AB243" s="10"/>
    </row>
    <row r="244" spans="1:28" x14ac:dyDescent="0.2">
      <c r="A244" s="3">
        <v>44917</v>
      </c>
      <c r="B244" s="4">
        <v>3088.5500489999999</v>
      </c>
      <c r="C244" s="4">
        <f t="shared" si="7"/>
        <v>3122.5549804000002</v>
      </c>
      <c r="D244" s="5">
        <f t="shared" si="6"/>
        <v>3109.456321951609</v>
      </c>
      <c r="Y244" s="10"/>
      <c r="Z244" s="10"/>
      <c r="AA244" s="10"/>
      <c r="AB244" s="10"/>
    </row>
    <row r="245" spans="1:28" x14ac:dyDescent="0.2">
      <c r="A245" s="3">
        <v>44918</v>
      </c>
      <c r="B245" s="4">
        <v>3057.8999020000001</v>
      </c>
      <c r="C245" s="4">
        <f t="shared" si="7"/>
        <v>3105.6499755000004</v>
      </c>
      <c r="D245" s="5">
        <f t="shared" si="6"/>
        <v>3100.0824274149527</v>
      </c>
      <c r="Y245" s="10"/>
      <c r="Z245" s="10"/>
      <c r="AA245" s="10"/>
      <c r="AB245" s="10"/>
    </row>
    <row r="246" spans="1:28" x14ac:dyDescent="0.2">
      <c r="A246" s="3">
        <v>44921</v>
      </c>
      <c r="B246" s="4">
        <v>3056.0500489999999</v>
      </c>
      <c r="C246" s="4">
        <f t="shared" si="7"/>
        <v>3094.6199706000007</v>
      </c>
      <c r="D246" s="5">
        <f t="shared" si="6"/>
        <v>3092.0765404304157</v>
      </c>
      <c r="Y246" s="10"/>
      <c r="Z246" s="10"/>
      <c r="AA246" s="10"/>
      <c r="AB246" s="10"/>
    </row>
    <row r="247" spans="1:28" x14ac:dyDescent="0.2">
      <c r="A247" s="3">
        <v>44922</v>
      </c>
      <c r="B247" s="4">
        <v>3112.6000979999999</v>
      </c>
      <c r="C247" s="4">
        <f t="shared" si="7"/>
        <v>3088.0299804000001</v>
      </c>
      <c r="D247" s="5">
        <f t="shared" si="6"/>
        <v>3095.8080963521579</v>
      </c>
      <c r="Y247" s="10"/>
      <c r="Z247" s="10"/>
      <c r="AA247" s="10"/>
      <c r="AB247" s="10"/>
    </row>
    <row r="248" spans="1:28" x14ac:dyDescent="0.2">
      <c r="A248" s="3">
        <v>44923</v>
      </c>
      <c r="B248" s="4">
        <v>3123.6999510000001</v>
      </c>
      <c r="C248" s="4">
        <f t="shared" si="7"/>
        <v>3085.8049804000002</v>
      </c>
      <c r="D248" s="5">
        <f t="shared" si="6"/>
        <v>3100.8793426517655</v>
      </c>
      <c r="Y248" s="10"/>
      <c r="Z248" s="10"/>
      <c r="AA248" s="10"/>
      <c r="AB248" s="10"/>
    </row>
    <row r="249" spans="1:28" x14ac:dyDescent="0.2">
      <c r="A249" s="3">
        <v>44924</v>
      </c>
      <c r="B249" s="4">
        <v>3115.1499020000001</v>
      </c>
      <c r="C249" s="4">
        <f t="shared" si="7"/>
        <v>3084.2599608</v>
      </c>
      <c r="D249" s="5">
        <f t="shared" si="6"/>
        <v>3103.4739898059897</v>
      </c>
      <c r="Y249" s="10"/>
      <c r="Z249" s="10"/>
      <c r="AA249" s="10"/>
      <c r="AB249" s="10"/>
    </row>
    <row r="250" spans="1:28" x14ac:dyDescent="0.2">
      <c r="A250" s="3">
        <v>44925</v>
      </c>
      <c r="B250" s="4">
        <v>3087.8999020000001</v>
      </c>
      <c r="C250" s="4">
        <f t="shared" si="7"/>
        <v>3087.4599607999999</v>
      </c>
      <c r="D250" s="5">
        <f t="shared" si="6"/>
        <v>3100.6423374776277</v>
      </c>
      <c r="Y250" s="10"/>
      <c r="Z250" s="10"/>
      <c r="AA250" s="10"/>
      <c r="AB250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07EA3-FB40-3746-A270-83211CB51EC1}">
  <dimension ref="A1:Z249"/>
  <sheetViews>
    <sheetView topLeftCell="O7" workbookViewId="0">
      <selection sqref="A1:E1048576"/>
    </sheetView>
  </sheetViews>
  <sheetFormatPr baseColWidth="10" defaultColWidth="11" defaultRowHeight="16" x14ac:dyDescent="0.2"/>
  <cols>
    <col min="6" max="6" width="11.1640625" customWidth="1"/>
    <col min="7" max="7" width="13.5" customWidth="1"/>
    <col min="8" max="8" width="11" bestFit="1" customWidth="1"/>
    <col min="10" max="10" width="11.1640625" customWidth="1"/>
    <col min="11" max="11" width="13.5" customWidth="1"/>
    <col min="12" max="12" width="11" bestFit="1" customWidth="1"/>
  </cols>
  <sheetData>
    <row r="1" spans="1:26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16</v>
      </c>
      <c r="K1" s="13" t="s">
        <v>20</v>
      </c>
      <c r="L1" s="13" t="s">
        <v>18</v>
      </c>
      <c r="M1" s="13" t="s">
        <v>19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">
      <c r="A2" s="11">
        <v>44564</v>
      </c>
      <c r="B2" s="14">
        <v>3383</v>
      </c>
      <c r="C2" s="14">
        <v>3440.8999020000001</v>
      </c>
      <c r="D2" s="14">
        <v>3383</v>
      </c>
      <c r="E2" s="14">
        <v>3422.3999020000001</v>
      </c>
      <c r="F2" s="15" t="s">
        <v>21</v>
      </c>
      <c r="G2" s="15"/>
      <c r="H2" s="15"/>
      <c r="I2" s="15"/>
      <c r="J2" s="16" t="s">
        <v>21</v>
      </c>
      <c r="K2" s="16"/>
      <c r="L2" s="16"/>
      <c r="M2" s="16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14">
        <v>3434</v>
      </c>
      <c r="C3" s="14">
        <v>3472.4499510000001</v>
      </c>
      <c r="D3" s="14">
        <v>3415.0500489999999</v>
      </c>
      <c r="E3" s="14">
        <v>3459.3000489999999</v>
      </c>
      <c r="F3" s="15"/>
      <c r="G3" s="15"/>
      <c r="H3" s="15"/>
      <c r="I3" s="15"/>
      <c r="J3" s="16"/>
      <c r="K3" s="16"/>
      <c r="L3" s="16"/>
      <c r="M3" s="16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14">
        <v>3470</v>
      </c>
      <c r="C4" s="14">
        <v>3540</v>
      </c>
      <c r="D4" s="14">
        <v>3452.0500489999999</v>
      </c>
      <c r="E4" s="14">
        <v>3526.8000489999999</v>
      </c>
      <c r="F4" s="15"/>
      <c r="G4" s="15"/>
      <c r="H4" s="15"/>
      <c r="I4" s="15"/>
      <c r="J4" s="16"/>
      <c r="K4" s="16"/>
      <c r="L4" s="16"/>
      <c r="M4" s="16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14">
        <v>3491.1499020000001</v>
      </c>
      <c r="C5" s="14">
        <v>3537.5500489999999</v>
      </c>
      <c r="D5" s="14">
        <v>3452.1499020000001</v>
      </c>
      <c r="E5" s="14">
        <v>3514.6499020000001</v>
      </c>
      <c r="F5" s="15"/>
      <c r="G5" s="15"/>
      <c r="H5" s="15"/>
      <c r="I5" s="15"/>
      <c r="J5" s="16"/>
      <c r="K5" s="16"/>
      <c r="L5" s="16"/>
      <c r="M5" s="16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14">
        <v>3514.6499020000001</v>
      </c>
      <c r="C6" s="14">
        <v>3582</v>
      </c>
      <c r="D6" s="14">
        <v>3496.5500489999999</v>
      </c>
      <c r="E6" s="14">
        <v>3576.3000489999999</v>
      </c>
      <c r="F6" s="15"/>
      <c r="G6" s="15"/>
      <c r="H6" s="15"/>
      <c r="I6" s="15"/>
      <c r="J6" s="16"/>
      <c r="K6" s="16"/>
      <c r="L6" s="16"/>
      <c r="M6" s="16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14">
        <v>3580</v>
      </c>
      <c r="C7" s="14">
        <v>3590</v>
      </c>
      <c r="D7" s="14">
        <v>3527</v>
      </c>
      <c r="E7" s="14">
        <v>3553.5</v>
      </c>
      <c r="F7" s="15"/>
      <c r="G7" s="15"/>
      <c r="H7" s="15"/>
      <c r="I7" s="15"/>
      <c r="J7" s="16"/>
      <c r="K7" s="16"/>
      <c r="L7" s="16"/>
      <c r="M7" s="16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14">
        <v>3550.6000979999999</v>
      </c>
      <c r="C8" s="14">
        <v>3564</v>
      </c>
      <c r="D8" s="14">
        <v>3495.0500489999999</v>
      </c>
      <c r="E8" s="14">
        <v>3538.75</v>
      </c>
      <c r="F8" s="15"/>
      <c r="G8" s="15"/>
      <c r="H8" s="15"/>
      <c r="I8" s="15"/>
      <c r="J8" s="16"/>
      <c r="K8" s="16"/>
      <c r="L8" s="16"/>
      <c r="M8" s="16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14">
        <v>3556.8999020000001</v>
      </c>
      <c r="C9" s="14">
        <v>3582.4499510000001</v>
      </c>
      <c r="D9" s="14">
        <v>3534</v>
      </c>
      <c r="E9" s="14">
        <v>3543.8000489999999</v>
      </c>
      <c r="F9" s="15"/>
      <c r="G9" s="15"/>
      <c r="H9" s="15"/>
      <c r="I9" s="15"/>
      <c r="J9" s="16"/>
      <c r="K9" s="16"/>
      <c r="L9" s="16"/>
      <c r="M9" s="1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14">
        <v>3560</v>
      </c>
      <c r="C10" s="14">
        <v>3560</v>
      </c>
      <c r="D10" s="14">
        <v>3450</v>
      </c>
      <c r="E10" s="14">
        <v>3456.25</v>
      </c>
      <c r="F10" s="15"/>
      <c r="G10" s="15"/>
      <c r="H10" s="15"/>
      <c r="I10" s="15"/>
      <c r="J10" s="16"/>
      <c r="K10" s="16"/>
      <c r="L10" s="16"/>
      <c r="M10" s="1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14">
        <v>3462</v>
      </c>
      <c r="C11" s="14">
        <v>3462</v>
      </c>
      <c r="D11" s="14">
        <v>3346</v>
      </c>
      <c r="E11" s="14">
        <v>3364.3999020000001</v>
      </c>
      <c r="F11" s="15"/>
      <c r="G11" s="15"/>
      <c r="H11" s="15"/>
      <c r="I11" s="15"/>
      <c r="J11" s="16"/>
      <c r="K11" s="16"/>
      <c r="L11" s="16"/>
      <c r="M11" s="1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14">
        <v>3364.3999020000001</v>
      </c>
      <c r="C12" s="14">
        <v>3399</v>
      </c>
      <c r="D12" s="14">
        <v>3321</v>
      </c>
      <c r="E12" s="14">
        <v>3378.6499020000001</v>
      </c>
      <c r="F12" s="15"/>
      <c r="G12" s="15"/>
      <c r="H12" s="15"/>
      <c r="I12" s="15"/>
      <c r="J12" s="16"/>
      <c r="K12" s="16"/>
      <c r="L12" s="16"/>
      <c r="M12" s="1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14">
        <v>3379.0500489999999</v>
      </c>
      <c r="C13" s="14">
        <v>3396.4499510000001</v>
      </c>
      <c r="D13" s="14">
        <v>3351</v>
      </c>
      <c r="E13" s="14">
        <v>3373.6999510000001</v>
      </c>
      <c r="F13" s="15"/>
      <c r="G13" s="15"/>
      <c r="H13" s="15"/>
      <c r="I13" s="15"/>
      <c r="J13" s="16"/>
      <c r="K13" s="16"/>
      <c r="L13" s="16"/>
      <c r="M13" s="1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14">
        <v>3370</v>
      </c>
      <c r="C14" s="14">
        <v>3370</v>
      </c>
      <c r="D14" s="14">
        <v>3267.75</v>
      </c>
      <c r="E14" s="14">
        <v>3280.3999020000001</v>
      </c>
      <c r="F14" s="15"/>
      <c r="G14" s="15"/>
      <c r="H14" s="15"/>
      <c r="I14" s="15"/>
      <c r="J14" s="16"/>
      <c r="K14" s="16"/>
      <c r="L14" s="16"/>
      <c r="M14" s="16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14">
        <v>3282</v>
      </c>
      <c r="C15" s="14">
        <v>3364.8999020000001</v>
      </c>
      <c r="D15" s="14">
        <v>3222</v>
      </c>
      <c r="E15" s="14">
        <v>3306.3999020000001</v>
      </c>
      <c r="F15" s="15"/>
      <c r="G15" s="15"/>
      <c r="H15" s="15"/>
      <c r="I15" s="15"/>
      <c r="J15" s="16"/>
      <c r="K15" s="16"/>
      <c r="L15" s="16"/>
      <c r="M15" s="16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14">
        <v>3300.0500489999999</v>
      </c>
      <c r="C16" s="14">
        <v>3324.9499510000001</v>
      </c>
      <c r="D16" s="14">
        <v>3241.75</v>
      </c>
      <c r="E16" s="14">
        <v>3274.8500979999999</v>
      </c>
      <c r="F16" s="15"/>
      <c r="G16" s="15"/>
      <c r="H16" s="15"/>
      <c r="I16" s="15"/>
      <c r="J16" s="16"/>
      <c r="K16" s="16"/>
      <c r="L16" s="16"/>
      <c r="M16" s="16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14">
        <v>3268</v>
      </c>
      <c r="C17" s="14">
        <v>3270</v>
      </c>
      <c r="D17" s="14">
        <v>3135</v>
      </c>
      <c r="E17" s="14">
        <v>3155.1499020000001</v>
      </c>
      <c r="F17" s="15"/>
      <c r="G17" s="15"/>
      <c r="H17" s="15"/>
      <c r="I17" s="15"/>
      <c r="J17" s="16"/>
      <c r="K17" s="16"/>
      <c r="L17" s="16"/>
      <c r="M17" s="1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14">
        <v>3100</v>
      </c>
      <c r="C18" s="14">
        <v>3156.9499510000001</v>
      </c>
      <c r="D18" s="14">
        <v>3010.75</v>
      </c>
      <c r="E18" s="14">
        <v>3147.1000979999999</v>
      </c>
      <c r="F18" s="15"/>
      <c r="G18" s="15"/>
      <c r="H18" s="15"/>
      <c r="I18" s="15"/>
      <c r="J18" s="16"/>
      <c r="K18" s="16"/>
      <c r="L18" s="16"/>
      <c r="M18" s="1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14">
        <v>3140.1000979999999</v>
      </c>
      <c r="C19" s="14">
        <v>3143</v>
      </c>
      <c r="D19" s="14">
        <v>3071.25</v>
      </c>
      <c r="E19" s="14">
        <v>3116.9499510000001</v>
      </c>
      <c r="F19" s="15"/>
      <c r="G19" s="15"/>
      <c r="H19" s="15"/>
      <c r="I19" s="15"/>
      <c r="J19" s="16"/>
      <c r="K19" s="16"/>
      <c r="L19" s="16"/>
      <c r="M19" s="1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14">
        <v>3130</v>
      </c>
      <c r="C20" s="14">
        <v>3170</v>
      </c>
      <c r="D20" s="14">
        <v>3103</v>
      </c>
      <c r="E20" s="14">
        <v>3110.8500979999999</v>
      </c>
      <c r="F20" s="15"/>
      <c r="G20" s="15"/>
      <c r="H20" s="15"/>
      <c r="I20" s="15"/>
      <c r="J20" s="16"/>
      <c r="K20" s="16"/>
      <c r="L20" s="16"/>
      <c r="M20" s="1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14">
        <v>3140</v>
      </c>
      <c r="C21" s="14">
        <v>3193.4499510000001</v>
      </c>
      <c r="D21" s="14">
        <v>3136.3999020000001</v>
      </c>
      <c r="E21" s="14">
        <v>3152.25</v>
      </c>
      <c r="F21" s="15"/>
      <c r="G21" s="15"/>
      <c r="H21" s="15"/>
      <c r="I21" s="15"/>
      <c r="J21" s="16">
        <f t="shared" ref="J21:J22" si="0">_xlfn.STDEV.P(E2:E21)</f>
        <v>157.03424843454309</v>
      </c>
      <c r="K21" s="16">
        <f t="shared" ref="K21:K84" si="1">AVERAGE(E2:E21)</f>
        <v>3362.6224853000008</v>
      </c>
      <c r="L21" s="16">
        <f t="shared" ref="L21:L50" si="2">K21+(2*J21)</f>
        <v>3676.690982169087</v>
      </c>
      <c r="M21" s="16">
        <f t="shared" ref="M21:M50" si="3">K21-(2*J21)</f>
        <v>3048.5539884309146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14">
        <v>3194</v>
      </c>
      <c r="C22" s="14">
        <v>3212.3500979999999</v>
      </c>
      <c r="D22" s="14">
        <v>3141.6000979999999</v>
      </c>
      <c r="E22" s="14">
        <v>3196.25</v>
      </c>
      <c r="F22" s="15"/>
      <c r="G22" s="15"/>
      <c r="H22" s="15"/>
      <c r="I22" s="15"/>
      <c r="J22" s="16">
        <f t="shared" si="0"/>
        <v>160.42823614265646</v>
      </c>
      <c r="K22" s="16">
        <f t="shared" si="1"/>
        <v>3351.3149902000005</v>
      </c>
      <c r="L22" s="16">
        <f t="shared" si="2"/>
        <v>3672.1714624853134</v>
      </c>
      <c r="M22" s="16">
        <f t="shared" si="3"/>
        <v>3030.4585179146875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14">
        <v>3204.8000489999999</v>
      </c>
      <c r="C23" s="14">
        <v>3244.1499020000001</v>
      </c>
      <c r="D23" s="14">
        <v>3192.1499020000001</v>
      </c>
      <c r="E23" s="14">
        <v>3197.6999510000001</v>
      </c>
      <c r="F23" s="15"/>
      <c r="G23" s="15"/>
      <c r="H23" s="15"/>
      <c r="I23" s="15"/>
      <c r="J23" s="16">
        <f t="shared" ref="J23:J51" si="4">_xlfn.STDEV.P(E4:E23)</f>
        <v>161.7497226918143</v>
      </c>
      <c r="K23" s="16">
        <f t="shared" si="1"/>
        <v>3338.2349853000001</v>
      </c>
      <c r="L23" s="16">
        <f t="shared" si="2"/>
        <v>3661.7344306836285</v>
      </c>
      <c r="M23" s="16">
        <f t="shared" si="3"/>
        <v>3014.7355399163716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14">
        <v>3212.8500979999999</v>
      </c>
      <c r="C24" s="14">
        <v>3241.6000979999999</v>
      </c>
      <c r="D24" s="14">
        <v>3190.1999510000001</v>
      </c>
      <c r="E24" s="14">
        <v>3203</v>
      </c>
      <c r="F24" s="15"/>
      <c r="G24" s="15"/>
      <c r="H24" s="15"/>
      <c r="I24" s="15"/>
      <c r="J24" s="16">
        <f t="shared" si="4"/>
        <v>158.23224232625009</v>
      </c>
      <c r="K24" s="16">
        <f t="shared" si="1"/>
        <v>3322.04498285</v>
      </c>
      <c r="L24" s="16">
        <f t="shared" si="2"/>
        <v>3638.5094675025002</v>
      </c>
      <c r="M24" s="16">
        <f t="shared" si="3"/>
        <v>3005.5804981974998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14">
        <v>3188</v>
      </c>
      <c r="C25" s="14">
        <v>3248.8000489999999</v>
      </c>
      <c r="D25" s="14">
        <v>3176.0500489999999</v>
      </c>
      <c r="E25" s="14">
        <v>3236.6499020000001</v>
      </c>
      <c r="F25" s="15"/>
      <c r="G25" s="15"/>
      <c r="H25" s="15"/>
      <c r="I25" s="15"/>
      <c r="J25" s="16">
        <f t="shared" si="4"/>
        <v>152.82020730002668</v>
      </c>
      <c r="K25" s="16">
        <f t="shared" si="1"/>
        <v>3308.1449828500008</v>
      </c>
      <c r="L25" s="16">
        <f t="shared" si="2"/>
        <v>3613.785397450054</v>
      </c>
      <c r="M25" s="16">
        <f t="shared" si="3"/>
        <v>3002.5045682499476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14">
        <v>3234</v>
      </c>
      <c r="C26" s="14">
        <v>3251.1999510000001</v>
      </c>
      <c r="D26" s="14">
        <v>3143.1000979999999</v>
      </c>
      <c r="E26" s="14">
        <v>3174.6999510000001</v>
      </c>
      <c r="F26" s="15"/>
      <c r="G26" s="15"/>
      <c r="H26" s="15"/>
      <c r="I26" s="15"/>
      <c r="J26" s="16">
        <f t="shared" si="4"/>
        <v>142.28784562855654</v>
      </c>
      <c r="K26" s="16">
        <f t="shared" si="1"/>
        <v>3288.0649779500004</v>
      </c>
      <c r="L26" s="16">
        <f t="shared" si="2"/>
        <v>3572.6406692071137</v>
      </c>
      <c r="M26" s="16">
        <f t="shared" si="3"/>
        <v>3003.4892866928872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14">
        <v>3179</v>
      </c>
      <c r="C27" s="14">
        <v>3223.5</v>
      </c>
      <c r="D27" s="14">
        <v>3166.1999510000001</v>
      </c>
      <c r="E27" s="14">
        <v>3216.3500979999999</v>
      </c>
      <c r="F27" s="15"/>
      <c r="G27" s="15"/>
      <c r="H27" s="15"/>
      <c r="I27" s="15"/>
      <c r="J27" s="16">
        <f t="shared" si="4"/>
        <v>129.21307800043832</v>
      </c>
      <c r="K27" s="16">
        <f t="shared" si="1"/>
        <v>3271.2074828500004</v>
      </c>
      <c r="L27" s="16">
        <f t="shared" si="2"/>
        <v>3529.6336388508771</v>
      </c>
      <c r="M27" s="16">
        <f t="shared" si="3"/>
        <v>3012.7813268491236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14">
        <v>3230</v>
      </c>
      <c r="C28" s="14">
        <v>3259</v>
      </c>
      <c r="D28" s="14">
        <v>3222.75</v>
      </c>
      <c r="E28" s="14">
        <v>3228.3500979999999</v>
      </c>
      <c r="F28" s="15"/>
      <c r="G28" s="15"/>
      <c r="H28" s="15"/>
      <c r="I28" s="15"/>
      <c r="J28" s="16">
        <f t="shared" si="4"/>
        <v>113.87728977326641</v>
      </c>
      <c r="K28" s="16">
        <f t="shared" si="1"/>
        <v>3255.6874877500004</v>
      </c>
      <c r="L28" s="16">
        <f t="shared" si="2"/>
        <v>3483.4420672965334</v>
      </c>
      <c r="M28" s="16">
        <f t="shared" si="3"/>
        <v>3027.9329082034674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14">
        <v>3220</v>
      </c>
      <c r="C29" s="14">
        <v>3248</v>
      </c>
      <c r="D29" s="14">
        <v>3176</v>
      </c>
      <c r="E29" s="14">
        <v>3238.75</v>
      </c>
      <c r="F29" s="15"/>
      <c r="G29" s="15"/>
      <c r="H29" s="15"/>
      <c r="I29" s="15"/>
      <c r="J29" s="16">
        <f t="shared" si="4"/>
        <v>92.732409772309651</v>
      </c>
      <c r="K29" s="16">
        <f t="shared" si="1"/>
        <v>3240.4349853000008</v>
      </c>
      <c r="L29" s="16">
        <f t="shared" si="2"/>
        <v>3425.8998048446201</v>
      </c>
      <c r="M29" s="16">
        <f t="shared" si="3"/>
        <v>3054.9701657553815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14">
        <v>3229.9499510000001</v>
      </c>
      <c r="C30" s="14">
        <v>3229.9499510000001</v>
      </c>
      <c r="D30" s="14">
        <v>3182.5</v>
      </c>
      <c r="E30" s="14">
        <v>3216.3000489999999</v>
      </c>
      <c r="F30" s="15"/>
      <c r="G30" s="15"/>
      <c r="H30" s="15"/>
      <c r="I30" s="15"/>
      <c r="J30" s="16">
        <f t="shared" si="4"/>
        <v>78.458132808074694</v>
      </c>
      <c r="K30" s="16">
        <f t="shared" si="1"/>
        <v>3228.4374877500004</v>
      </c>
      <c r="L30" s="16">
        <f t="shared" si="2"/>
        <v>3385.3537533661497</v>
      </c>
      <c r="M30" s="16">
        <f t="shared" si="3"/>
        <v>3071.5212221338511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14">
        <v>3140</v>
      </c>
      <c r="C31" s="14">
        <v>3182.6999510000001</v>
      </c>
      <c r="D31" s="14">
        <v>3120</v>
      </c>
      <c r="E31" s="14">
        <v>3143.4499510000001</v>
      </c>
      <c r="F31" s="15"/>
      <c r="G31" s="15"/>
      <c r="H31" s="15"/>
      <c r="I31" s="15"/>
      <c r="J31" s="16">
        <f t="shared" si="4"/>
        <v>73.962737694865169</v>
      </c>
      <c r="K31" s="16">
        <f t="shared" si="1"/>
        <v>3217.3899902000003</v>
      </c>
      <c r="L31" s="16">
        <f t="shared" si="2"/>
        <v>3365.3154655897306</v>
      </c>
      <c r="M31" s="16">
        <f t="shared" si="3"/>
        <v>3069.46451481027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14">
        <v>3140</v>
      </c>
      <c r="C32" s="14">
        <v>3270</v>
      </c>
      <c r="D32" s="14">
        <v>3132.8500979999999</v>
      </c>
      <c r="E32" s="14">
        <v>3264.6000979999999</v>
      </c>
      <c r="F32" s="15"/>
      <c r="G32" s="15"/>
      <c r="H32" s="15"/>
      <c r="I32" s="15"/>
      <c r="J32" s="16">
        <f t="shared" si="4"/>
        <v>65.185657387768401</v>
      </c>
      <c r="K32" s="16">
        <f t="shared" si="1"/>
        <v>3211.6875000000005</v>
      </c>
      <c r="L32" s="16">
        <f t="shared" si="2"/>
        <v>3342.058814775537</v>
      </c>
      <c r="M32" s="16">
        <f t="shared" si="3"/>
        <v>3081.3161852244639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14">
        <v>3280</v>
      </c>
      <c r="C33" s="14">
        <v>3285.1000979999999</v>
      </c>
      <c r="D33" s="14">
        <v>3223</v>
      </c>
      <c r="E33" s="14">
        <v>3252.8500979999999</v>
      </c>
      <c r="F33" s="15"/>
      <c r="G33" s="15"/>
      <c r="H33" s="15"/>
      <c r="I33" s="15"/>
      <c r="J33" s="16">
        <f t="shared" si="4"/>
        <v>54.634919890161164</v>
      </c>
      <c r="K33" s="16">
        <f t="shared" si="1"/>
        <v>3205.6450073500005</v>
      </c>
      <c r="L33" s="16">
        <f t="shared" si="2"/>
        <v>3314.9148471303229</v>
      </c>
      <c r="M33" s="16">
        <f t="shared" si="3"/>
        <v>3096.3751675696781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14">
        <v>3273</v>
      </c>
      <c r="C34" s="14">
        <v>3294.9499510000001</v>
      </c>
      <c r="D34" s="14">
        <v>3236.3999020000001</v>
      </c>
      <c r="E34" s="14">
        <v>3265.8500979999999</v>
      </c>
      <c r="F34" s="15"/>
      <c r="G34" s="15"/>
      <c r="H34" s="15"/>
      <c r="I34" s="15"/>
      <c r="J34" s="16">
        <f t="shared" si="4"/>
        <v>53.723953342204226</v>
      </c>
      <c r="K34" s="16">
        <f t="shared" si="1"/>
        <v>3204.9175171500005</v>
      </c>
      <c r="L34" s="16">
        <f t="shared" si="2"/>
        <v>3312.3654238344088</v>
      </c>
      <c r="M34" s="16">
        <f t="shared" si="3"/>
        <v>3097.4696104655923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14">
        <v>3236.1499020000001</v>
      </c>
      <c r="C35" s="14">
        <v>3272</v>
      </c>
      <c r="D35" s="14">
        <v>3230.0500489999999</v>
      </c>
      <c r="E35" s="14">
        <v>3258.4499510000001</v>
      </c>
      <c r="F35" s="15"/>
      <c r="G35" s="15"/>
      <c r="H35" s="15"/>
      <c r="I35" s="15"/>
      <c r="J35" s="16">
        <f t="shared" si="4"/>
        <v>50.088596707894858</v>
      </c>
      <c r="K35" s="16">
        <f t="shared" si="1"/>
        <v>3202.520019600001</v>
      </c>
      <c r="L35" s="16">
        <f t="shared" si="2"/>
        <v>3302.6972130157906</v>
      </c>
      <c r="M35" s="16">
        <f t="shared" si="3"/>
        <v>3102.3428261842114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14">
        <v>3235</v>
      </c>
      <c r="C36" s="14">
        <v>3278.4499510000001</v>
      </c>
      <c r="D36" s="14">
        <v>3204.1499020000001</v>
      </c>
      <c r="E36" s="14">
        <v>3251.6499020000001</v>
      </c>
      <c r="F36" s="15"/>
      <c r="G36" s="15"/>
      <c r="H36" s="15"/>
      <c r="I36" s="15"/>
      <c r="J36" s="16">
        <f t="shared" si="4"/>
        <v>48.647992277116892</v>
      </c>
      <c r="K36" s="16">
        <f t="shared" si="1"/>
        <v>3201.3600098000006</v>
      </c>
      <c r="L36" s="16">
        <f t="shared" si="2"/>
        <v>3298.6559943542343</v>
      </c>
      <c r="M36" s="16">
        <f t="shared" si="3"/>
        <v>3104.064025245767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14">
        <v>3120</v>
      </c>
      <c r="C37" s="14">
        <v>3236.8000489999999</v>
      </c>
      <c r="D37" s="14">
        <v>3120</v>
      </c>
      <c r="E37" s="14">
        <v>3227.1499020000001</v>
      </c>
      <c r="F37" s="15"/>
      <c r="G37" s="15"/>
      <c r="H37" s="15"/>
      <c r="I37" s="15"/>
      <c r="J37" s="16">
        <f t="shared" si="4"/>
        <v>47.75096204721352</v>
      </c>
      <c r="K37" s="16">
        <f t="shared" si="1"/>
        <v>3204.9600098000001</v>
      </c>
      <c r="L37" s="16">
        <f t="shared" si="2"/>
        <v>3300.4619338944271</v>
      </c>
      <c r="M37" s="16">
        <f t="shared" si="3"/>
        <v>3109.458085705573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14">
        <v>3236.8999020000001</v>
      </c>
      <c r="C38" s="14">
        <v>3296.8999020000001</v>
      </c>
      <c r="D38" s="14">
        <v>3230</v>
      </c>
      <c r="E38" s="14">
        <v>3237.1999510000001</v>
      </c>
      <c r="F38" s="15"/>
      <c r="G38" s="15"/>
      <c r="H38" s="15"/>
      <c r="I38" s="15"/>
      <c r="J38" s="16">
        <f t="shared" si="4"/>
        <v>46.30811633409045</v>
      </c>
      <c r="K38" s="16">
        <f t="shared" si="1"/>
        <v>3209.4650024500002</v>
      </c>
      <c r="L38" s="16">
        <f t="shared" si="2"/>
        <v>3302.0812351181812</v>
      </c>
      <c r="M38" s="16">
        <f t="shared" si="3"/>
        <v>3116.8487697818191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14">
        <v>3130</v>
      </c>
      <c r="C39" s="14">
        <v>3197.8000489999999</v>
      </c>
      <c r="D39" s="14">
        <v>3051.5</v>
      </c>
      <c r="E39" s="14">
        <v>3069.0500489999999</v>
      </c>
      <c r="F39" s="15"/>
      <c r="G39" s="15"/>
      <c r="H39" s="15"/>
      <c r="I39" s="15"/>
      <c r="J39" s="16">
        <f t="shared" si="4"/>
        <v>51.928526430673038</v>
      </c>
      <c r="K39" s="16">
        <f t="shared" si="1"/>
        <v>3207.0700073500002</v>
      </c>
      <c r="L39" s="16">
        <f t="shared" si="2"/>
        <v>3310.9270602113461</v>
      </c>
      <c r="M39" s="16">
        <f t="shared" si="3"/>
        <v>3103.2129544886543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14">
        <v>3105</v>
      </c>
      <c r="C40" s="14">
        <v>3141.4499510000001</v>
      </c>
      <c r="D40" s="14">
        <v>3083.0500489999999</v>
      </c>
      <c r="E40" s="14">
        <v>3119.1999510000001</v>
      </c>
      <c r="F40" s="15"/>
      <c r="G40" s="15"/>
      <c r="H40" s="15"/>
      <c r="I40" s="15"/>
      <c r="J40" s="16">
        <f t="shared" si="4"/>
        <v>51.181455132985434</v>
      </c>
      <c r="K40" s="16">
        <f t="shared" si="1"/>
        <v>3207.4875000000002</v>
      </c>
      <c r="L40" s="16">
        <f t="shared" si="2"/>
        <v>3309.8504102659708</v>
      </c>
      <c r="M40" s="16">
        <f t="shared" si="3"/>
        <v>3105.1245897340295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14">
        <v>3090</v>
      </c>
      <c r="C41" s="14">
        <v>3190.5</v>
      </c>
      <c r="D41" s="14">
        <v>3015</v>
      </c>
      <c r="E41" s="14">
        <v>3174.6499020000001</v>
      </c>
      <c r="F41" s="15"/>
      <c r="G41" s="15"/>
      <c r="H41" s="15"/>
      <c r="I41" s="15"/>
      <c r="J41" s="16">
        <f t="shared" si="4"/>
        <v>50.19604847309953</v>
      </c>
      <c r="K41" s="16">
        <f t="shared" si="1"/>
        <v>3208.6074951000001</v>
      </c>
      <c r="L41" s="16">
        <f t="shared" si="2"/>
        <v>3308.9995920461993</v>
      </c>
      <c r="M41" s="16">
        <f t="shared" si="3"/>
        <v>3108.2153981538008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14">
        <v>3107</v>
      </c>
      <c r="C42" s="14">
        <v>3111.1999510000001</v>
      </c>
      <c r="D42" s="14">
        <v>2991.1000979999999</v>
      </c>
      <c r="E42" s="14">
        <v>3028.9499510000001</v>
      </c>
      <c r="F42" s="15"/>
      <c r="G42" s="15"/>
      <c r="H42" s="15"/>
      <c r="I42" s="15"/>
      <c r="J42" s="16">
        <f t="shared" si="4"/>
        <v>63.685762063981741</v>
      </c>
      <c r="K42" s="16">
        <f t="shared" si="1"/>
        <v>3200.2424926499998</v>
      </c>
      <c r="L42" s="16">
        <f t="shared" si="2"/>
        <v>3327.6140167779631</v>
      </c>
      <c r="M42" s="16">
        <f t="shared" si="3"/>
        <v>3072.8709685220365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14">
        <v>3029</v>
      </c>
      <c r="C43" s="14">
        <v>3051</v>
      </c>
      <c r="D43" s="14">
        <v>2862</v>
      </c>
      <c r="E43" s="14">
        <v>2871.8999020000001</v>
      </c>
      <c r="F43" s="15"/>
      <c r="G43" s="15"/>
      <c r="H43" s="15"/>
      <c r="I43" s="15"/>
      <c r="J43" s="16">
        <f t="shared" si="4"/>
        <v>95.815613162389468</v>
      </c>
      <c r="K43" s="16">
        <f t="shared" si="1"/>
        <v>3183.9524901999998</v>
      </c>
      <c r="L43" s="16">
        <f t="shared" si="2"/>
        <v>3375.5837165247785</v>
      </c>
      <c r="M43" s="16">
        <f t="shared" si="3"/>
        <v>2992.3212638752211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14">
        <v>2863.8000489999999</v>
      </c>
      <c r="C44" s="14">
        <v>2863.8000489999999</v>
      </c>
      <c r="D44" s="14">
        <v>2662.0500489999999</v>
      </c>
      <c r="E44" s="14">
        <v>2738.1499020000001</v>
      </c>
      <c r="F44" s="15"/>
      <c r="G44" s="15"/>
      <c r="H44" s="15"/>
      <c r="I44" s="15"/>
      <c r="J44" s="16">
        <f t="shared" si="4"/>
        <v>136.23242893111029</v>
      </c>
      <c r="K44" s="16">
        <f t="shared" si="1"/>
        <v>3160.7099852999991</v>
      </c>
      <c r="L44" s="16">
        <f t="shared" si="2"/>
        <v>3433.1748431622195</v>
      </c>
      <c r="M44" s="16">
        <f t="shared" si="3"/>
        <v>2888.2451274377786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14">
        <v>2649.8999020000001</v>
      </c>
      <c r="C45" s="14">
        <v>2727.9499510000001</v>
      </c>
      <c r="D45" s="14">
        <v>2599.3500979999999</v>
      </c>
      <c r="E45" s="14">
        <v>2708.4499510000001</v>
      </c>
      <c r="F45" s="15"/>
      <c r="G45" s="15"/>
      <c r="H45" s="15"/>
      <c r="I45" s="15"/>
      <c r="J45" s="16">
        <f t="shared" si="4"/>
        <v>166.73451983830677</v>
      </c>
      <c r="K45" s="16">
        <f t="shared" si="1"/>
        <v>3134.2999877499997</v>
      </c>
      <c r="L45" s="16">
        <f t="shared" si="2"/>
        <v>3467.7690274266133</v>
      </c>
      <c r="M45" s="16">
        <f t="shared" si="3"/>
        <v>2800.830948073386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14">
        <v>2690</v>
      </c>
      <c r="C46" s="14">
        <v>2736.9499510000001</v>
      </c>
      <c r="D46" s="14">
        <v>2638</v>
      </c>
      <c r="E46" s="14">
        <v>2723.3999020000001</v>
      </c>
      <c r="F46" s="15"/>
      <c r="G46" s="15"/>
      <c r="H46" s="15"/>
      <c r="I46" s="15"/>
      <c r="J46" s="16">
        <f t="shared" si="4"/>
        <v>188.81619883389246</v>
      </c>
      <c r="K46" s="16">
        <f t="shared" si="1"/>
        <v>3111.7349852999996</v>
      </c>
      <c r="L46" s="16">
        <f t="shared" si="2"/>
        <v>3489.3673829677846</v>
      </c>
      <c r="M46" s="16">
        <f t="shared" si="3"/>
        <v>2734.1025876322146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14">
        <v>2750</v>
      </c>
      <c r="C47" s="14">
        <v>2890</v>
      </c>
      <c r="D47" s="14">
        <v>2665.0500489999999</v>
      </c>
      <c r="E47" s="14">
        <v>2874.9499510000001</v>
      </c>
      <c r="F47" s="15"/>
      <c r="G47" s="15"/>
      <c r="H47" s="15"/>
      <c r="I47" s="15"/>
      <c r="J47" s="16">
        <f t="shared" si="4"/>
        <v>193.94925450826534</v>
      </c>
      <c r="K47" s="16">
        <f t="shared" si="1"/>
        <v>3094.6649779499999</v>
      </c>
      <c r="L47" s="16">
        <f t="shared" si="2"/>
        <v>3482.5634869665305</v>
      </c>
      <c r="M47" s="16">
        <f t="shared" si="3"/>
        <v>2706.7664689334692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14">
        <v>3000</v>
      </c>
      <c r="C48" s="14">
        <v>3040</v>
      </c>
      <c r="D48" s="14">
        <v>2891.1999510000001</v>
      </c>
      <c r="E48" s="14">
        <v>2912.8000489999999</v>
      </c>
      <c r="F48" s="15"/>
      <c r="G48" s="15"/>
      <c r="H48" s="15"/>
      <c r="I48" s="15"/>
      <c r="J48" s="16">
        <f t="shared" si="4"/>
        <v>195.26274809525859</v>
      </c>
      <c r="K48" s="16">
        <f t="shared" si="1"/>
        <v>3078.8874754999997</v>
      </c>
      <c r="L48" s="16">
        <f t="shared" si="2"/>
        <v>3469.4129716905168</v>
      </c>
      <c r="M48" s="16">
        <f t="shared" si="3"/>
        <v>2688.3619793094826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14">
        <v>2917</v>
      </c>
      <c r="C49" s="14">
        <v>2939.9499510000001</v>
      </c>
      <c r="D49" s="14">
        <v>2882.3500979999999</v>
      </c>
      <c r="E49" s="14">
        <v>2932</v>
      </c>
      <c r="F49" s="15"/>
      <c r="G49" s="15"/>
      <c r="H49" s="15"/>
      <c r="I49" s="15"/>
      <c r="J49" s="16">
        <f t="shared" si="4"/>
        <v>194.14761670807323</v>
      </c>
      <c r="K49" s="16">
        <f t="shared" si="1"/>
        <v>3063.5499754999996</v>
      </c>
      <c r="L49" s="16">
        <f t="shared" si="2"/>
        <v>3451.845208916146</v>
      </c>
      <c r="M49" s="16">
        <f t="shared" si="3"/>
        <v>2675.2547420838532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14">
        <v>2950</v>
      </c>
      <c r="C50" s="14">
        <v>2972.3500979999999</v>
      </c>
      <c r="D50" s="14">
        <v>2917.3000489999999</v>
      </c>
      <c r="E50" s="14">
        <v>2962.8000489999999</v>
      </c>
      <c r="F50" s="15"/>
      <c r="G50" s="15"/>
      <c r="H50" s="15"/>
      <c r="I50" s="15"/>
      <c r="J50" s="16">
        <f t="shared" si="4"/>
        <v>192.02484106281645</v>
      </c>
      <c r="K50" s="16">
        <f t="shared" si="1"/>
        <v>3050.8749754999999</v>
      </c>
      <c r="L50" s="16">
        <f t="shared" si="2"/>
        <v>3434.9246576256328</v>
      </c>
      <c r="M50" s="16">
        <f t="shared" si="3"/>
        <v>2666.825293374367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14">
        <v>2998</v>
      </c>
      <c r="C51" s="14">
        <v>3032</v>
      </c>
      <c r="D51" s="14">
        <v>2966</v>
      </c>
      <c r="E51" s="14">
        <v>2987.1499020000001</v>
      </c>
      <c r="F51" s="15">
        <f>_xlfn.STDEV.P(E2:E51)</f>
        <v>212.31874416211824</v>
      </c>
      <c r="G51" s="15">
        <f>AVERAGE(E2:E51)</f>
        <v>3203.3029833400005</v>
      </c>
      <c r="H51" s="15">
        <f t="shared" ref="H51:H114" si="5">G51+(2*F51)</f>
        <v>3627.9404716642371</v>
      </c>
      <c r="I51" s="15">
        <f t="shared" ref="I51:I114" si="6">G51-(2*F51)</f>
        <v>2778.665495015764</v>
      </c>
      <c r="J51" s="16">
        <f t="shared" si="4"/>
        <v>191.27729417548269</v>
      </c>
      <c r="K51" s="16">
        <f>AVERAGE(E32:E51)</f>
        <v>3043.0599730499994</v>
      </c>
      <c r="L51" s="16">
        <f>K51+(2*J51)</f>
        <v>3425.6145614009647</v>
      </c>
      <c r="M51" s="16">
        <f>K51-(2*J51)</f>
        <v>2660.505384699034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14">
        <v>3043</v>
      </c>
      <c r="C52" s="14">
        <v>3050</v>
      </c>
      <c r="D52" s="14">
        <v>3010.75</v>
      </c>
      <c r="E52" s="14">
        <v>3042</v>
      </c>
      <c r="F52" s="15">
        <f t="shared" ref="F52:F115" si="7">_xlfn.STDEV.P(E3:E52)</f>
        <v>211.14372200414564</v>
      </c>
      <c r="G52" s="15">
        <f t="shared" ref="G52:G115" si="8">AVERAGE(E3:E52)</f>
        <v>3195.6949853000006</v>
      </c>
      <c r="H52" s="15">
        <f t="shared" si="5"/>
        <v>3617.982429308292</v>
      </c>
      <c r="I52" s="15">
        <f t="shared" si="6"/>
        <v>2773.4075412917091</v>
      </c>
      <c r="J52" s="16">
        <f t="shared" ref="J52:J115" si="9">_xlfn.STDEV.P(E33:E52)</f>
        <v>184.41578318305727</v>
      </c>
      <c r="K52" s="16">
        <f t="shared" si="1"/>
        <v>3031.9299681499997</v>
      </c>
      <c r="L52" s="16">
        <f t="shared" ref="L52:L115" si="10">K52+(2*J52)</f>
        <v>3400.7615345161144</v>
      </c>
      <c r="M52" s="16">
        <f t="shared" ref="M52:M115" si="11">K52-(2*J52)</f>
        <v>2663.098401783885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14">
        <v>3113.5</v>
      </c>
      <c r="C53" s="14">
        <v>3163.3000489999999</v>
      </c>
      <c r="D53" s="14">
        <v>3076.5</v>
      </c>
      <c r="E53" s="14">
        <v>3136.6000979999999</v>
      </c>
      <c r="F53" s="15">
        <f t="shared" si="7"/>
        <v>207.8944654394343</v>
      </c>
      <c r="G53" s="15">
        <f t="shared" si="8"/>
        <v>3189.24098628</v>
      </c>
      <c r="H53" s="15">
        <f t="shared" si="5"/>
        <v>3605.0299171588686</v>
      </c>
      <c r="I53" s="15">
        <f t="shared" si="6"/>
        <v>2773.4520554011315</v>
      </c>
      <c r="J53" s="16">
        <f t="shared" si="9"/>
        <v>179.11700797597121</v>
      </c>
      <c r="K53" s="16">
        <f t="shared" si="1"/>
        <v>3026.1174681499997</v>
      </c>
      <c r="L53" s="16">
        <f t="shared" si="10"/>
        <v>3384.3514841019423</v>
      </c>
      <c r="M53" s="16">
        <f t="shared" si="11"/>
        <v>2667.8834521980571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14">
        <v>3117.3000489999999</v>
      </c>
      <c r="C54" s="14">
        <v>3117.3000489999999</v>
      </c>
      <c r="D54" s="14">
        <v>3030.1000979999999</v>
      </c>
      <c r="E54" s="14">
        <v>3045.75</v>
      </c>
      <c r="F54" s="15">
        <f t="shared" si="7"/>
        <v>203.12660078600001</v>
      </c>
      <c r="G54" s="15">
        <f t="shared" si="8"/>
        <v>3179.6199853000003</v>
      </c>
      <c r="H54" s="15">
        <f t="shared" si="5"/>
        <v>3585.8731868720001</v>
      </c>
      <c r="I54" s="15">
        <f t="shared" si="6"/>
        <v>2773.3667837280004</v>
      </c>
      <c r="J54" s="16">
        <f t="shared" si="9"/>
        <v>170.60913673662768</v>
      </c>
      <c r="K54" s="16">
        <f t="shared" si="1"/>
        <v>3015.11246325</v>
      </c>
      <c r="L54" s="16">
        <f t="shared" si="10"/>
        <v>3356.3307367232555</v>
      </c>
      <c r="M54" s="16">
        <f t="shared" si="11"/>
        <v>2673.8941897767445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14">
        <v>3024</v>
      </c>
      <c r="C55" s="14">
        <v>3062.6999510000001</v>
      </c>
      <c r="D55" s="14">
        <v>2975</v>
      </c>
      <c r="E55" s="14">
        <v>3051.1499020000001</v>
      </c>
      <c r="F55" s="15">
        <f t="shared" si="7"/>
        <v>198.14053949471577</v>
      </c>
      <c r="G55" s="15">
        <f t="shared" si="8"/>
        <v>3170.3499853000012</v>
      </c>
      <c r="H55" s="15">
        <f t="shared" si="5"/>
        <v>3566.6310642894327</v>
      </c>
      <c r="I55" s="15">
        <f t="shared" si="6"/>
        <v>2774.0689063105697</v>
      </c>
      <c r="J55" s="16">
        <f t="shared" si="9"/>
        <v>161.56832135226182</v>
      </c>
      <c r="K55" s="16">
        <f t="shared" si="1"/>
        <v>3004.7474607999998</v>
      </c>
      <c r="L55" s="16">
        <f t="shared" si="10"/>
        <v>3327.8841035045234</v>
      </c>
      <c r="M55" s="16">
        <f t="shared" si="11"/>
        <v>2681.6108180954761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14">
        <v>3060</v>
      </c>
      <c r="C56" s="14">
        <v>3079.8999020000001</v>
      </c>
      <c r="D56" s="14">
        <v>3005</v>
      </c>
      <c r="E56" s="14">
        <v>3016.8000489999999</v>
      </c>
      <c r="F56" s="15">
        <f t="shared" si="7"/>
        <v>190.55209226259106</v>
      </c>
      <c r="G56" s="15">
        <f t="shared" si="8"/>
        <v>3159.1599853000012</v>
      </c>
      <c r="H56" s="15">
        <f t="shared" si="5"/>
        <v>3540.2641698251832</v>
      </c>
      <c r="I56" s="15">
        <f t="shared" si="6"/>
        <v>2778.0558007748191</v>
      </c>
      <c r="J56" s="16">
        <f t="shared" si="9"/>
        <v>151.41221483599799</v>
      </c>
      <c r="K56" s="16">
        <f t="shared" si="1"/>
        <v>2993.0049681499995</v>
      </c>
      <c r="L56" s="16">
        <f t="shared" si="10"/>
        <v>3295.8293978219954</v>
      </c>
      <c r="M56" s="16">
        <f t="shared" si="11"/>
        <v>2690.1805384780037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14">
        <v>2969.5</v>
      </c>
      <c r="C57" s="14">
        <v>3038.9499510000001</v>
      </c>
      <c r="D57" s="14">
        <v>2950.5500489999999</v>
      </c>
      <c r="E57" s="14">
        <v>3025.3500979999999</v>
      </c>
      <c r="F57" s="15">
        <f t="shared" si="7"/>
        <v>182.88396242691928</v>
      </c>
      <c r="G57" s="15">
        <f t="shared" si="8"/>
        <v>3148.5969872600017</v>
      </c>
      <c r="H57" s="15">
        <f t="shared" si="5"/>
        <v>3514.3649121138401</v>
      </c>
      <c r="I57" s="15">
        <f t="shared" si="6"/>
        <v>2782.8290624061633</v>
      </c>
      <c r="J57" s="16">
        <f t="shared" si="9"/>
        <v>141.89774053231406</v>
      </c>
      <c r="K57" s="16">
        <f t="shared" si="1"/>
        <v>2982.9149779499994</v>
      </c>
      <c r="L57" s="16">
        <f t="shared" si="10"/>
        <v>3266.7104590146273</v>
      </c>
      <c r="M57" s="16">
        <f t="shared" si="11"/>
        <v>2699.1194968853715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14">
        <v>3025.3500979999999</v>
      </c>
      <c r="C58" s="14">
        <v>3064.5500489999999</v>
      </c>
      <c r="D58" s="14">
        <v>2991</v>
      </c>
      <c r="E58" s="14">
        <v>3046.9499510000001</v>
      </c>
      <c r="F58" s="15">
        <f t="shared" si="7"/>
        <v>174.67699256141066</v>
      </c>
      <c r="G58" s="15">
        <f t="shared" si="8"/>
        <v>3138.7609862800005</v>
      </c>
      <c r="H58" s="15">
        <f t="shared" si="5"/>
        <v>3488.1149714028215</v>
      </c>
      <c r="I58" s="15">
        <f t="shared" si="6"/>
        <v>2789.4070011571794</v>
      </c>
      <c r="J58" s="16">
        <f t="shared" si="9"/>
        <v>130.44716411118213</v>
      </c>
      <c r="K58" s="16">
        <f t="shared" si="1"/>
        <v>2973.40247795</v>
      </c>
      <c r="L58" s="16">
        <f t="shared" si="10"/>
        <v>3234.2968061723641</v>
      </c>
      <c r="M58" s="16">
        <f t="shared" si="11"/>
        <v>2712.508149727636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14">
        <v>3046.9499510000001</v>
      </c>
      <c r="C59" s="14">
        <v>3058.6000979999999</v>
      </c>
      <c r="D59" s="14">
        <v>2995.6499020000001</v>
      </c>
      <c r="E59" s="14">
        <v>3027.4499510000001</v>
      </c>
      <c r="F59" s="15">
        <f t="shared" si="7"/>
        <v>165.4450810563356</v>
      </c>
      <c r="G59" s="15">
        <f t="shared" si="8"/>
        <v>3128.43398432</v>
      </c>
      <c r="H59" s="15">
        <f t="shared" si="5"/>
        <v>3459.3241464326711</v>
      </c>
      <c r="I59" s="15">
        <f t="shared" si="6"/>
        <v>2797.543822207329</v>
      </c>
      <c r="J59" s="16">
        <f t="shared" si="9"/>
        <v>129.23145816337421</v>
      </c>
      <c r="K59" s="16">
        <f t="shared" si="1"/>
        <v>2971.3224730500001</v>
      </c>
      <c r="L59" s="16">
        <f t="shared" si="10"/>
        <v>3229.7853893767488</v>
      </c>
      <c r="M59" s="16">
        <f t="shared" si="11"/>
        <v>2712.8595567232514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14">
        <v>3069</v>
      </c>
      <c r="C60" s="14">
        <v>3087.6999510000001</v>
      </c>
      <c r="D60" s="14">
        <v>3012.6999510000001</v>
      </c>
      <c r="E60" s="14">
        <v>3042.6000979999999</v>
      </c>
      <c r="F60" s="15">
        <f t="shared" si="7"/>
        <v>159.0651271248897</v>
      </c>
      <c r="G60" s="15">
        <f t="shared" si="8"/>
        <v>3120.1609862800001</v>
      </c>
      <c r="H60" s="15">
        <f t="shared" si="5"/>
        <v>3438.2912405297793</v>
      </c>
      <c r="I60" s="15">
        <f t="shared" si="6"/>
        <v>2802.0307320302209</v>
      </c>
      <c r="J60" s="16">
        <f t="shared" si="9"/>
        <v>125.88382939049754</v>
      </c>
      <c r="K60" s="16">
        <f t="shared" si="1"/>
        <v>2967.4924804000007</v>
      </c>
      <c r="L60" s="16">
        <f t="shared" si="10"/>
        <v>3219.2601391809958</v>
      </c>
      <c r="M60" s="16">
        <f t="shared" si="11"/>
        <v>2715.7248216190055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14">
        <v>3078</v>
      </c>
      <c r="C61" s="14">
        <v>3094.3500979999999</v>
      </c>
      <c r="D61" s="14">
        <v>3055.8999020000001</v>
      </c>
      <c r="E61" s="14">
        <v>3081.5500489999999</v>
      </c>
      <c r="F61" s="15">
        <f t="shared" si="7"/>
        <v>155.26260393936343</v>
      </c>
      <c r="G61" s="15">
        <f t="shared" si="8"/>
        <v>3114.5039892200007</v>
      </c>
      <c r="H61" s="15">
        <f t="shared" si="5"/>
        <v>3425.0291970987273</v>
      </c>
      <c r="I61" s="15">
        <f t="shared" si="6"/>
        <v>2803.978781341274</v>
      </c>
      <c r="J61" s="16">
        <f t="shared" si="9"/>
        <v>119.70721000421618</v>
      </c>
      <c r="K61" s="16">
        <f t="shared" si="1"/>
        <v>2962.83748775</v>
      </c>
      <c r="L61" s="16">
        <f t="shared" si="10"/>
        <v>3202.2519077584325</v>
      </c>
      <c r="M61" s="16">
        <f t="shared" si="11"/>
        <v>2723.4230677415676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14">
        <v>3115</v>
      </c>
      <c r="C62" s="14">
        <v>3129.25</v>
      </c>
      <c r="D62" s="14">
        <v>3066.1000979999999</v>
      </c>
      <c r="E62" s="14">
        <v>3079.9499510000001</v>
      </c>
      <c r="F62" s="15">
        <f t="shared" si="7"/>
        <v>150.66255634403419</v>
      </c>
      <c r="G62" s="15">
        <f t="shared" si="8"/>
        <v>3108.5299902000006</v>
      </c>
      <c r="H62" s="15">
        <f t="shared" si="5"/>
        <v>3409.8551028880688</v>
      </c>
      <c r="I62" s="15">
        <f t="shared" si="6"/>
        <v>2807.2048775119324</v>
      </c>
      <c r="J62" s="16">
        <f t="shared" si="9"/>
        <v>121.61635247600756</v>
      </c>
      <c r="K62" s="16">
        <f t="shared" si="1"/>
        <v>2965.3874877500002</v>
      </c>
      <c r="L62" s="16">
        <f t="shared" si="10"/>
        <v>3208.6201927020152</v>
      </c>
      <c r="M62" s="16">
        <f t="shared" si="11"/>
        <v>2722.1547827979853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14">
        <v>3110</v>
      </c>
      <c r="C63" s="14">
        <v>3121</v>
      </c>
      <c r="D63" s="14">
        <v>3087.6499020000001</v>
      </c>
      <c r="E63" s="14">
        <v>3114.1499020000001</v>
      </c>
      <c r="F63" s="15">
        <f t="shared" si="7"/>
        <v>145.83068572459038</v>
      </c>
      <c r="G63" s="15">
        <f t="shared" si="8"/>
        <v>3103.3389892200003</v>
      </c>
      <c r="H63" s="15">
        <f t="shared" si="5"/>
        <v>3395.0003606691812</v>
      </c>
      <c r="I63" s="15">
        <f t="shared" si="6"/>
        <v>2811.6776177708193</v>
      </c>
      <c r="J63" s="16">
        <f t="shared" si="9"/>
        <v>123.74708438393516</v>
      </c>
      <c r="K63" s="16">
        <f t="shared" si="1"/>
        <v>2977.4999877500004</v>
      </c>
      <c r="L63" s="16">
        <f t="shared" si="10"/>
        <v>3224.9941565178706</v>
      </c>
      <c r="M63" s="16">
        <f t="shared" si="11"/>
        <v>2730.0058189821302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14">
        <v>3124.9499510000001</v>
      </c>
      <c r="C64" s="14">
        <v>3143</v>
      </c>
      <c r="D64" s="14">
        <v>3093.5</v>
      </c>
      <c r="E64" s="14">
        <v>3118</v>
      </c>
      <c r="F64" s="15">
        <f t="shared" si="7"/>
        <v>143.64305404609192</v>
      </c>
      <c r="G64" s="15">
        <f t="shared" si="8"/>
        <v>3100.0909911800009</v>
      </c>
      <c r="H64" s="15">
        <f t="shared" si="5"/>
        <v>3387.3770992721848</v>
      </c>
      <c r="I64" s="15">
        <f t="shared" si="6"/>
        <v>2812.804883087817</v>
      </c>
      <c r="J64" s="16">
        <f t="shared" si="9"/>
        <v>114.34690702347018</v>
      </c>
      <c r="K64" s="16">
        <f t="shared" si="1"/>
        <v>2996.4924926500003</v>
      </c>
      <c r="L64" s="16">
        <f t="shared" si="10"/>
        <v>3225.1863066969408</v>
      </c>
      <c r="M64" s="16">
        <f t="shared" si="11"/>
        <v>2767.7986786030597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14">
        <v>3110</v>
      </c>
      <c r="C65" s="14">
        <v>3157</v>
      </c>
      <c r="D65" s="14">
        <v>3080</v>
      </c>
      <c r="E65" s="14">
        <v>3140.8000489999999</v>
      </c>
      <c r="F65" s="15">
        <f t="shared" si="7"/>
        <v>140.72751992862018</v>
      </c>
      <c r="G65" s="15">
        <f t="shared" si="8"/>
        <v>3096.7789941200008</v>
      </c>
      <c r="H65" s="15">
        <f t="shared" si="5"/>
        <v>3378.2340339772413</v>
      </c>
      <c r="I65" s="15">
        <f t="shared" si="6"/>
        <v>2815.3239542627603</v>
      </c>
      <c r="J65" s="16">
        <f t="shared" si="9"/>
        <v>97.471569591899112</v>
      </c>
      <c r="K65" s="16">
        <f t="shared" si="1"/>
        <v>3018.1099975500001</v>
      </c>
      <c r="L65" s="16">
        <f t="shared" si="10"/>
        <v>3213.0531367337985</v>
      </c>
      <c r="M65" s="16">
        <f t="shared" si="11"/>
        <v>2823.1668583662017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14">
        <v>3137</v>
      </c>
      <c r="C66" s="14">
        <v>3165</v>
      </c>
      <c r="D66" s="14">
        <v>3113</v>
      </c>
      <c r="E66" s="14">
        <v>3154</v>
      </c>
      <c r="F66" s="15">
        <f t="shared" si="7"/>
        <v>138.67116310294321</v>
      </c>
      <c r="G66" s="15">
        <f t="shared" si="8"/>
        <v>3094.3619921600011</v>
      </c>
      <c r="H66" s="15">
        <f t="shared" si="5"/>
        <v>3371.7043183658875</v>
      </c>
      <c r="I66" s="15">
        <f t="shared" si="6"/>
        <v>2817.0196659541148</v>
      </c>
      <c r="J66" s="16">
        <f t="shared" si="9"/>
        <v>74.951773728531293</v>
      </c>
      <c r="K66" s="16">
        <f t="shared" si="1"/>
        <v>3039.6400024500003</v>
      </c>
      <c r="L66" s="16">
        <f t="shared" si="10"/>
        <v>3189.5435499070627</v>
      </c>
      <c r="M66" s="16">
        <f t="shared" si="11"/>
        <v>2889.736454992938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14">
        <v>3154</v>
      </c>
      <c r="C67" s="14">
        <v>3208.9499510000001</v>
      </c>
      <c r="D67" s="14">
        <v>3145.5</v>
      </c>
      <c r="E67" s="14">
        <v>3155</v>
      </c>
      <c r="F67" s="15">
        <f t="shared" si="7"/>
        <v>138.66985046352579</v>
      </c>
      <c r="G67" s="15">
        <f t="shared" si="8"/>
        <v>3094.3589941200007</v>
      </c>
      <c r="H67" s="15">
        <f t="shared" si="5"/>
        <v>3371.6986950470523</v>
      </c>
      <c r="I67" s="15">
        <f t="shared" si="6"/>
        <v>2817.0192931929491</v>
      </c>
      <c r="J67" s="16">
        <f t="shared" si="9"/>
        <v>68.781931563436913</v>
      </c>
      <c r="K67" s="16">
        <f t="shared" si="1"/>
        <v>3053.6425048999999</v>
      </c>
      <c r="L67" s="16">
        <f t="shared" si="10"/>
        <v>3191.2063680268739</v>
      </c>
      <c r="M67" s="16">
        <f t="shared" si="11"/>
        <v>2916.078641773126</v>
      </c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14">
        <v>3168</v>
      </c>
      <c r="C68" s="14">
        <v>3220</v>
      </c>
      <c r="D68" s="14">
        <v>3151.1999510000001</v>
      </c>
      <c r="E68" s="14">
        <v>3206.25</v>
      </c>
      <c r="F68" s="15">
        <f t="shared" si="7"/>
        <v>139.36530201732822</v>
      </c>
      <c r="G68" s="15">
        <f t="shared" si="8"/>
        <v>3095.541992160001</v>
      </c>
      <c r="H68" s="15">
        <f t="shared" si="5"/>
        <v>3374.2725961946576</v>
      </c>
      <c r="I68" s="15">
        <f t="shared" si="6"/>
        <v>2816.8113881253444</v>
      </c>
      <c r="J68" s="16">
        <f t="shared" si="9"/>
        <v>68.471121168564309</v>
      </c>
      <c r="K68" s="16">
        <f t="shared" si="1"/>
        <v>3068.3150024500001</v>
      </c>
      <c r="L68" s="16">
        <f t="shared" si="10"/>
        <v>3205.2572447871289</v>
      </c>
      <c r="M68" s="16">
        <f t="shared" si="11"/>
        <v>2931.3727601128712</v>
      </c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14">
        <v>3184</v>
      </c>
      <c r="C69" s="14">
        <v>3222</v>
      </c>
      <c r="D69" s="14">
        <v>3150</v>
      </c>
      <c r="E69" s="14">
        <v>3157.4499510000001</v>
      </c>
      <c r="F69" s="15">
        <f t="shared" si="7"/>
        <v>139.60486094582058</v>
      </c>
      <c r="G69" s="15">
        <f t="shared" si="8"/>
        <v>3096.3519921600005</v>
      </c>
      <c r="H69" s="15">
        <f t="shared" si="5"/>
        <v>3375.5617140516415</v>
      </c>
      <c r="I69" s="15">
        <f t="shared" si="6"/>
        <v>2817.1422702683594</v>
      </c>
      <c r="J69" s="16">
        <f t="shared" si="9"/>
        <v>63.477462071737257</v>
      </c>
      <c r="K69" s="16">
        <f t="shared" si="1"/>
        <v>3079.5875000000001</v>
      </c>
      <c r="L69" s="16">
        <f t="shared" si="10"/>
        <v>3206.5424241434748</v>
      </c>
      <c r="M69" s="16">
        <f t="shared" si="11"/>
        <v>2952.6325758565254</v>
      </c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14">
        <v>3154.6999510000001</v>
      </c>
      <c r="C70" s="14">
        <v>3162.1000979999999</v>
      </c>
      <c r="D70" s="14">
        <v>3114.1499020000001</v>
      </c>
      <c r="E70" s="14">
        <v>3128.6499020000001</v>
      </c>
      <c r="F70" s="15">
        <f t="shared" si="7"/>
        <v>139.66406003204483</v>
      </c>
      <c r="G70" s="15">
        <f t="shared" si="8"/>
        <v>3096.7079882400008</v>
      </c>
      <c r="H70" s="15">
        <f t="shared" si="5"/>
        <v>3376.0361083040902</v>
      </c>
      <c r="I70" s="15">
        <f t="shared" si="6"/>
        <v>2817.3798681759113</v>
      </c>
      <c r="J70" s="16">
        <f t="shared" si="9"/>
        <v>58.301057328878251</v>
      </c>
      <c r="K70" s="16">
        <f t="shared" si="1"/>
        <v>3087.8799926499996</v>
      </c>
      <c r="L70" s="16">
        <f t="shared" si="10"/>
        <v>3204.482107307756</v>
      </c>
      <c r="M70" s="16">
        <f t="shared" si="11"/>
        <v>2971.2778779922432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14">
        <v>3117.1999510000001</v>
      </c>
      <c r="C71" s="14">
        <v>3121.8999020000001</v>
      </c>
      <c r="D71" s="14">
        <v>3066.1000979999999</v>
      </c>
      <c r="E71" s="14">
        <v>3080.6499020000001</v>
      </c>
      <c r="F71" s="15">
        <f t="shared" si="7"/>
        <v>139.45414291546899</v>
      </c>
      <c r="G71" s="15">
        <f t="shared" si="8"/>
        <v>3095.2759862800008</v>
      </c>
      <c r="H71" s="15">
        <f t="shared" si="5"/>
        <v>3374.1842721109388</v>
      </c>
      <c r="I71" s="15">
        <f t="shared" si="6"/>
        <v>2816.3677004490628</v>
      </c>
      <c r="J71" s="16">
        <f t="shared" si="9"/>
        <v>53.59518460727277</v>
      </c>
      <c r="K71" s="16">
        <f t="shared" si="1"/>
        <v>3092.5549926499998</v>
      </c>
      <c r="L71" s="16">
        <f t="shared" si="10"/>
        <v>3199.7453618645454</v>
      </c>
      <c r="M71" s="16">
        <f t="shared" si="11"/>
        <v>2985.3646234354542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14">
        <v>3056</v>
      </c>
      <c r="C72" s="14">
        <v>3058</v>
      </c>
      <c r="D72" s="14">
        <v>3013</v>
      </c>
      <c r="E72" s="14">
        <v>3021.5500489999999</v>
      </c>
      <c r="F72" s="15">
        <f t="shared" si="7"/>
        <v>139.06849102064078</v>
      </c>
      <c r="G72" s="15">
        <f t="shared" si="8"/>
        <v>3091.7819872600003</v>
      </c>
      <c r="H72" s="15">
        <f t="shared" si="5"/>
        <v>3369.9189693012818</v>
      </c>
      <c r="I72" s="15">
        <f t="shared" si="6"/>
        <v>2813.6450052187188</v>
      </c>
      <c r="J72" s="16">
        <f t="shared" si="9"/>
        <v>54.73292472445447</v>
      </c>
      <c r="K72" s="16">
        <f t="shared" si="1"/>
        <v>3091.5324950999993</v>
      </c>
      <c r="L72" s="16">
        <f t="shared" si="10"/>
        <v>3200.9983445489083</v>
      </c>
      <c r="M72" s="16">
        <f t="shared" si="11"/>
        <v>2982.0666456510903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14">
        <v>3030</v>
      </c>
      <c r="C73" s="14">
        <v>3059.1999510000001</v>
      </c>
      <c r="D73" s="14">
        <v>2970</v>
      </c>
      <c r="E73" s="14">
        <v>2991.1999510000001</v>
      </c>
      <c r="F73" s="15">
        <f t="shared" si="7"/>
        <v>138.92786226767342</v>
      </c>
      <c r="G73" s="15">
        <f t="shared" si="8"/>
        <v>3087.6519872600002</v>
      </c>
      <c r="H73" s="15">
        <f t="shared" si="5"/>
        <v>3365.5077117953469</v>
      </c>
      <c r="I73" s="15">
        <f t="shared" si="6"/>
        <v>2809.7962627246534</v>
      </c>
      <c r="J73" s="16">
        <f t="shared" si="9"/>
        <v>57.832660069765623</v>
      </c>
      <c r="K73" s="16">
        <f t="shared" si="1"/>
        <v>3084.2624877499998</v>
      </c>
      <c r="L73" s="16">
        <f t="shared" si="10"/>
        <v>3199.9278078895309</v>
      </c>
      <c r="M73" s="16">
        <f t="shared" si="11"/>
        <v>2968.5971676104687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14">
        <v>2991.3000489999999</v>
      </c>
      <c r="C74" s="14">
        <v>3089.5</v>
      </c>
      <c r="D74" s="14">
        <v>2980</v>
      </c>
      <c r="E74" s="14">
        <v>3083</v>
      </c>
      <c r="F74" s="15">
        <f t="shared" si="7"/>
        <v>137.94752789779758</v>
      </c>
      <c r="G74" s="15">
        <f t="shared" si="8"/>
        <v>3085.2519872599996</v>
      </c>
      <c r="H74" s="15">
        <f t="shared" si="5"/>
        <v>3361.1470430555946</v>
      </c>
      <c r="I74" s="15">
        <f t="shared" si="6"/>
        <v>2809.3569314644046</v>
      </c>
      <c r="J74" s="16">
        <f t="shared" si="9"/>
        <v>57.158260755785015</v>
      </c>
      <c r="K74" s="16">
        <f t="shared" si="1"/>
        <v>3086.1249877499999</v>
      </c>
      <c r="L74" s="16">
        <f t="shared" si="10"/>
        <v>3200.44150926157</v>
      </c>
      <c r="M74" s="16">
        <f t="shared" si="11"/>
        <v>2971.8084662384299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14">
        <v>3089.8000489999999</v>
      </c>
      <c r="C75" s="14">
        <v>3174.3999020000001</v>
      </c>
      <c r="D75" s="14">
        <v>3086.0500489999999</v>
      </c>
      <c r="E75" s="14">
        <v>3158.25</v>
      </c>
      <c r="F75" s="15">
        <f t="shared" si="7"/>
        <v>136.65727006196042</v>
      </c>
      <c r="G75" s="15">
        <f t="shared" si="8"/>
        <v>3083.6839892199996</v>
      </c>
      <c r="H75" s="15">
        <f t="shared" si="5"/>
        <v>3356.9985293439204</v>
      </c>
      <c r="I75" s="15">
        <f t="shared" si="6"/>
        <v>2810.3694490960788</v>
      </c>
      <c r="J75" s="16">
        <f t="shared" si="9"/>
        <v>58.628736414743145</v>
      </c>
      <c r="K75" s="16">
        <f t="shared" si="1"/>
        <v>3091.47999265</v>
      </c>
      <c r="L75" s="16">
        <f t="shared" si="10"/>
        <v>3208.7374654794862</v>
      </c>
      <c r="M75" s="16">
        <f t="shared" si="11"/>
        <v>2974.2225198205138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14">
        <v>3121.5</v>
      </c>
      <c r="C76" s="14">
        <v>3173.3000489999999</v>
      </c>
      <c r="D76" s="14">
        <v>3113.25</v>
      </c>
      <c r="E76" s="14">
        <v>3164.3999020000001</v>
      </c>
      <c r="F76" s="15">
        <f t="shared" si="7"/>
        <v>136.52761658333898</v>
      </c>
      <c r="G76" s="15">
        <f t="shared" si="8"/>
        <v>3083.4779882399998</v>
      </c>
      <c r="H76" s="15">
        <f t="shared" si="5"/>
        <v>3356.533221406678</v>
      </c>
      <c r="I76" s="15">
        <f t="shared" si="6"/>
        <v>2810.4227550733217</v>
      </c>
      <c r="J76" s="16">
        <f t="shared" si="9"/>
        <v>58.050627919753168</v>
      </c>
      <c r="K76" s="16">
        <f t="shared" si="1"/>
        <v>3098.8599852999996</v>
      </c>
      <c r="L76" s="16">
        <f t="shared" si="10"/>
        <v>3214.961241139506</v>
      </c>
      <c r="M76" s="16">
        <f t="shared" si="11"/>
        <v>2982.7587294604932</v>
      </c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14">
        <v>3134</v>
      </c>
      <c r="C77" s="14">
        <v>3155.1000979999999</v>
      </c>
      <c r="D77" s="14">
        <v>3095.1000979999999</v>
      </c>
      <c r="E77" s="14">
        <v>3130.6000979999999</v>
      </c>
      <c r="F77" s="15">
        <f t="shared" si="7"/>
        <v>135.38153041848219</v>
      </c>
      <c r="G77" s="15">
        <f t="shared" si="8"/>
        <v>3081.7629882400001</v>
      </c>
      <c r="H77" s="15">
        <f t="shared" si="5"/>
        <v>3352.5260490769647</v>
      </c>
      <c r="I77" s="15">
        <f t="shared" si="6"/>
        <v>2810.9999274030356</v>
      </c>
      <c r="J77" s="16">
        <f t="shared" si="9"/>
        <v>55.87815366308309</v>
      </c>
      <c r="K77" s="16">
        <f t="shared" si="1"/>
        <v>3104.1224852999999</v>
      </c>
      <c r="L77" s="16">
        <f t="shared" si="10"/>
        <v>3215.8787926261662</v>
      </c>
      <c r="M77" s="16">
        <f t="shared" si="11"/>
        <v>2992.3661779738336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14">
        <v>3130</v>
      </c>
      <c r="C78" s="14">
        <v>3148.6999510000001</v>
      </c>
      <c r="D78" s="14">
        <v>3105.8000489999999</v>
      </c>
      <c r="E78" s="14">
        <v>3125.6499020000001</v>
      </c>
      <c r="F78" s="15">
        <f t="shared" si="7"/>
        <v>133.91305184849904</v>
      </c>
      <c r="G78" s="15">
        <f t="shared" si="8"/>
        <v>3079.7089843200001</v>
      </c>
      <c r="H78" s="15">
        <f t="shared" si="5"/>
        <v>3347.5350880169981</v>
      </c>
      <c r="I78" s="15">
        <f t="shared" si="6"/>
        <v>2811.8828806230022</v>
      </c>
      <c r="J78" s="16">
        <f t="shared" si="9"/>
        <v>54.46669074444636</v>
      </c>
      <c r="K78" s="16">
        <f t="shared" si="1"/>
        <v>3108.0574828499998</v>
      </c>
      <c r="L78" s="16">
        <f t="shared" si="10"/>
        <v>3216.9908643388926</v>
      </c>
      <c r="M78" s="16">
        <f t="shared" si="11"/>
        <v>2999.124101361107</v>
      </c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14">
        <v>3096</v>
      </c>
      <c r="C79" s="14">
        <v>3164</v>
      </c>
      <c r="D79" s="14">
        <v>3085.9499510000001</v>
      </c>
      <c r="E79" s="14">
        <v>3148.3500979999999</v>
      </c>
      <c r="F79" s="15">
        <f t="shared" si="7"/>
        <v>132.35477987152652</v>
      </c>
      <c r="G79" s="15">
        <f t="shared" si="8"/>
        <v>3077.9009862799999</v>
      </c>
      <c r="H79" s="15">
        <f t="shared" si="5"/>
        <v>3342.6105460230528</v>
      </c>
      <c r="I79" s="15">
        <f t="shared" si="6"/>
        <v>2813.1914265369469</v>
      </c>
      <c r="J79" s="16">
        <f t="shared" si="9"/>
        <v>51.830245214772688</v>
      </c>
      <c r="K79" s="16">
        <f t="shared" si="1"/>
        <v>3114.1024901999999</v>
      </c>
      <c r="L79" s="16">
        <f t="shared" si="10"/>
        <v>3217.7629806295454</v>
      </c>
      <c r="M79" s="16">
        <f t="shared" si="11"/>
        <v>3010.4419997704545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14">
        <v>3190</v>
      </c>
      <c r="C80" s="14">
        <v>3268</v>
      </c>
      <c r="D80" s="14">
        <v>3170</v>
      </c>
      <c r="E80" s="14">
        <v>3247.6999510000001</v>
      </c>
      <c r="F80" s="15">
        <f t="shared" si="7"/>
        <v>133.08245989034839</v>
      </c>
      <c r="G80" s="15">
        <f t="shared" si="8"/>
        <v>3078.5289843199994</v>
      </c>
      <c r="H80" s="15">
        <f t="shared" si="5"/>
        <v>3344.6939041006963</v>
      </c>
      <c r="I80" s="15">
        <f t="shared" si="6"/>
        <v>2812.3640645393025</v>
      </c>
      <c r="J80" s="16">
        <f t="shared" si="9"/>
        <v>56.727364797478103</v>
      </c>
      <c r="K80" s="16">
        <f t="shared" si="1"/>
        <v>3124.35748285</v>
      </c>
      <c r="L80" s="16">
        <f t="shared" si="10"/>
        <v>3237.812212444956</v>
      </c>
      <c r="M80" s="16">
        <f t="shared" si="11"/>
        <v>3010.902753255044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14">
        <v>3249</v>
      </c>
      <c r="C81" s="14">
        <v>3278</v>
      </c>
      <c r="D81" s="14">
        <v>3221.3000489999999</v>
      </c>
      <c r="E81" s="14">
        <v>3237.1999510000001</v>
      </c>
      <c r="F81" s="15">
        <f t="shared" si="7"/>
        <v>134.63528653557429</v>
      </c>
      <c r="G81" s="15">
        <f t="shared" si="8"/>
        <v>3080.4039843199994</v>
      </c>
      <c r="H81" s="15">
        <f t="shared" si="5"/>
        <v>3349.674557391148</v>
      </c>
      <c r="I81" s="15">
        <f t="shared" si="6"/>
        <v>2811.1334112488507</v>
      </c>
      <c r="J81" s="16">
        <f t="shared" si="9"/>
        <v>60.847958044232797</v>
      </c>
      <c r="K81" s="16">
        <f t="shared" si="1"/>
        <v>3132.1399779500002</v>
      </c>
      <c r="L81" s="16">
        <f t="shared" si="10"/>
        <v>3253.835894038466</v>
      </c>
      <c r="M81" s="16">
        <f t="shared" si="11"/>
        <v>3010.4440618615345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14">
        <v>3195</v>
      </c>
      <c r="C82" s="14">
        <v>3211.5</v>
      </c>
      <c r="D82" s="14">
        <v>3154.0500489999999</v>
      </c>
      <c r="E82" s="14">
        <v>3200</v>
      </c>
      <c r="F82" s="15">
        <f t="shared" si="7"/>
        <v>133.16339994490173</v>
      </c>
      <c r="G82" s="15">
        <f t="shared" si="8"/>
        <v>3079.1119823599997</v>
      </c>
      <c r="H82" s="15">
        <f t="shared" si="5"/>
        <v>3345.4387822498034</v>
      </c>
      <c r="I82" s="15">
        <f t="shared" si="6"/>
        <v>2812.7851824701961</v>
      </c>
      <c r="J82" s="16">
        <f t="shared" si="9"/>
        <v>61.322941436869264</v>
      </c>
      <c r="K82" s="16">
        <f t="shared" si="1"/>
        <v>3138.1424804000007</v>
      </c>
      <c r="L82" s="16">
        <f t="shared" si="10"/>
        <v>3260.7883632737394</v>
      </c>
      <c r="M82" s="16">
        <f t="shared" si="11"/>
        <v>3015.4965975262621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14">
        <v>3178</v>
      </c>
      <c r="C83" s="14">
        <v>3194.6999510000001</v>
      </c>
      <c r="D83" s="14">
        <v>3081.4499510000001</v>
      </c>
      <c r="E83" s="14">
        <v>3100.8500979999999</v>
      </c>
      <c r="F83" s="15">
        <f t="shared" si="7"/>
        <v>130.87781225935376</v>
      </c>
      <c r="G83" s="15">
        <f t="shared" si="8"/>
        <v>3076.0719823599993</v>
      </c>
      <c r="H83" s="15">
        <f t="shared" si="5"/>
        <v>3337.8276068787068</v>
      </c>
      <c r="I83" s="15">
        <f t="shared" si="6"/>
        <v>2814.3163578412918</v>
      </c>
      <c r="J83" s="16">
        <f t="shared" si="9"/>
        <v>61.650748842515995</v>
      </c>
      <c r="K83" s="16">
        <f t="shared" si="1"/>
        <v>3137.4774902000004</v>
      </c>
      <c r="L83" s="16">
        <f t="shared" si="10"/>
        <v>3260.7789878850322</v>
      </c>
      <c r="M83" s="16">
        <f t="shared" si="11"/>
        <v>3014.1759925149686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14">
        <v>3104.75</v>
      </c>
      <c r="C84" s="14">
        <v>3126.9499510000001</v>
      </c>
      <c r="D84" s="14">
        <v>3070</v>
      </c>
      <c r="E84" s="14">
        <v>3076.5500489999999</v>
      </c>
      <c r="F84" s="15">
        <f t="shared" si="7"/>
        <v>128.040453942537</v>
      </c>
      <c r="G84" s="15">
        <f t="shared" si="8"/>
        <v>3072.2859813800001</v>
      </c>
      <c r="H84" s="15">
        <f t="shared" si="5"/>
        <v>3328.366889265074</v>
      </c>
      <c r="I84" s="15">
        <f t="shared" si="6"/>
        <v>2816.2050734949262</v>
      </c>
      <c r="J84" s="16">
        <f t="shared" si="9"/>
        <v>62.953622692285542</v>
      </c>
      <c r="K84" s="16">
        <f t="shared" si="1"/>
        <v>3135.4049926500002</v>
      </c>
      <c r="L84" s="16">
        <f t="shared" si="10"/>
        <v>3261.3122380345712</v>
      </c>
      <c r="M84" s="16">
        <f t="shared" si="11"/>
        <v>3009.4977472654291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14">
        <v>3020</v>
      </c>
      <c r="C85" s="14">
        <v>3052.3999020000001</v>
      </c>
      <c r="D85" s="14">
        <v>3003.8999020000001</v>
      </c>
      <c r="E85" s="14">
        <v>3016.25</v>
      </c>
      <c r="F85" s="15">
        <f t="shared" si="7"/>
        <v>125.46136326294268</v>
      </c>
      <c r="G85" s="15">
        <f t="shared" si="8"/>
        <v>3067.4419823599997</v>
      </c>
      <c r="H85" s="15">
        <f t="shared" si="5"/>
        <v>3318.3647088858852</v>
      </c>
      <c r="I85" s="15">
        <f t="shared" si="6"/>
        <v>2816.5192558341141</v>
      </c>
      <c r="J85" s="16">
        <f t="shared" si="9"/>
        <v>68.064800780858718</v>
      </c>
      <c r="K85" s="16">
        <f t="shared" ref="K85:K148" si="12">AVERAGE(E66:E85)</f>
        <v>3129.1774902000006</v>
      </c>
      <c r="L85" s="16">
        <f t="shared" si="10"/>
        <v>3265.3070917617179</v>
      </c>
      <c r="M85" s="16">
        <f t="shared" si="11"/>
        <v>2993.0478886382834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14">
        <v>3000.8500979999999</v>
      </c>
      <c r="C86" s="14">
        <v>3038.8000489999999</v>
      </c>
      <c r="D86" s="14">
        <v>2975</v>
      </c>
      <c r="E86" s="14">
        <v>3005.25</v>
      </c>
      <c r="F86" s="15">
        <f t="shared" si="7"/>
        <v>122.94297136212876</v>
      </c>
      <c r="G86" s="15">
        <f t="shared" si="8"/>
        <v>3062.51398432</v>
      </c>
      <c r="H86" s="15">
        <f t="shared" si="5"/>
        <v>3308.3999270442573</v>
      </c>
      <c r="I86" s="15">
        <f t="shared" si="6"/>
        <v>2816.6280415957426</v>
      </c>
      <c r="J86" s="16">
        <f t="shared" si="9"/>
        <v>72.901261928810172</v>
      </c>
      <c r="K86" s="16">
        <f t="shared" si="12"/>
        <v>3121.7399902000006</v>
      </c>
      <c r="L86" s="16">
        <f t="shared" si="10"/>
        <v>3267.5425140576208</v>
      </c>
      <c r="M86" s="16">
        <f t="shared" si="11"/>
        <v>2975.9374663423805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14">
        <v>3051</v>
      </c>
      <c r="C87" s="14">
        <v>3138.75</v>
      </c>
      <c r="D87" s="14">
        <v>3036</v>
      </c>
      <c r="E87" s="14">
        <v>3086.3500979999999</v>
      </c>
      <c r="F87" s="15">
        <f t="shared" si="7"/>
        <v>120.73238120706158</v>
      </c>
      <c r="G87" s="15">
        <f t="shared" si="8"/>
        <v>3059.6979882400001</v>
      </c>
      <c r="H87" s="15">
        <f t="shared" si="5"/>
        <v>3301.1627506541231</v>
      </c>
      <c r="I87" s="15">
        <f t="shared" si="6"/>
        <v>2818.2332258258771</v>
      </c>
      <c r="J87" s="16">
        <f t="shared" si="9"/>
        <v>72.870589260023408</v>
      </c>
      <c r="K87" s="16">
        <f t="shared" si="12"/>
        <v>3118.3074951000008</v>
      </c>
      <c r="L87" s="16">
        <f t="shared" si="10"/>
        <v>3264.0486736200478</v>
      </c>
      <c r="M87" s="16">
        <f t="shared" si="11"/>
        <v>2972.5663165799538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14">
        <v>3090.3999020000001</v>
      </c>
      <c r="C88" s="14">
        <v>3109.5500489999999</v>
      </c>
      <c r="D88" s="14">
        <v>2979</v>
      </c>
      <c r="E88" s="14">
        <v>3053.6499020000001</v>
      </c>
      <c r="F88" s="15">
        <f t="shared" si="7"/>
        <v>118.03992661384687</v>
      </c>
      <c r="G88" s="15">
        <f t="shared" si="8"/>
        <v>3056.0269872600002</v>
      </c>
      <c r="H88" s="15">
        <f t="shared" si="5"/>
        <v>3292.1068404876937</v>
      </c>
      <c r="I88" s="15">
        <f t="shared" si="6"/>
        <v>2819.9471340323066</v>
      </c>
      <c r="J88" s="16">
        <f t="shared" si="9"/>
        <v>71.233712616983169</v>
      </c>
      <c r="K88" s="16">
        <f t="shared" si="12"/>
        <v>3110.6774902000006</v>
      </c>
      <c r="L88" s="16">
        <f t="shared" si="10"/>
        <v>3253.1449154339671</v>
      </c>
      <c r="M88" s="16">
        <f t="shared" si="11"/>
        <v>2968.2100649660342</v>
      </c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14">
        <v>3042</v>
      </c>
      <c r="C89" s="14">
        <v>3078</v>
      </c>
      <c r="D89" s="14">
        <v>2988</v>
      </c>
      <c r="E89" s="14">
        <v>3039.9499510000001</v>
      </c>
      <c r="F89" s="15">
        <f t="shared" si="7"/>
        <v>118.04602055078921</v>
      </c>
      <c r="G89" s="15">
        <f t="shared" si="8"/>
        <v>3055.4449853000006</v>
      </c>
      <c r="H89" s="15">
        <f t="shared" si="5"/>
        <v>3291.5370264015792</v>
      </c>
      <c r="I89" s="15">
        <f t="shared" si="6"/>
        <v>2819.3529441984219</v>
      </c>
      <c r="J89" s="16">
        <f t="shared" si="9"/>
        <v>71.975428264088478</v>
      </c>
      <c r="K89" s="16">
        <f t="shared" si="12"/>
        <v>3104.8024902000006</v>
      </c>
      <c r="L89" s="16">
        <f t="shared" si="10"/>
        <v>3248.7533467281778</v>
      </c>
      <c r="M89" s="16">
        <f t="shared" si="11"/>
        <v>2960.8516336718235</v>
      </c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14">
        <v>3074.3999020000001</v>
      </c>
      <c r="C90" s="14">
        <v>3116.25</v>
      </c>
      <c r="D90" s="14">
        <v>3035.3000489999999</v>
      </c>
      <c r="E90" s="14">
        <v>3064</v>
      </c>
      <c r="F90" s="15">
        <f t="shared" si="7"/>
        <v>117.70222600504785</v>
      </c>
      <c r="G90" s="15">
        <f t="shared" si="8"/>
        <v>3054.3409862800008</v>
      </c>
      <c r="H90" s="15">
        <f t="shared" si="5"/>
        <v>3289.7454382900964</v>
      </c>
      <c r="I90" s="15">
        <f t="shared" si="6"/>
        <v>2818.9365342699052</v>
      </c>
      <c r="J90" s="16">
        <f t="shared" si="9"/>
        <v>72.282919538958424</v>
      </c>
      <c r="K90" s="16">
        <f t="shared" si="12"/>
        <v>3101.5699951000001</v>
      </c>
      <c r="L90" s="16">
        <f t="shared" si="10"/>
        <v>3246.1358341779169</v>
      </c>
      <c r="M90" s="16">
        <f t="shared" si="11"/>
        <v>2957.0041560220834</v>
      </c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14">
        <v>3089.8999020000001</v>
      </c>
      <c r="C91" s="14">
        <v>3089.8999020000001</v>
      </c>
      <c r="D91" s="14">
        <v>2985.1999510000001</v>
      </c>
      <c r="E91" s="14">
        <v>2999.8999020000001</v>
      </c>
      <c r="F91" s="15">
        <f t="shared" si="7"/>
        <v>116.66786580143034</v>
      </c>
      <c r="G91" s="15">
        <f t="shared" si="8"/>
        <v>3050.84598628</v>
      </c>
      <c r="H91" s="15">
        <f t="shared" si="5"/>
        <v>3284.1817178828605</v>
      </c>
      <c r="I91" s="15">
        <f t="shared" si="6"/>
        <v>2817.5102546771395</v>
      </c>
      <c r="J91" s="16">
        <f t="shared" si="9"/>
        <v>75.521367357907636</v>
      </c>
      <c r="K91" s="16">
        <f t="shared" si="12"/>
        <v>3097.5324950999998</v>
      </c>
      <c r="L91" s="16">
        <f t="shared" si="10"/>
        <v>3248.575229815815</v>
      </c>
      <c r="M91" s="16">
        <f t="shared" si="11"/>
        <v>2946.4897603841846</v>
      </c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14">
        <v>2998.8999020000001</v>
      </c>
      <c r="C92" s="14">
        <v>3056.6000979999999</v>
      </c>
      <c r="D92" s="14">
        <v>2951</v>
      </c>
      <c r="E92" s="14">
        <v>3050</v>
      </c>
      <c r="F92" s="15">
        <f t="shared" si="7"/>
        <v>116.62606593498495</v>
      </c>
      <c r="G92" s="15">
        <f t="shared" si="8"/>
        <v>3051.26698726</v>
      </c>
      <c r="H92" s="15">
        <f t="shared" si="5"/>
        <v>3284.51911912997</v>
      </c>
      <c r="I92" s="15">
        <f t="shared" si="6"/>
        <v>2818.0148553900299</v>
      </c>
      <c r="J92" s="16">
        <f t="shared" si="9"/>
        <v>74.335413680714026</v>
      </c>
      <c r="K92" s="16">
        <f t="shared" si="12"/>
        <v>3098.9549926499994</v>
      </c>
      <c r="L92" s="16">
        <f t="shared" si="10"/>
        <v>3247.6258200114275</v>
      </c>
      <c r="M92" s="16">
        <f t="shared" si="11"/>
        <v>2950.2841652885713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14">
        <v>3030</v>
      </c>
      <c r="C93" s="14">
        <v>3128.8000489999999</v>
      </c>
      <c r="D93" s="14">
        <v>3026</v>
      </c>
      <c r="E93" s="14">
        <v>3100.1000979999999</v>
      </c>
      <c r="F93" s="15">
        <f t="shared" si="7"/>
        <v>113.95197037474703</v>
      </c>
      <c r="G93" s="15">
        <f t="shared" si="8"/>
        <v>3055.8309911800002</v>
      </c>
      <c r="H93" s="15">
        <f t="shared" si="5"/>
        <v>3283.7349319294945</v>
      </c>
      <c r="I93" s="15">
        <f t="shared" si="6"/>
        <v>2827.9270504305059</v>
      </c>
      <c r="J93" s="16">
        <f t="shared" si="9"/>
        <v>70.111437977728016</v>
      </c>
      <c r="K93" s="16">
        <f t="shared" si="12"/>
        <v>3104.4</v>
      </c>
      <c r="L93" s="16">
        <f t="shared" si="10"/>
        <v>3244.622875955456</v>
      </c>
      <c r="M93" s="16">
        <f t="shared" si="11"/>
        <v>2964.1771240445441</v>
      </c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14">
        <v>3000.5</v>
      </c>
      <c r="C94" s="14">
        <v>3071.6999510000001</v>
      </c>
      <c r="D94" s="14">
        <v>3000.4499510000001</v>
      </c>
      <c r="E94" s="14">
        <v>3046.8999020000001</v>
      </c>
      <c r="F94" s="15">
        <f t="shared" si="7"/>
        <v>104.54707421020555</v>
      </c>
      <c r="G94" s="15">
        <f t="shared" si="8"/>
        <v>3062.0059911799999</v>
      </c>
      <c r="H94" s="15">
        <f t="shared" si="5"/>
        <v>3271.1001396004112</v>
      </c>
      <c r="I94" s="15">
        <f t="shared" si="6"/>
        <v>2852.9118427595886</v>
      </c>
      <c r="J94" s="16">
        <f t="shared" si="9"/>
        <v>71.096911016697888</v>
      </c>
      <c r="K94" s="16">
        <f t="shared" si="12"/>
        <v>3102.5949950999998</v>
      </c>
      <c r="L94" s="16">
        <f t="shared" si="10"/>
        <v>3244.7888171333957</v>
      </c>
      <c r="M94" s="16">
        <f t="shared" si="11"/>
        <v>2960.4011730666039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14">
        <v>3080</v>
      </c>
      <c r="C95" s="14">
        <v>3125</v>
      </c>
      <c r="D95" s="14">
        <v>3070</v>
      </c>
      <c r="E95" s="14">
        <v>3109.9499510000001</v>
      </c>
      <c r="F95" s="15">
        <f t="shared" si="7"/>
        <v>91.714474433556148</v>
      </c>
      <c r="G95" s="15">
        <f t="shared" si="8"/>
        <v>3070.0359911799997</v>
      </c>
      <c r="H95" s="15">
        <f t="shared" si="5"/>
        <v>3253.4649400471121</v>
      </c>
      <c r="I95" s="15">
        <f t="shared" si="6"/>
        <v>2886.6070423128872</v>
      </c>
      <c r="J95" s="16">
        <f t="shared" si="9"/>
        <v>69.976919834873755</v>
      </c>
      <c r="K95" s="16">
        <f t="shared" si="12"/>
        <v>3100.1799926499998</v>
      </c>
      <c r="L95" s="16">
        <f t="shared" si="10"/>
        <v>3240.1338323197474</v>
      </c>
      <c r="M95" s="16">
        <f t="shared" si="11"/>
        <v>2960.2261529802522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14">
        <v>3143.9499510000001</v>
      </c>
      <c r="C96" s="14">
        <v>3188</v>
      </c>
      <c r="D96" s="14">
        <v>3130.0500489999999</v>
      </c>
      <c r="E96" s="14">
        <v>3174.1999510000001</v>
      </c>
      <c r="F96" s="15">
        <f t="shared" si="7"/>
        <v>78.384485652580622</v>
      </c>
      <c r="G96" s="15">
        <f t="shared" si="8"/>
        <v>3079.0519921599998</v>
      </c>
      <c r="H96" s="15">
        <f t="shared" si="5"/>
        <v>3235.8209634651612</v>
      </c>
      <c r="I96" s="15">
        <f t="shared" si="6"/>
        <v>2922.2830208548385</v>
      </c>
      <c r="J96" s="16">
        <f t="shared" si="9"/>
        <v>70.457555173565424</v>
      </c>
      <c r="K96" s="16">
        <f t="shared" si="12"/>
        <v>3100.6699951000001</v>
      </c>
      <c r="L96" s="16">
        <f t="shared" si="10"/>
        <v>3241.5851054471309</v>
      </c>
      <c r="M96" s="16">
        <f t="shared" si="11"/>
        <v>2959.7548847528692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14">
        <v>3174.75</v>
      </c>
      <c r="C97" s="14">
        <v>3183.6499020000001</v>
      </c>
      <c r="D97" s="14">
        <v>3070</v>
      </c>
      <c r="E97" s="14">
        <v>3086.8500979999999</v>
      </c>
      <c r="F97" s="15">
        <f t="shared" si="7"/>
        <v>72.761461413858655</v>
      </c>
      <c r="G97" s="15">
        <f t="shared" si="8"/>
        <v>3083.2899950999999</v>
      </c>
      <c r="H97" s="15">
        <f t="shared" si="5"/>
        <v>3228.8129179277171</v>
      </c>
      <c r="I97" s="15">
        <f t="shared" si="6"/>
        <v>2937.7670722722828</v>
      </c>
      <c r="J97" s="16">
        <f t="shared" si="9"/>
        <v>70.172935306986531</v>
      </c>
      <c r="K97" s="16">
        <f t="shared" si="12"/>
        <v>3098.4824951000001</v>
      </c>
      <c r="L97" s="16">
        <f t="shared" si="10"/>
        <v>3238.8283657139732</v>
      </c>
      <c r="M97" s="16">
        <f t="shared" si="11"/>
        <v>2958.1366244860269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14">
        <v>3039</v>
      </c>
      <c r="C98" s="14">
        <v>3039</v>
      </c>
      <c r="D98" s="14">
        <v>2826.3000489999999</v>
      </c>
      <c r="E98" s="14">
        <v>2838.0500489999999</v>
      </c>
      <c r="F98" s="15">
        <f t="shared" si="7"/>
        <v>76.899359106038347</v>
      </c>
      <c r="G98" s="15">
        <f t="shared" si="8"/>
        <v>3081.7949951000001</v>
      </c>
      <c r="H98" s="15">
        <f t="shared" si="5"/>
        <v>3235.5937133120769</v>
      </c>
      <c r="I98" s="15">
        <f t="shared" si="6"/>
        <v>2927.9962768879232</v>
      </c>
      <c r="J98" s="16">
        <f t="shared" si="9"/>
        <v>89.843231298648348</v>
      </c>
      <c r="K98" s="16">
        <f t="shared" si="12"/>
        <v>3084.1025024500004</v>
      </c>
      <c r="L98" s="16">
        <f t="shared" si="10"/>
        <v>3263.7889650472971</v>
      </c>
      <c r="M98" s="16">
        <f t="shared" si="11"/>
        <v>2904.4160398527038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14">
        <v>2850</v>
      </c>
      <c r="C99" s="14">
        <v>2860</v>
      </c>
      <c r="D99" s="14">
        <v>2718.5500489999999</v>
      </c>
      <c r="E99" s="14">
        <v>2840.1499020000001</v>
      </c>
      <c r="F99" s="15">
        <f t="shared" si="7"/>
        <v>81.419979513411633</v>
      </c>
      <c r="G99" s="15">
        <f t="shared" si="8"/>
        <v>3079.9579931399994</v>
      </c>
      <c r="H99" s="15">
        <f t="shared" si="5"/>
        <v>3242.7979521668226</v>
      </c>
      <c r="I99" s="15">
        <f t="shared" si="6"/>
        <v>2917.1180341131762</v>
      </c>
      <c r="J99" s="16">
        <f t="shared" si="9"/>
        <v>102.97375245548925</v>
      </c>
      <c r="K99" s="16">
        <f t="shared" si="12"/>
        <v>3068.6924926500001</v>
      </c>
      <c r="L99" s="16">
        <f t="shared" si="10"/>
        <v>3274.6399975609784</v>
      </c>
      <c r="M99" s="16">
        <f t="shared" si="11"/>
        <v>2862.7449877390218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14">
        <v>2868</v>
      </c>
      <c r="C100" s="14">
        <v>2869</v>
      </c>
      <c r="D100" s="14">
        <v>2781</v>
      </c>
      <c r="E100" s="14">
        <v>2834.8500979999999</v>
      </c>
      <c r="F100" s="15">
        <f t="shared" si="7"/>
        <v>86.889024138132712</v>
      </c>
      <c r="G100" s="15">
        <f t="shared" si="8"/>
        <v>3077.3989941199998</v>
      </c>
      <c r="H100" s="15">
        <f t="shared" si="5"/>
        <v>3251.1770423962653</v>
      </c>
      <c r="I100" s="15">
        <f t="shared" si="6"/>
        <v>2903.6209458437343</v>
      </c>
      <c r="J100" s="16">
        <f t="shared" si="9"/>
        <v>106.34571435415272</v>
      </c>
      <c r="K100" s="16">
        <f t="shared" si="12"/>
        <v>3048.05</v>
      </c>
      <c r="L100" s="16">
        <f t="shared" si="10"/>
        <v>3260.7414287083056</v>
      </c>
      <c r="M100" s="16">
        <f t="shared" si="11"/>
        <v>2835.3585712916947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14">
        <v>2880</v>
      </c>
      <c r="C101" s="14">
        <v>2884</v>
      </c>
      <c r="D101" s="14">
        <v>2817</v>
      </c>
      <c r="E101" s="14">
        <v>2844</v>
      </c>
      <c r="F101" s="15">
        <f t="shared" si="7"/>
        <v>92.022332042036595</v>
      </c>
      <c r="G101" s="15">
        <f t="shared" si="8"/>
        <v>3074.5359960799997</v>
      </c>
      <c r="H101" s="15">
        <f t="shared" si="5"/>
        <v>3258.5806601640729</v>
      </c>
      <c r="I101" s="15">
        <f t="shared" si="6"/>
        <v>2890.4913319959264</v>
      </c>
      <c r="J101" s="16">
        <f t="shared" si="9"/>
        <v>105.90481757060873</v>
      </c>
      <c r="K101" s="16">
        <f t="shared" si="12"/>
        <v>3028.3900024500003</v>
      </c>
      <c r="L101" s="16">
        <f t="shared" si="10"/>
        <v>3240.1996375912177</v>
      </c>
      <c r="M101" s="16">
        <f t="shared" si="11"/>
        <v>2816.580367308783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14">
        <v>2844</v>
      </c>
      <c r="C102" s="14">
        <v>2878</v>
      </c>
      <c r="D102" s="14">
        <v>2811</v>
      </c>
      <c r="E102" s="14">
        <v>2859.6499020000001</v>
      </c>
      <c r="F102" s="15">
        <f t="shared" si="7"/>
        <v>96.73240314868336</v>
      </c>
      <c r="G102" s="15">
        <f t="shared" si="8"/>
        <v>3070.8889941199996</v>
      </c>
      <c r="H102" s="15">
        <f t="shared" si="5"/>
        <v>3264.3538004173661</v>
      </c>
      <c r="I102" s="15">
        <f t="shared" si="6"/>
        <v>2877.424187822633</v>
      </c>
      <c r="J102" s="16">
        <f t="shared" si="9"/>
        <v>104.29475741225272</v>
      </c>
      <c r="K102" s="16">
        <f t="shared" si="12"/>
        <v>3011.3724975499999</v>
      </c>
      <c r="L102" s="16">
        <f t="shared" si="10"/>
        <v>3219.9620123745053</v>
      </c>
      <c r="M102" s="16">
        <f t="shared" si="11"/>
        <v>2802.7829827254945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14">
        <v>2859.6499020000001</v>
      </c>
      <c r="C103" s="14">
        <v>2939.8999020000001</v>
      </c>
      <c r="D103" s="14">
        <v>2832.0500489999999</v>
      </c>
      <c r="E103" s="14">
        <v>2852.5</v>
      </c>
      <c r="F103" s="15">
        <f t="shared" si="7"/>
        <v>100.95736102057299</v>
      </c>
      <c r="G103" s="15">
        <f t="shared" si="8"/>
        <v>3065.2069921600005</v>
      </c>
      <c r="H103" s="15">
        <f t="shared" si="5"/>
        <v>3267.1217142011465</v>
      </c>
      <c r="I103" s="15">
        <f t="shared" si="6"/>
        <v>2863.2922701188545</v>
      </c>
      <c r="J103" s="16">
        <f t="shared" si="9"/>
        <v>107.63323590096772</v>
      </c>
      <c r="K103" s="16">
        <f t="shared" si="12"/>
        <v>2998.9549926499999</v>
      </c>
      <c r="L103" s="16">
        <f t="shared" si="10"/>
        <v>3214.2214644519354</v>
      </c>
      <c r="M103" s="16">
        <f t="shared" si="11"/>
        <v>2783.6885208480644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14">
        <v>2870.1999510000001</v>
      </c>
      <c r="C104" s="14">
        <v>2919</v>
      </c>
      <c r="D104" s="14">
        <v>2848</v>
      </c>
      <c r="E104" s="14">
        <v>2908.5500489999999</v>
      </c>
      <c r="F104" s="15">
        <f t="shared" si="7"/>
        <v>103.28657066406538</v>
      </c>
      <c r="G104" s="15">
        <f t="shared" si="8"/>
        <v>3062.4629931400004</v>
      </c>
      <c r="H104" s="15">
        <f t="shared" si="5"/>
        <v>3269.0361344681314</v>
      </c>
      <c r="I104" s="15">
        <f t="shared" si="6"/>
        <v>2855.8898518118694</v>
      </c>
      <c r="J104" s="16">
        <f t="shared" si="9"/>
        <v>107.80517855758771</v>
      </c>
      <c r="K104" s="16">
        <f t="shared" si="12"/>
        <v>2990.5549926499998</v>
      </c>
      <c r="L104" s="16">
        <f t="shared" si="10"/>
        <v>3206.1653497651751</v>
      </c>
      <c r="M104" s="16">
        <f t="shared" si="11"/>
        <v>2774.9446355348246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14">
        <v>2905</v>
      </c>
      <c r="C105" s="14">
        <v>2919.4499510000001</v>
      </c>
      <c r="D105" s="14">
        <v>2856</v>
      </c>
      <c r="E105" s="14">
        <v>2886.8999020000001</v>
      </c>
      <c r="F105" s="15">
        <f t="shared" si="7"/>
        <v>106.16596777373044</v>
      </c>
      <c r="G105" s="15">
        <f t="shared" si="8"/>
        <v>3059.1779931400006</v>
      </c>
      <c r="H105" s="15">
        <f t="shared" si="5"/>
        <v>3271.5099286874615</v>
      </c>
      <c r="I105" s="15">
        <f t="shared" si="6"/>
        <v>2846.8460575925396</v>
      </c>
      <c r="J105" s="16">
        <f t="shared" si="9"/>
        <v>109.92877296208215</v>
      </c>
      <c r="K105" s="16">
        <f t="shared" si="12"/>
        <v>2984.0874877499996</v>
      </c>
      <c r="L105" s="16">
        <f t="shared" si="10"/>
        <v>3203.9450336741638</v>
      </c>
      <c r="M105" s="16">
        <f t="shared" si="11"/>
        <v>2764.2299418258353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14">
        <v>2871.1000979999999</v>
      </c>
      <c r="C106" s="14">
        <v>2872</v>
      </c>
      <c r="D106" s="14">
        <v>2807.6999510000001</v>
      </c>
      <c r="E106" s="14">
        <v>2817.4499510000001</v>
      </c>
      <c r="F106" s="15">
        <f t="shared" si="7"/>
        <v>111.30160669482638</v>
      </c>
      <c r="G106" s="15">
        <f t="shared" si="8"/>
        <v>3055.1909911800003</v>
      </c>
      <c r="H106" s="15">
        <f t="shared" si="5"/>
        <v>3277.7942045696532</v>
      </c>
      <c r="I106" s="15">
        <f t="shared" si="6"/>
        <v>2832.5877777903474</v>
      </c>
      <c r="J106" s="16">
        <f t="shared" si="9"/>
        <v>115.5948693299439</v>
      </c>
      <c r="K106" s="16">
        <f t="shared" si="12"/>
        <v>2974.6974852999997</v>
      </c>
      <c r="L106" s="16">
        <f t="shared" si="10"/>
        <v>3205.8872239598877</v>
      </c>
      <c r="M106" s="16">
        <f t="shared" si="11"/>
        <v>2743.5077466401117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14">
        <v>2800</v>
      </c>
      <c r="C107" s="14">
        <v>2804</v>
      </c>
      <c r="D107" s="14">
        <v>2731</v>
      </c>
      <c r="E107" s="14">
        <v>2744.6999510000001</v>
      </c>
      <c r="F107" s="15">
        <f t="shared" si="7"/>
        <v>119.4438194021396</v>
      </c>
      <c r="G107" s="15">
        <f t="shared" si="8"/>
        <v>3049.5779882400002</v>
      </c>
      <c r="H107" s="15">
        <f t="shared" si="5"/>
        <v>3288.4656270442792</v>
      </c>
      <c r="I107" s="15">
        <f t="shared" si="6"/>
        <v>2810.6903494357211</v>
      </c>
      <c r="J107" s="16">
        <f t="shared" si="9"/>
        <v>122.8494597102941</v>
      </c>
      <c r="K107" s="16">
        <f t="shared" si="12"/>
        <v>2957.6149779499997</v>
      </c>
      <c r="L107" s="16">
        <f t="shared" si="10"/>
        <v>3203.3138973705877</v>
      </c>
      <c r="M107" s="16">
        <f t="shared" si="11"/>
        <v>2711.9160585294117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14">
        <v>2771.8999020000001</v>
      </c>
      <c r="C108" s="14">
        <v>2775</v>
      </c>
      <c r="D108" s="14">
        <v>2700</v>
      </c>
      <c r="E108" s="14">
        <v>2705.1999510000001</v>
      </c>
      <c r="F108" s="15">
        <f t="shared" si="7"/>
        <v>128.80953104270557</v>
      </c>
      <c r="G108" s="15">
        <f t="shared" si="8"/>
        <v>3042.7429882399992</v>
      </c>
      <c r="H108" s="15">
        <f t="shared" si="5"/>
        <v>3300.3620503254106</v>
      </c>
      <c r="I108" s="15">
        <f t="shared" si="6"/>
        <v>2785.1239261545879</v>
      </c>
      <c r="J108" s="16">
        <f t="shared" si="9"/>
        <v>132.33660978684401</v>
      </c>
      <c r="K108" s="16">
        <f t="shared" si="12"/>
        <v>2940.1924804</v>
      </c>
      <c r="L108" s="16">
        <f t="shared" si="10"/>
        <v>3204.8656999736882</v>
      </c>
      <c r="M108" s="16">
        <f t="shared" si="11"/>
        <v>2675.5192608263119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14">
        <v>2680</v>
      </c>
      <c r="C109" s="14">
        <v>2697.6000979999999</v>
      </c>
      <c r="D109" s="14">
        <v>2633.75</v>
      </c>
      <c r="E109" s="14">
        <v>2686.8000489999999</v>
      </c>
      <c r="F109" s="15">
        <f t="shared" si="7"/>
        <v>138.11121723192659</v>
      </c>
      <c r="G109" s="15">
        <f t="shared" si="8"/>
        <v>3035.9299901999998</v>
      </c>
      <c r="H109" s="15">
        <f t="shared" si="5"/>
        <v>3312.1524246638528</v>
      </c>
      <c r="I109" s="15">
        <f t="shared" si="6"/>
        <v>2759.7075557361468</v>
      </c>
      <c r="J109" s="16">
        <f t="shared" si="9"/>
        <v>141.11697177938444</v>
      </c>
      <c r="K109" s="16">
        <f t="shared" si="12"/>
        <v>2922.5349852999998</v>
      </c>
      <c r="L109" s="16">
        <f t="shared" si="10"/>
        <v>3204.7689288587685</v>
      </c>
      <c r="M109" s="16">
        <f t="shared" si="11"/>
        <v>2640.3010417412311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14">
        <v>2665</v>
      </c>
      <c r="C110" s="14">
        <v>2736</v>
      </c>
      <c r="D110" s="14">
        <v>2652</v>
      </c>
      <c r="E110" s="14">
        <v>2708.75</v>
      </c>
      <c r="F110" s="15">
        <f t="shared" si="7"/>
        <v>145.49972880763301</v>
      </c>
      <c r="G110" s="15">
        <f t="shared" si="8"/>
        <v>3029.2529882399999</v>
      </c>
      <c r="H110" s="15">
        <f t="shared" si="5"/>
        <v>3320.2524458552662</v>
      </c>
      <c r="I110" s="15">
        <f t="shared" si="6"/>
        <v>2738.2535306247337</v>
      </c>
      <c r="J110" s="16">
        <f t="shared" si="9"/>
        <v>144.50978096902676</v>
      </c>
      <c r="K110" s="16">
        <f t="shared" si="12"/>
        <v>2904.7724853</v>
      </c>
      <c r="L110" s="16">
        <f t="shared" si="10"/>
        <v>3193.7920472380533</v>
      </c>
      <c r="M110" s="16">
        <f t="shared" si="11"/>
        <v>2615.7529233619466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14">
        <v>2669.9499510000001</v>
      </c>
      <c r="C111" s="14">
        <v>2683</v>
      </c>
      <c r="D111" s="14">
        <v>2642.5</v>
      </c>
      <c r="E111" s="14">
        <v>2660.75</v>
      </c>
      <c r="F111" s="15">
        <f t="shared" si="7"/>
        <v>154.14451468071405</v>
      </c>
      <c r="G111" s="15">
        <f t="shared" si="8"/>
        <v>3020.8369872599997</v>
      </c>
      <c r="H111" s="15">
        <f t="shared" si="5"/>
        <v>3329.1260166214279</v>
      </c>
      <c r="I111" s="15">
        <f t="shared" si="6"/>
        <v>2712.5479578985714</v>
      </c>
      <c r="J111" s="16">
        <f t="shared" si="9"/>
        <v>152.05396263119295</v>
      </c>
      <c r="K111" s="16">
        <f t="shared" si="12"/>
        <v>2887.8149902</v>
      </c>
      <c r="L111" s="16">
        <f t="shared" si="10"/>
        <v>3191.9229154623858</v>
      </c>
      <c r="M111" s="16">
        <f t="shared" si="11"/>
        <v>2583.7070649376142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14">
        <v>2617</v>
      </c>
      <c r="C112" s="14">
        <v>2666.3500979999999</v>
      </c>
      <c r="D112" s="14">
        <v>2585</v>
      </c>
      <c r="E112" s="14">
        <v>2635.3999020000001</v>
      </c>
      <c r="F112" s="15">
        <f t="shared" si="7"/>
        <v>163.0424165423172</v>
      </c>
      <c r="G112" s="15">
        <f t="shared" si="8"/>
        <v>3011.9459862799999</v>
      </c>
      <c r="H112" s="15">
        <f t="shared" si="5"/>
        <v>3338.0308193646342</v>
      </c>
      <c r="I112" s="15">
        <f t="shared" si="6"/>
        <v>2685.8611531953657</v>
      </c>
      <c r="J112" s="16">
        <f t="shared" si="9"/>
        <v>156.7199553855653</v>
      </c>
      <c r="K112" s="16">
        <f t="shared" si="12"/>
        <v>2867.0849853</v>
      </c>
      <c r="L112" s="16">
        <f t="shared" si="10"/>
        <v>3180.5248960711306</v>
      </c>
      <c r="M112" s="16">
        <f t="shared" si="11"/>
        <v>2553.6450745288694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14">
        <v>2650</v>
      </c>
      <c r="C113" s="14">
        <v>2683.6000979999999</v>
      </c>
      <c r="D113" s="14">
        <v>2627.1000979999999</v>
      </c>
      <c r="E113" s="14">
        <v>2661.1499020000001</v>
      </c>
      <c r="F113" s="15">
        <f t="shared" si="7"/>
        <v>169.56706944189389</v>
      </c>
      <c r="G113" s="15">
        <f t="shared" si="8"/>
        <v>3002.88598628</v>
      </c>
      <c r="H113" s="15">
        <f t="shared" si="5"/>
        <v>3342.0201251637877</v>
      </c>
      <c r="I113" s="15">
        <f t="shared" si="6"/>
        <v>2663.7518473962123</v>
      </c>
      <c r="J113" s="16">
        <f t="shared" si="9"/>
        <v>153.24853023436049</v>
      </c>
      <c r="K113" s="16">
        <f t="shared" si="12"/>
        <v>2845.1374755000002</v>
      </c>
      <c r="L113" s="16">
        <f t="shared" si="10"/>
        <v>3151.6345359687211</v>
      </c>
      <c r="M113" s="16">
        <f t="shared" si="11"/>
        <v>2538.6404150312792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14">
        <v>2694.9499510000001</v>
      </c>
      <c r="C114" s="14">
        <v>2725.4499510000001</v>
      </c>
      <c r="D114" s="14">
        <v>2640</v>
      </c>
      <c r="E114" s="14">
        <v>2657.4499510000001</v>
      </c>
      <c r="F114" s="15">
        <f t="shared" si="7"/>
        <v>175.4697833427831</v>
      </c>
      <c r="G114" s="15">
        <f t="shared" si="8"/>
        <v>2993.6749853000006</v>
      </c>
      <c r="H114" s="15">
        <f t="shared" si="5"/>
        <v>3344.6145519855668</v>
      </c>
      <c r="I114" s="15">
        <f t="shared" si="6"/>
        <v>2642.7354186144344</v>
      </c>
      <c r="J114" s="16">
        <f t="shared" si="9"/>
        <v>151.10215208078756</v>
      </c>
      <c r="K114" s="16">
        <f t="shared" si="12"/>
        <v>2825.6649779499999</v>
      </c>
      <c r="L114" s="16">
        <f t="shared" si="10"/>
        <v>3127.8692821115751</v>
      </c>
      <c r="M114" s="16">
        <f t="shared" si="11"/>
        <v>2523.4606737884246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14">
        <v>2650.1000979999999</v>
      </c>
      <c r="C115" s="14">
        <v>2657</v>
      </c>
      <c r="D115" s="14">
        <v>2560</v>
      </c>
      <c r="E115" s="14">
        <v>2580.1999510000001</v>
      </c>
      <c r="F115" s="15">
        <f t="shared" si="7"/>
        <v>183.44005089081651</v>
      </c>
      <c r="G115" s="15">
        <f t="shared" si="8"/>
        <v>2982.4629833400004</v>
      </c>
      <c r="H115" s="15">
        <f t="shared" ref="H115:H178" si="13">G115+(2*F115)</f>
        <v>3349.3430851216335</v>
      </c>
      <c r="I115" s="15">
        <f t="shared" ref="I115:I178" si="14">G115-(2*F115)</f>
        <v>2615.5828815583673</v>
      </c>
      <c r="J115" s="16">
        <f t="shared" si="9"/>
        <v>145.26537572619191</v>
      </c>
      <c r="K115" s="16">
        <f t="shared" si="12"/>
        <v>2799.1774779500001</v>
      </c>
      <c r="L115" s="16">
        <f t="shared" si="10"/>
        <v>3089.7082294023839</v>
      </c>
      <c r="M115" s="16">
        <f t="shared" si="11"/>
        <v>2508.6467264976163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14">
        <v>2600</v>
      </c>
      <c r="C116" s="14">
        <v>2673.3500979999999</v>
      </c>
      <c r="D116" s="14">
        <v>2588.3500979999999</v>
      </c>
      <c r="E116" s="14">
        <v>2660.6999510000001</v>
      </c>
      <c r="F116" s="15">
        <f t="shared" ref="F116:F179" si="15">_xlfn.STDEV.P(E67:E116)</f>
        <v>187.17650577304931</v>
      </c>
      <c r="G116" s="15">
        <f t="shared" ref="G116:G179" si="16">AVERAGE(E67:E116)</f>
        <v>2972.5969823600003</v>
      </c>
      <c r="H116" s="15">
        <f t="shared" si="13"/>
        <v>3346.9499939060988</v>
      </c>
      <c r="I116" s="15">
        <f t="shared" si="14"/>
        <v>2598.2439708139018</v>
      </c>
      <c r="J116" s="16">
        <f t="shared" ref="J116:J179" si="17">_xlfn.STDEV.P(E97:E116)</f>
        <v>119.87298389860076</v>
      </c>
      <c r="K116" s="16">
        <f t="shared" si="12"/>
        <v>2773.50247795</v>
      </c>
      <c r="L116" s="16">
        <f t="shared" ref="L116:L179" si="18">K116+(2*J116)</f>
        <v>3013.2484457472015</v>
      </c>
      <c r="M116" s="16">
        <f t="shared" ref="M116:M179" si="19">K116-(2*J116)</f>
        <v>2533.7565101527985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14">
        <v>2674.9499510000001</v>
      </c>
      <c r="C117" s="14">
        <v>2710</v>
      </c>
      <c r="D117" s="14">
        <v>2640</v>
      </c>
      <c r="E117" s="14">
        <v>2678.3500979999999</v>
      </c>
      <c r="F117" s="15">
        <f t="shared" si="15"/>
        <v>189.76399454060166</v>
      </c>
      <c r="G117" s="15">
        <f t="shared" si="16"/>
        <v>2963.0639843200001</v>
      </c>
      <c r="H117" s="15">
        <f t="shared" si="13"/>
        <v>3342.5919734012036</v>
      </c>
      <c r="I117" s="15">
        <f t="shared" si="14"/>
        <v>2583.5359952387967</v>
      </c>
      <c r="J117" s="16">
        <f t="shared" si="17"/>
        <v>97.445953557403826</v>
      </c>
      <c r="K117" s="16">
        <f t="shared" si="12"/>
        <v>2753.0774779500002</v>
      </c>
      <c r="L117" s="16">
        <f t="shared" si="18"/>
        <v>2947.9693850648077</v>
      </c>
      <c r="M117" s="16">
        <f t="shared" si="19"/>
        <v>2558.1855708351927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14">
        <v>2688</v>
      </c>
      <c r="C118" s="14">
        <v>2707.9499510000001</v>
      </c>
      <c r="D118" s="14">
        <v>2626.3500979999999</v>
      </c>
      <c r="E118" s="14">
        <v>2666.3500979999999</v>
      </c>
      <c r="F118" s="15">
        <f t="shared" si="15"/>
        <v>190.9758380125343</v>
      </c>
      <c r="G118" s="15">
        <f t="shared" si="16"/>
        <v>2952.2659862799997</v>
      </c>
      <c r="H118" s="15">
        <f t="shared" si="13"/>
        <v>3334.2176623050682</v>
      </c>
      <c r="I118" s="15">
        <f t="shared" si="14"/>
        <v>2570.3143102549311</v>
      </c>
      <c r="J118" s="16">
        <f t="shared" si="17"/>
        <v>97.144617513712078</v>
      </c>
      <c r="K118" s="16">
        <f t="shared" si="12"/>
        <v>2744.4924804000002</v>
      </c>
      <c r="L118" s="16">
        <f t="shared" si="18"/>
        <v>2938.7817154274244</v>
      </c>
      <c r="M118" s="16">
        <f t="shared" si="19"/>
        <v>2550.203245372576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14">
        <v>2674.9499510000001</v>
      </c>
      <c r="C119" s="14">
        <v>2767.9499510000001</v>
      </c>
      <c r="D119" s="14">
        <v>2674.9499510000001</v>
      </c>
      <c r="E119" s="14">
        <v>2758.1999510000001</v>
      </c>
      <c r="F119" s="15">
        <f t="shared" si="15"/>
        <v>190.57605781684998</v>
      </c>
      <c r="G119" s="15">
        <f t="shared" si="16"/>
        <v>2944.2809862799995</v>
      </c>
      <c r="H119" s="15">
        <f t="shared" si="13"/>
        <v>3325.4331019136994</v>
      </c>
      <c r="I119" s="15">
        <f t="shared" si="14"/>
        <v>2563.1288706462997</v>
      </c>
      <c r="J119" s="16">
        <f t="shared" si="17"/>
        <v>94.721512064935112</v>
      </c>
      <c r="K119" s="16">
        <f t="shared" si="12"/>
        <v>2740.3949828499999</v>
      </c>
      <c r="L119" s="16">
        <f t="shared" si="18"/>
        <v>2929.83800697987</v>
      </c>
      <c r="M119" s="16">
        <f t="shared" si="19"/>
        <v>2550.9519587201298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14">
        <v>2775</v>
      </c>
      <c r="C120" s="14">
        <v>2784.8000489999999</v>
      </c>
      <c r="D120" s="14">
        <v>2726</v>
      </c>
      <c r="E120" s="14">
        <v>2760.8999020000001</v>
      </c>
      <c r="F120" s="15">
        <f t="shared" si="15"/>
        <v>190.41500016482459</v>
      </c>
      <c r="G120" s="15">
        <f t="shared" si="16"/>
        <v>2936.92598628</v>
      </c>
      <c r="H120" s="15">
        <f t="shared" si="13"/>
        <v>3317.755986609649</v>
      </c>
      <c r="I120" s="15">
        <f t="shared" si="14"/>
        <v>2556.095985950351</v>
      </c>
      <c r="J120" s="16">
        <f t="shared" si="17"/>
        <v>92.376552304759485</v>
      </c>
      <c r="K120" s="16">
        <f t="shared" si="12"/>
        <v>2736.6974730500001</v>
      </c>
      <c r="L120" s="16">
        <f t="shared" si="18"/>
        <v>2921.4505776595192</v>
      </c>
      <c r="M120" s="16">
        <f t="shared" si="19"/>
        <v>2551.944368440481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14">
        <v>2779.8999020000001</v>
      </c>
      <c r="C121" s="14">
        <v>2827.6499020000001</v>
      </c>
      <c r="D121" s="14">
        <v>2765</v>
      </c>
      <c r="E121" s="14">
        <v>2820.9499510000001</v>
      </c>
      <c r="F121" s="15">
        <f t="shared" si="15"/>
        <v>189.96518680573541</v>
      </c>
      <c r="G121" s="15">
        <f t="shared" si="16"/>
        <v>2931.7319872599996</v>
      </c>
      <c r="H121" s="15">
        <f t="shared" si="13"/>
        <v>3311.6623608714704</v>
      </c>
      <c r="I121" s="15">
        <f t="shared" si="14"/>
        <v>2551.8016136485289</v>
      </c>
      <c r="J121" s="16">
        <f t="shared" si="17"/>
        <v>91.166504492383041</v>
      </c>
      <c r="K121" s="16">
        <f t="shared" si="12"/>
        <v>2735.5449706000009</v>
      </c>
      <c r="L121" s="16">
        <f t="shared" si="18"/>
        <v>2917.8779795847668</v>
      </c>
      <c r="M121" s="16">
        <f t="shared" si="19"/>
        <v>2553.2119616152349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14">
        <v>2780</v>
      </c>
      <c r="C122" s="14">
        <v>2784.8000489999999</v>
      </c>
      <c r="D122" s="14">
        <v>2704.3000489999999</v>
      </c>
      <c r="E122" s="14">
        <v>2726.5</v>
      </c>
      <c r="F122" s="15">
        <f t="shared" si="15"/>
        <v>191.65857161413669</v>
      </c>
      <c r="G122" s="15">
        <f t="shared" si="16"/>
        <v>2925.8309862800002</v>
      </c>
      <c r="H122" s="15">
        <f t="shared" si="13"/>
        <v>3309.1481295082735</v>
      </c>
      <c r="I122" s="15">
        <f t="shared" si="14"/>
        <v>2542.5138430517268</v>
      </c>
      <c r="J122" s="16">
        <f t="shared" si="17"/>
        <v>86.608303153456276</v>
      </c>
      <c r="K122" s="16">
        <f t="shared" si="12"/>
        <v>2728.8874755000006</v>
      </c>
      <c r="L122" s="16">
        <f t="shared" si="18"/>
        <v>2902.1040818069132</v>
      </c>
      <c r="M122" s="16">
        <f t="shared" si="19"/>
        <v>2555.670869193088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14">
        <v>2706.5</v>
      </c>
      <c r="C123" s="14">
        <v>2719</v>
      </c>
      <c r="D123" s="14">
        <v>2678</v>
      </c>
      <c r="E123" s="14">
        <v>2697.8000489999999</v>
      </c>
      <c r="F123" s="15">
        <f t="shared" si="15"/>
        <v>194.04400224778482</v>
      </c>
      <c r="G123" s="15">
        <f t="shared" si="16"/>
        <v>2919.96298824</v>
      </c>
      <c r="H123" s="15">
        <f t="shared" si="13"/>
        <v>3308.0509927355697</v>
      </c>
      <c r="I123" s="15">
        <f t="shared" si="14"/>
        <v>2531.8749837444302</v>
      </c>
      <c r="J123" s="16">
        <f t="shared" si="17"/>
        <v>82.009064021478537</v>
      </c>
      <c r="K123" s="16">
        <f t="shared" si="12"/>
        <v>2721.1524779500005</v>
      </c>
      <c r="L123" s="16">
        <f t="shared" si="18"/>
        <v>2885.1706059929575</v>
      </c>
      <c r="M123" s="16">
        <f t="shared" si="19"/>
        <v>2557.1343499070435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14">
        <v>2714.8500979999999</v>
      </c>
      <c r="C124" s="14">
        <v>2726.9499510000001</v>
      </c>
      <c r="D124" s="14">
        <v>2680</v>
      </c>
      <c r="E124" s="14">
        <v>2695.1999510000001</v>
      </c>
      <c r="F124" s="15">
        <f t="shared" si="15"/>
        <v>195.11962067216859</v>
      </c>
      <c r="G124" s="15">
        <f t="shared" si="16"/>
        <v>2912.2069872599996</v>
      </c>
      <c r="H124" s="15">
        <f t="shared" si="13"/>
        <v>3302.4462286043367</v>
      </c>
      <c r="I124" s="15">
        <f t="shared" si="14"/>
        <v>2521.9677459156624</v>
      </c>
      <c r="J124" s="16">
        <f t="shared" si="17"/>
        <v>69.924781886466974</v>
      </c>
      <c r="K124" s="16">
        <f t="shared" si="12"/>
        <v>2710.48497305</v>
      </c>
      <c r="L124" s="16">
        <f t="shared" si="18"/>
        <v>2850.3345368229338</v>
      </c>
      <c r="M124" s="16">
        <f t="shared" si="19"/>
        <v>2570.6354092770662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14">
        <v>2704.8999020000001</v>
      </c>
      <c r="C125" s="14">
        <v>2780</v>
      </c>
      <c r="D125" s="14">
        <v>2685</v>
      </c>
      <c r="E125" s="14">
        <v>2773.1499020000001</v>
      </c>
      <c r="F125" s="15">
        <f t="shared" si="15"/>
        <v>192.84278496722587</v>
      </c>
      <c r="G125" s="15">
        <f t="shared" si="16"/>
        <v>2904.5049853000005</v>
      </c>
      <c r="H125" s="15">
        <f t="shared" si="13"/>
        <v>3290.1905552344524</v>
      </c>
      <c r="I125" s="15">
        <f t="shared" si="14"/>
        <v>2518.8194153655486</v>
      </c>
      <c r="J125" s="16">
        <f t="shared" si="17"/>
        <v>59.138488092051581</v>
      </c>
      <c r="K125" s="16">
        <f t="shared" si="12"/>
        <v>2704.79747305</v>
      </c>
      <c r="L125" s="16">
        <f t="shared" si="18"/>
        <v>2823.0744492341032</v>
      </c>
      <c r="M125" s="16">
        <f t="shared" si="19"/>
        <v>2586.5204968658968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14">
        <v>2775.1499020000001</v>
      </c>
      <c r="C126" s="14">
        <v>2798</v>
      </c>
      <c r="D126" s="14">
        <v>2744.8000489999999</v>
      </c>
      <c r="E126" s="14">
        <v>2790.3000489999999</v>
      </c>
      <c r="F126" s="15">
        <f t="shared" si="15"/>
        <v>189.84811673779021</v>
      </c>
      <c r="G126" s="15">
        <f t="shared" si="16"/>
        <v>2897.0229882400013</v>
      </c>
      <c r="H126" s="15">
        <f t="shared" si="13"/>
        <v>3276.7192217155816</v>
      </c>
      <c r="I126" s="15">
        <f t="shared" si="14"/>
        <v>2517.3267547644209</v>
      </c>
      <c r="J126" s="16">
        <f t="shared" si="17"/>
        <v>56.802495245875562</v>
      </c>
      <c r="K126" s="16">
        <f t="shared" si="12"/>
        <v>2703.4399779499995</v>
      </c>
      <c r="L126" s="16">
        <f t="shared" si="18"/>
        <v>2817.0449684417508</v>
      </c>
      <c r="M126" s="16">
        <f t="shared" si="19"/>
        <v>2589.8349874582482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14">
        <v>2785</v>
      </c>
      <c r="C127" s="14">
        <v>2812.3000489999999</v>
      </c>
      <c r="D127" s="14">
        <v>2760</v>
      </c>
      <c r="E127" s="14">
        <v>2766.6000979999999</v>
      </c>
      <c r="F127" s="15">
        <f t="shared" si="15"/>
        <v>187.71879583776374</v>
      </c>
      <c r="G127" s="15">
        <f t="shared" si="16"/>
        <v>2889.7429882400006</v>
      </c>
      <c r="H127" s="15">
        <f t="shared" si="13"/>
        <v>3265.1805799155281</v>
      </c>
      <c r="I127" s="15">
        <f t="shared" si="14"/>
        <v>2514.3053965644731</v>
      </c>
      <c r="J127" s="16">
        <f t="shared" si="17"/>
        <v>57.789836429023971</v>
      </c>
      <c r="K127" s="16">
        <f t="shared" si="12"/>
        <v>2704.5349852999998</v>
      </c>
      <c r="L127" s="16">
        <f t="shared" si="18"/>
        <v>2820.1146581580479</v>
      </c>
      <c r="M127" s="16">
        <f t="shared" si="19"/>
        <v>2588.9553124419517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14">
        <v>2830.5500489999999</v>
      </c>
      <c r="C128" s="14">
        <v>2869</v>
      </c>
      <c r="D128" s="14">
        <v>2805.1499020000001</v>
      </c>
      <c r="E128" s="14">
        <v>2861.3999020000001</v>
      </c>
      <c r="F128" s="15">
        <f t="shared" si="15"/>
        <v>184.69824107808071</v>
      </c>
      <c r="G128" s="15">
        <f t="shared" si="16"/>
        <v>2884.4579882400008</v>
      </c>
      <c r="H128" s="15">
        <f t="shared" si="13"/>
        <v>3253.854470396162</v>
      </c>
      <c r="I128" s="15">
        <f t="shared" si="14"/>
        <v>2515.0615060838395</v>
      </c>
      <c r="J128" s="16">
        <f t="shared" si="17"/>
        <v>67.148917551648807</v>
      </c>
      <c r="K128" s="16">
        <f t="shared" si="12"/>
        <v>2712.3449828499997</v>
      </c>
      <c r="L128" s="16">
        <f t="shared" si="18"/>
        <v>2846.6428179532973</v>
      </c>
      <c r="M128" s="16">
        <f t="shared" si="19"/>
        <v>2578.0471477467022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14">
        <v>2901.3999020000001</v>
      </c>
      <c r="C129" s="14">
        <v>2932</v>
      </c>
      <c r="D129" s="14">
        <v>2876.8000489999999</v>
      </c>
      <c r="E129" s="14">
        <v>2891.3999020000001</v>
      </c>
      <c r="F129" s="15">
        <f t="shared" si="15"/>
        <v>180.818178808184</v>
      </c>
      <c r="G129" s="15">
        <f t="shared" si="16"/>
        <v>2879.3189843200007</v>
      </c>
      <c r="H129" s="15">
        <f t="shared" si="13"/>
        <v>3240.9553419363688</v>
      </c>
      <c r="I129" s="15">
        <f t="shared" si="14"/>
        <v>2517.6826267036326</v>
      </c>
      <c r="J129" s="16">
        <f t="shared" si="17"/>
        <v>77.296380251986477</v>
      </c>
      <c r="K129" s="16">
        <f t="shared" si="12"/>
        <v>2722.5749754999997</v>
      </c>
      <c r="L129" s="16">
        <f t="shared" si="18"/>
        <v>2877.1677360039725</v>
      </c>
      <c r="M129" s="16">
        <f t="shared" si="19"/>
        <v>2567.9822149960269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14">
        <v>2880</v>
      </c>
      <c r="C130" s="14">
        <v>2888</v>
      </c>
      <c r="D130" s="14">
        <v>2840.5</v>
      </c>
      <c r="E130" s="14">
        <v>2879.8000489999999</v>
      </c>
      <c r="F130" s="15">
        <f t="shared" si="15"/>
        <v>172.99418356862307</v>
      </c>
      <c r="G130" s="15">
        <f t="shared" si="16"/>
        <v>2871.9609862800012</v>
      </c>
      <c r="H130" s="15">
        <f t="shared" si="13"/>
        <v>3217.9493534172475</v>
      </c>
      <c r="I130" s="15">
        <f t="shared" si="14"/>
        <v>2525.9726191427549</v>
      </c>
      <c r="J130" s="16">
        <f t="shared" si="17"/>
        <v>84.427571274896124</v>
      </c>
      <c r="K130" s="16">
        <f t="shared" si="12"/>
        <v>2731.1274779499995</v>
      </c>
      <c r="L130" s="16">
        <f t="shared" si="18"/>
        <v>2899.9826204997917</v>
      </c>
      <c r="M130" s="16">
        <f t="shared" si="19"/>
        <v>2562.2723354002073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14">
        <v>2874</v>
      </c>
      <c r="C131" s="14">
        <v>2940.5500489999999</v>
      </c>
      <c r="D131" s="14">
        <v>2851.3500979999999</v>
      </c>
      <c r="E131" s="14">
        <v>2933.0500489999999</v>
      </c>
      <c r="F131" s="15">
        <f t="shared" si="15"/>
        <v>165.21692446025381</v>
      </c>
      <c r="G131" s="15">
        <f t="shared" si="16"/>
        <v>2865.8779882400013</v>
      </c>
      <c r="H131" s="15">
        <f t="shared" si="13"/>
        <v>3196.3118371605087</v>
      </c>
      <c r="I131" s="15">
        <f t="shared" si="14"/>
        <v>2535.4441393194938</v>
      </c>
      <c r="J131" s="16">
        <f t="shared" si="17"/>
        <v>93.45390984065962</v>
      </c>
      <c r="K131" s="16">
        <f t="shared" si="12"/>
        <v>2744.7424803999993</v>
      </c>
      <c r="L131" s="16">
        <f t="shared" si="18"/>
        <v>2931.6503000813186</v>
      </c>
      <c r="M131" s="16">
        <f t="shared" si="19"/>
        <v>2557.83466071868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14">
        <v>2920</v>
      </c>
      <c r="C132" s="14">
        <v>2923.25</v>
      </c>
      <c r="D132" s="14">
        <v>2885.3999020000001</v>
      </c>
      <c r="E132" s="14">
        <v>2893.1999510000001</v>
      </c>
      <c r="F132" s="15">
        <f t="shared" si="15"/>
        <v>158.24399210778537</v>
      </c>
      <c r="G132" s="15">
        <f t="shared" si="16"/>
        <v>2859.7419872600008</v>
      </c>
      <c r="H132" s="15">
        <f t="shared" si="13"/>
        <v>3176.2299714755713</v>
      </c>
      <c r="I132" s="15">
        <f t="shared" si="14"/>
        <v>2543.2540030444302</v>
      </c>
      <c r="J132" s="16">
        <f t="shared" si="17"/>
        <v>95.245326172125729</v>
      </c>
      <c r="K132" s="16">
        <f t="shared" si="12"/>
        <v>2757.6324828499992</v>
      </c>
      <c r="L132" s="16">
        <f t="shared" si="18"/>
        <v>2948.1231351942506</v>
      </c>
      <c r="M132" s="16">
        <f t="shared" si="19"/>
        <v>2567.1418305057477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14">
        <v>2949</v>
      </c>
      <c r="C133" s="14">
        <v>2968.9499510000001</v>
      </c>
      <c r="D133" s="14">
        <v>2926.0500489999999</v>
      </c>
      <c r="E133" s="14">
        <v>2941.1999510000001</v>
      </c>
      <c r="F133" s="15">
        <f t="shared" si="15"/>
        <v>154.92259791997773</v>
      </c>
      <c r="G133" s="15">
        <f t="shared" si="16"/>
        <v>2856.5489843200003</v>
      </c>
      <c r="H133" s="15">
        <f t="shared" si="13"/>
        <v>3166.3941801599558</v>
      </c>
      <c r="I133" s="15">
        <f t="shared" si="14"/>
        <v>2546.7037884800448</v>
      </c>
      <c r="J133" s="16">
        <f t="shared" si="17"/>
        <v>100.47391915591125</v>
      </c>
      <c r="K133" s="16">
        <f t="shared" si="12"/>
        <v>2771.6349852999997</v>
      </c>
      <c r="L133" s="16">
        <f t="shared" si="18"/>
        <v>2972.5828236118223</v>
      </c>
      <c r="M133" s="16">
        <f t="shared" si="19"/>
        <v>2570.6871469881771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14">
        <v>2952.1000979999999</v>
      </c>
      <c r="C134" s="14">
        <v>2954.8500979999999</v>
      </c>
      <c r="D134" s="14">
        <v>2912.3999020000001</v>
      </c>
      <c r="E134" s="14">
        <v>2939.1499020000001</v>
      </c>
      <c r="F134" s="15">
        <f t="shared" si="15"/>
        <v>152.19036989554152</v>
      </c>
      <c r="G134" s="15">
        <f t="shared" si="16"/>
        <v>2853.8009813799999</v>
      </c>
      <c r="H134" s="15">
        <f t="shared" si="13"/>
        <v>3158.1817211710832</v>
      </c>
      <c r="I134" s="15">
        <f t="shared" si="14"/>
        <v>2549.4202415889167</v>
      </c>
      <c r="J134" s="16">
        <f t="shared" si="17"/>
        <v>103.18804454737416</v>
      </c>
      <c r="K134" s="16">
        <f t="shared" si="12"/>
        <v>2785.7199828499997</v>
      </c>
      <c r="L134" s="16">
        <f t="shared" si="18"/>
        <v>2992.096071944748</v>
      </c>
      <c r="M134" s="16">
        <f t="shared" si="19"/>
        <v>2579.3438937552514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14">
        <v>2949.9499510000001</v>
      </c>
      <c r="C135" s="14">
        <v>2985</v>
      </c>
      <c r="D135" s="14">
        <v>2940.4499510000001</v>
      </c>
      <c r="E135" s="14">
        <v>2978.1499020000001</v>
      </c>
      <c r="F135" s="15">
        <f t="shared" si="15"/>
        <v>151.46876724305196</v>
      </c>
      <c r="G135" s="15">
        <f t="shared" si="16"/>
        <v>2853.03897942</v>
      </c>
      <c r="H135" s="15">
        <f t="shared" si="13"/>
        <v>3155.9765139061037</v>
      </c>
      <c r="I135" s="15">
        <f t="shared" si="14"/>
        <v>2550.1014449338963</v>
      </c>
      <c r="J135" s="16">
        <f t="shared" si="17"/>
        <v>99.956998971463449</v>
      </c>
      <c r="K135" s="16">
        <f t="shared" si="12"/>
        <v>2805.6174803999997</v>
      </c>
      <c r="L135" s="16">
        <f t="shared" si="18"/>
        <v>3005.5314783429267</v>
      </c>
      <c r="M135" s="16">
        <f t="shared" si="19"/>
        <v>2605.7034824570728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14">
        <v>2994.75</v>
      </c>
      <c r="C136" s="14">
        <v>3025</v>
      </c>
      <c r="D136" s="14">
        <v>2988.3999020000001</v>
      </c>
      <c r="E136" s="14">
        <v>3017.8500979999999</v>
      </c>
      <c r="F136" s="15">
        <f t="shared" si="15"/>
        <v>151.73204719364242</v>
      </c>
      <c r="G136" s="15">
        <f t="shared" si="16"/>
        <v>2853.2909813800006</v>
      </c>
      <c r="H136" s="15">
        <f t="shared" si="13"/>
        <v>3156.7550757672852</v>
      </c>
      <c r="I136" s="15">
        <f t="shared" si="14"/>
        <v>2549.826886992716</v>
      </c>
      <c r="J136" s="16">
        <f t="shared" si="17"/>
        <v>104.28130588424388</v>
      </c>
      <c r="K136" s="16">
        <f t="shared" si="12"/>
        <v>2823.4749877499999</v>
      </c>
      <c r="L136" s="16">
        <f t="shared" si="18"/>
        <v>3032.0375995184877</v>
      </c>
      <c r="M136" s="16">
        <f t="shared" si="19"/>
        <v>2614.912375981512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14">
        <v>2983.4499510000001</v>
      </c>
      <c r="C137" s="14">
        <v>3023</v>
      </c>
      <c r="D137" s="14">
        <v>2978.1499020000001</v>
      </c>
      <c r="E137" s="14">
        <v>3019.1000979999999</v>
      </c>
      <c r="F137" s="15">
        <f t="shared" si="15"/>
        <v>149.94774872223297</v>
      </c>
      <c r="G137" s="15">
        <f t="shared" si="16"/>
        <v>2851.9459813799999</v>
      </c>
      <c r="H137" s="15">
        <f t="shared" si="13"/>
        <v>3151.8414788244659</v>
      </c>
      <c r="I137" s="15">
        <f t="shared" si="14"/>
        <v>2552.050483935534</v>
      </c>
      <c r="J137" s="16">
        <f t="shared" si="17"/>
        <v>106.97996007403435</v>
      </c>
      <c r="K137" s="16">
        <f t="shared" si="12"/>
        <v>2840.5124877499998</v>
      </c>
      <c r="L137" s="16">
        <f t="shared" si="18"/>
        <v>3054.4724078980685</v>
      </c>
      <c r="M137" s="16">
        <f t="shared" si="19"/>
        <v>2626.5525676019311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14">
        <v>3033</v>
      </c>
      <c r="C138" s="14">
        <v>3044.6999510000001</v>
      </c>
      <c r="D138" s="14">
        <v>3000</v>
      </c>
      <c r="E138" s="14">
        <v>3006.4499510000001</v>
      </c>
      <c r="F138" s="15">
        <f t="shared" si="15"/>
        <v>148.81927399840831</v>
      </c>
      <c r="G138" s="15">
        <f t="shared" si="16"/>
        <v>2851.0019823600001</v>
      </c>
      <c r="H138" s="15">
        <f t="shared" si="13"/>
        <v>3148.6405303568167</v>
      </c>
      <c r="I138" s="15">
        <f t="shared" si="14"/>
        <v>2553.3634343631834</v>
      </c>
      <c r="J138" s="16">
        <f t="shared" si="17"/>
        <v>104.95559664799271</v>
      </c>
      <c r="K138" s="16">
        <f t="shared" si="12"/>
        <v>2857.5174804000003</v>
      </c>
      <c r="L138" s="16">
        <f t="shared" si="18"/>
        <v>3067.4286736959857</v>
      </c>
      <c r="M138" s="16">
        <f t="shared" si="19"/>
        <v>2647.6062871040149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14">
        <v>2981</v>
      </c>
      <c r="C139" s="14">
        <v>3084.9499510000001</v>
      </c>
      <c r="D139" s="14">
        <v>2981</v>
      </c>
      <c r="E139" s="14">
        <v>3066.1000979999999</v>
      </c>
      <c r="F139" s="15">
        <f t="shared" si="15"/>
        <v>149.52665338096756</v>
      </c>
      <c r="G139" s="15">
        <f t="shared" si="16"/>
        <v>2851.5249853000005</v>
      </c>
      <c r="H139" s="15">
        <f t="shared" si="13"/>
        <v>3150.5782920619358</v>
      </c>
      <c r="I139" s="15">
        <f t="shared" si="14"/>
        <v>2552.4716785380651</v>
      </c>
      <c r="J139" s="16">
        <f t="shared" si="17"/>
        <v>111.62798866040264</v>
      </c>
      <c r="K139" s="16">
        <f t="shared" si="12"/>
        <v>2872.9124877500008</v>
      </c>
      <c r="L139" s="16">
        <f t="shared" si="18"/>
        <v>3096.1684650708062</v>
      </c>
      <c r="M139" s="16">
        <f t="shared" si="19"/>
        <v>2649.6565104291954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14">
        <v>3066.1000979999999</v>
      </c>
      <c r="C140" s="14">
        <v>3092.75</v>
      </c>
      <c r="D140" s="14">
        <v>3048</v>
      </c>
      <c r="E140" s="14">
        <v>3067.3999020000001</v>
      </c>
      <c r="F140" s="15">
        <f t="shared" si="15"/>
        <v>149.62400343309864</v>
      </c>
      <c r="G140" s="15">
        <f t="shared" si="16"/>
        <v>2851.59298334</v>
      </c>
      <c r="H140" s="15">
        <f t="shared" si="13"/>
        <v>3150.8409902061971</v>
      </c>
      <c r="I140" s="15">
        <f t="shared" si="14"/>
        <v>2552.3449764738029</v>
      </c>
      <c r="J140" s="16">
        <f t="shared" si="17"/>
        <v>116.14593825928429</v>
      </c>
      <c r="K140" s="16">
        <f t="shared" si="12"/>
        <v>2888.2374877500006</v>
      </c>
      <c r="L140" s="16">
        <f t="shared" si="18"/>
        <v>3120.5293642685692</v>
      </c>
      <c r="M140" s="16">
        <f t="shared" si="19"/>
        <v>2655.9456112314319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14">
        <v>3069.5</v>
      </c>
      <c r="C141" s="14">
        <v>3117.1999510000001</v>
      </c>
      <c r="D141" s="14">
        <v>3051.6499020000001</v>
      </c>
      <c r="E141" s="14">
        <v>3104.9499510000001</v>
      </c>
      <c r="F141" s="15">
        <f t="shared" si="15"/>
        <v>152.40349214181043</v>
      </c>
      <c r="G141" s="15">
        <f t="shared" si="16"/>
        <v>2853.6939843199998</v>
      </c>
      <c r="H141" s="15">
        <f t="shared" si="13"/>
        <v>3158.5009686036205</v>
      </c>
      <c r="I141" s="15">
        <f t="shared" si="14"/>
        <v>2548.887000036379</v>
      </c>
      <c r="J141" s="16">
        <f t="shared" si="17"/>
        <v>124.1373148188307</v>
      </c>
      <c r="K141" s="16">
        <f t="shared" si="12"/>
        <v>2902.4374877500004</v>
      </c>
      <c r="L141" s="16">
        <f t="shared" si="18"/>
        <v>3150.7121173876617</v>
      </c>
      <c r="M141" s="16">
        <f t="shared" si="19"/>
        <v>2654.1628581123391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14">
        <v>3096</v>
      </c>
      <c r="C142" s="14">
        <v>3149.8000489999999</v>
      </c>
      <c r="D142" s="14">
        <v>3053</v>
      </c>
      <c r="E142" s="14">
        <v>3108.5</v>
      </c>
      <c r="F142" s="15">
        <f t="shared" si="15"/>
        <v>154.12091549724872</v>
      </c>
      <c r="G142" s="15">
        <f t="shared" si="16"/>
        <v>2854.8639843200003</v>
      </c>
      <c r="H142" s="15">
        <f t="shared" si="13"/>
        <v>3163.1058153144977</v>
      </c>
      <c r="I142" s="15">
        <f t="shared" si="14"/>
        <v>2546.6221533255029</v>
      </c>
      <c r="J142" s="16">
        <f t="shared" si="17"/>
        <v>124.9826023828096</v>
      </c>
      <c r="K142" s="16">
        <f t="shared" si="12"/>
        <v>2921.5374877500008</v>
      </c>
      <c r="L142" s="16">
        <f t="shared" si="18"/>
        <v>3171.5026925156199</v>
      </c>
      <c r="M142" s="16">
        <f t="shared" si="19"/>
        <v>2671.5722829843817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14">
        <v>3118.9499510000001</v>
      </c>
      <c r="C143" s="14">
        <v>3193</v>
      </c>
      <c r="D143" s="14">
        <v>3096</v>
      </c>
      <c r="E143" s="14">
        <v>3186.0500489999999</v>
      </c>
      <c r="F143" s="15">
        <f t="shared" si="15"/>
        <v>157.29326366944775</v>
      </c>
      <c r="G143" s="15">
        <f t="shared" si="16"/>
        <v>2856.5829833400003</v>
      </c>
      <c r="H143" s="15">
        <f t="shared" si="13"/>
        <v>3171.1695106788957</v>
      </c>
      <c r="I143" s="15">
        <f t="shared" si="14"/>
        <v>2541.9964560011049</v>
      </c>
      <c r="J143" s="16">
        <f t="shared" si="17"/>
        <v>126.57054720653115</v>
      </c>
      <c r="K143" s="16">
        <f t="shared" si="12"/>
        <v>2945.9499877500007</v>
      </c>
      <c r="L143" s="16">
        <f t="shared" si="18"/>
        <v>3199.0910821630628</v>
      </c>
      <c r="M143" s="16">
        <f t="shared" si="19"/>
        <v>2692.8088933369386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14">
        <v>3198</v>
      </c>
      <c r="C144" s="14">
        <v>3280</v>
      </c>
      <c r="D144" s="14">
        <v>3182</v>
      </c>
      <c r="E144" s="14">
        <v>3272.3999020000001</v>
      </c>
      <c r="F144" s="15">
        <f t="shared" si="15"/>
        <v>165.69397786914169</v>
      </c>
      <c r="G144" s="15">
        <f t="shared" si="16"/>
        <v>2861.0929833400005</v>
      </c>
      <c r="H144" s="15">
        <f t="shared" si="13"/>
        <v>3192.4809390782839</v>
      </c>
      <c r="I144" s="15">
        <f t="shared" si="14"/>
        <v>2529.7050276017171</v>
      </c>
      <c r="J144" s="16">
        <f t="shared" si="17"/>
        <v>131.80251227029029</v>
      </c>
      <c r="K144" s="16">
        <f t="shared" si="12"/>
        <v>2974.8099853000003</v>
      </c>
      <c r="L144" s="16">
        <f t="shared" si="18"/>
        <v>3238.4150098405808</v>
      </c>
      <c r="M144" s="16">
        <f t="shared" si="19"/>
        <v>2711.2049607594199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14">
        <v>3285.3999020000001</v>
      </c>
      <c r="C145" s="14">
        <v>3354.3500979999999</v>
      </c>
      <c r="D145" s="14">
        <v>3275</v>
      </c>
      <c r="E145" s="14">
        <v>3333.75</v>
      </c>
      <c r="F145" s="15">
        <f t="shared" si="15"/>
        <v>175.11127039179027</v>
      </c>
      <c r="G145" s="15">
        <f t="shared" si="16"/>
        <v>2865.5689843200007</v>
      </c>
      <c r="H145" s="15">
        <f t="shared" si="13"/>
        <v>3215.7915251035811</v>
      </c>
      <c r="I145" s="15">
        <f t="shared" si="14"/>
        <v>2515.3464435364203</v>
      </c>
      <c r="J145" s="16">
        <f t="shared" si="17"/>
        <v>144.89574981302823</v>
      </c>
      <c r="K145" s="16">
        <f t="shared" si="12"/>
        <v>3002.8399902000001</v>
      </c>
      <c r="L145" s="16">
        <f t="shared" si="18"/>
        <v>3292.6314898260566</v>
      </c>
      <c r="M145" s="16">
        <f t="shared" si="19"/>
        <v>2713.0484905739436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14">
        <v>3340.0500489999999</v>
      </c>
      <c r="C146" s="14">
        <v>3355</v>
      </c>
      <c r="D146" s="14">
        <v>3314.5</v>
      </c>
      <c r="E146" s="14">
        <v>3324.5500489999999</v>
      </c>
      <c r="F146" s="15">
        <f t="shared" si="15"/>
        <v>181.55750009365721</v>
      </c>
      <c r="G146" s="15">
        <f t="shared" si="16"/>
        <v>2868.5759862800005</v>
      </c>
      <c r="H146" s="15">
        <f t="shared" si="13"/>
        <v>3231.6909864673148</v>
      </c>
      <c r="I146" s="15">
        <f t="shared" si="14"/>
        <v>2505.4609860926862</v>
      </c>
      <c r="J146" s="16">
        <f t="shared" si="17"/>
        <v>152.30701698877718</v>
      </c>
      <c r="K146" s="16">
        <f t="shared" si="12"/>
        <v>3029.5524901999997</v>
      </c>
      <c r="L146" s="16">
        <f t="shared" si="18"/>
        <v>3334.166524177554</v>
      </c>
      <c r="M146" s="16">
        <f t="shared" si="19"/>
        <v>2724.9384562224454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14">
        <v>3331</v>
      </c>
      <c r="C147" s="14">
        <v>3404.75</v>
      </c>
      <c r="D147" s="14">
        <v>3325.6000979999999</v>
      </c>
      <c r="E147" s="14">
        <v>3396.1499020000001</v>
      </c>
      <c r="F147" s="15">
        <f t="shared" si="15"/>
        <v>193.7489929439019</v>
      </c>
      <c r="G147" s="15">
        <f t="shared" si="16"/>
        <v>2874.7619823600007</v>
      </c>
      <c r="H147" s="15">
        <f t="shared" si="13"/>
        <v>3262.2599682478044</v>
      </c>
      <c r="I147" s="15">
        <f t="shared" si="14"/>
        <v>2487.2639964721971</v>
      </c>
      <c r="J147" s="16">
        <f t="shared" si="17"/>
        <v>159.59035097231404</v>
      </c>
      <c r="K147" s="16">
        <f t="shared" si="12"/>
        <v>3061.0299803999997</v>
      </c>
      <c r="L147" s="16">
        <f t="shared" si="18"/>
        <v>3380.2106823446279</v>
      </c>
      <c r="M147" s="16">
        <f t="shared" si="19"/>
        <v>2741.8492784553714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14">
        <v>3404</v>
      </c>
      <c r="C148" s="14">
        <v>3448</v>
      </c>
      <c r="D148" s="14">
        <v>3371.25</v>
      </c>
      <c r="E148" s="14">
        <v>3439.6499020000001</v>
      </c>
      <c r="F148" s="15">
        <f t="shared" si="15"/>
        <v>209.1624135154494</v>
      </c>
      <c r="G148" s="15">
        <f t="shared" si="16"/>
        <v>2886.7939794200006</v>
      </c>
      <c r="H148" s="15">
        <f t="shared" si="13"/>
        <v>3305.1188064508992</v>
      </c>
      <c r="I148" s="15">
        <f t="shared" si="14"/>
        <v>2468.469152389102</v>
      </c>
      <c r="J148" s="16">
        <f t="shared" si="17"/>
        <v>172.65048887488379</v>
      </c>
      <c r="K148" s="16">
        <f t="shared" si="12"/>
        <v>3089.9424803999996</v>
      </c>
      <c r="L148" s="16">
        <f t="shared" si="18"/>
        <v>3435.2434581497673</v>
      </c>
      <c r="M148" s="16">
        <f t="shared" si="19"/>
        <v>2744.6415026502318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14">
        <v>3455</v>
      </c>
      <c r="C149" s="14">
        <v>3476.9499510000001</v>
      </c>
      <c r="D149" s="14">
        <v>3410.8999020000001</v>
      </c>
      <c r="E149" s="14">
        <v>3460.5</v>
      </c>
      <c r="F149" s="15">
        <f t="shared" si="15"/>
        <v>223.90676651633365</v>
      </c>
      <c r="G149" s="15">
        <f t="shared" si="16"/>
        <v>2899.2009813800014</v>
      </c>
      <c r="H149" s="15">
        <f t="shared" si="13"/>
        <v>3347.0145144126686</v>
      </c>
      <c r="I149" s="15">
        <f t="shared" si="14"/>
        <v>2451.3874483473342</v>
      </c>
      <c r="J149" s="16">
        <f t="shared" si="17"/>
        <v>184.10103204381164</v>
      </c>
      <c r="K149" s="16">
        <f t="shared" ref="K149:K212" si="20">AVERAGE(E130:E149)</f>
        <v>3118.3974852999991</v>
      </c>
      <c r="L149" s="16">
        <f t="shared" si="18"/>
        <v>3486.5995493876226</v>
      </c>
      <c r="M149" s="16">
        <f t="shared" si="19"/>
        <v>2750.1954212123755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14">
        <v>3475</v>
      </c>
      <c r="C150" s="14">
        <v>3491.9499510000001</v>
      </c>
      <c r="D150" s="14">
        <v>3451.5500489999999</v>
      </c>
      <c r="E150" s="14">
        <v>3473.8999020000001</v>
      </c>
      <c r="F150" s="15">
        <f t="shared" si="15"/>
        <v>237.68391299034752</v>
      </c>
      <c r="G150" s="15">
        <f t="shared" si="16"/>
        <v>2911.981977460001</v>
      </c>
      <c r="H150" s="15">
        <f t="shared" si="13"/>
        <v>3387.3498034406962</v>
      </c>
      <c r="I150" s="15">
        <f t="shared" si="14"/>
        <v>2436.6141514793057</v>
      </c>
      <c r="J150" s="16">
        <f t="shared" si="17"/>
        <v>191.0064527569433</v>
      </c>
      <c r="K150" s="16">
        <f t="shared" si="20"/>
        <v>3148.1024779499994</v>
      </c>
      <c r="L150" s="16">
        <f t="shared" si="18"/>
        <v>3530.1153834638862</v>
      </c>
      <c r="M150" s="16">
        <f t="shared" si="19"/>
        <v>2766.0895724361126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14">
        <v>3465</v>
      </c>
      <c r="C151" s="14">
        <v>3476.9499510000001</v>
      </c>
      <c r="D151" s="14">
        <v>3436.5500489999999</v>
      </c>
      <c r="E151" s="14">
        <v>3458.4499510000001</v>
      </c>
      <c r="F151" s="15">
        <f t="shared" si="15"/>
        <v>249.44485750241549</v>
      </c>
      <c r="G151" s="15">
        <f t="shared" si="16"/>
        <v>2924.2709764800006</v>
      </c>
      <c r="H151" s="15">
        <f t="shared" si="13"/>
        <v>3423.1606914848317</v>
      </c>
      <c r="I151" s="15">
        <f t="shared" si="14"/>
        <v>2425.3812614751696</v>
      </c>
      <c r="J151" s="16">
        <f t="shared" si="17"/>
        <v>195.69556125215939</v>
      </c>
      <c r="K151" s="16">
        <f t="shared" si="20"/>
        <v>3174.3724730499989</v>
      </c>
      <c r="L151" s="16">
        <f t="shared" si="18"/>
        <v>3565.7635955543178</v>
      </c>
      <c r="M151" s="16">
        <f t="shared" si="19"/>
        <v>2782.98135054568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14">
        <v>3441</v>
      </c>
      <c r="C152" s="14">
        <v>3449.8500979999999</v>
      </c>
      <c r="D152" s="14">
        <v>3396</v>
      </c>
      <c r="E152" s="14">
        <v>3411.6499020000001</v>
      </c>
      <c r="F152" s="15">
        <f t="shared" si="15"/>
        <v>258.39524378339854</v>
      </c>
      <c r="G152" s="15">
        <f t="shared" si="16"/>
        <v>2935.3109764800006</v>
      </c>
      <c r="H152" s="15">
        <f t="shared" si="13"/>
        <v>3452.1014640467974</v>
      </c>
      <c r="I152" s="15">
        <f t="shared" si="14"/>
        <v>2418.5204889132037</v>
      </c>
      <c r="J152" s="16">
        <f t="shared" si="17"/>
        <v>191.01546107900833</v>
      </c>
      <c r="K152" s="16">
        <f t="shared" si="20"/>
        <v>3200.294970599999</v>
      </c>
      <c r="L152" s="16">
        <f t="shared" si="18"/>
        <v>3582.3258927580155</v>
      </c>
      <c r="M152" s="16">
        <f t="shared" si="19"/>
        <v>2818.2640484419826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14">
        <v>3450</v>
      </c>
      <c r="C153" s="14">
        <v>3477.9499510000001</v>
      </c>
      <c r="D153" s="14">
        <v>3390</v>
      </c>
      <c r="E153" s="14">
        <v>3405.1999510000001</v>
      </c>
      <c r="F153" s="15">
        <f t="shared" si="15"/>
        <v>266.31686188926443</v>
      </c>
      <c r="G153" s="15">
        <f t="shared" si="16"/>
        <v>2946.3649755000001</v>
      </c>
      <c r="H153" s="15">
        <f t="shared" si="13"/>
        <v>3478.9986992785289</v>
      </c>
      <c r="I153" s="15">
        <f t="shared" si="14"/>
        <v>2413.7312517214714</v>
      </c>
      <c r="J153" s="16">
        <f t="shared" si="17"/>
        <v>186.25642931664439</v>
      </c>
      <c r="K153" s="16">
        <f t="shared" si="20"/>
        <v>3223.4949705999998</v>
      </c>
      <c r="L153" s="16">
        <f t="shared" si="18"/>
        <v>3596.0078292332887</v>
      </c>
      <c r="M153" s="16">
        <f t="shared" si="19"/>
        <v>2850.9821119667108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14">
        <v>3399</v>
      </c>
      <c r="C154" s="14">
        <v>3434.8000489999999</v>
      </c>
      <c r="D154" s="14">
        <v>3383</v>
      </c>
      <c r="E154" s="14">
        <v>3427.8500979999999</v>
      </c>
      <c r="F154" s="15">
        <f t="shared" si="15"/>
        <v>274.63568777681058</v>
      </c>
      <c r="G154" s="15">
        <f t="shared" si="16"/>
        <v>2956.7509764799997</v>
      </c>
      <c r="H154" s="15">
        <f t="shared" si="13"/>
        <v>3506.0223520336208</v>
      </c>
      <c r="I154" s="15">
        <f t="shared" si="14"/>
        <v>2407.4796009263787</v>
      </c>
      <c r="J154" s="16">
        <f t="shared" si="17"/>
        <v>179.27585660299221</v>
      </c>
      <c r="K154" s="16">
        <f t="shared" si="20"/>
        <v>3247.9299803999997</v>
      </c>
      <c r="L154" s="16">
        <f t="shared" si="18"/>
        <v>3606.4816936059842</v>
      </c>
      <c r="M154" s="16">
        <f t="shared" si="19"/>
        <v>2889.3782671940153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14">
        <v>3470</v>
      </c>
      <c r="C155" s="14">
        <v>3509.4499510000001</v>
      </c>
      <c r="D155" s="14">
        <v>3455.3000489999999</v>
      </c>
      <c r="E155" s="14">
        <v>3501</v>
      </c>
      <c r="F155" s="15">
        <f t="shared" si="15"/>
        <v>284.78144245794107</v>
      </c>
      <c r="G155" s="15">
        <f t="shared" si="16"/>
        <v>2969.0329784400001</v>
      </c>
      <c r="H155" s="15">
        <f t="shared" si="13"/>
        <v>3538.5958633558821</v>
      </c>
      <c r="I155" s="15">
        <f t="shared" si="14"/>
        <v>2399.4700935241181</v>
      </c>
      <c r="J155" s="16">
        <f t="shared" si="17"/>
        <v>176.12370483336937</v>
      </c>
      <c r="K155" s="16">
        <f t="shared" si="20"/>
        <v>3274.0724853000002</v>
      </c>
      <c r="L155" s="16">
        <f t="shared" si="18"/>
        <v>3626.319894966739</v>
      </c>
      <c r="M155" s="16">
        <f t="shared" si="19"/>
        <v>2921.8250756332613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14">
        <v>3517.9499510000001</v>
      </c>
      <c r="C156" s="14">
        <v>3545.6499020000001</v>
      </c>
      <c r="D156" s="14">
        <v>3504.6000979999999</v>
      </c>
      <c r="E156" s="14">
        <v>3523.6999510000001</v>
      </c>
      <c r="F156" s="15">
        <f t="shared" si="15"/>
        <v>294.26945996525967</v>
      </c>
      <c r="G156" s="15">
        <f t="shared" si="16"/>
        <v>2983.1579784400001</v>
      </c>
      <c r="H156" s="15">
        <f t="shared" si="13"/>
        <v>3571.6968983705192</v>
      </c>
      <c r="I156" s="15">
        <f t="shared" si="14"/>
        <v>2394.619058509481</v>
      </c>
      <c r="J156" s="16">
        <f t="shared" si="17"/>
        <v>173.81900705528776</v>
      </c>
      <c r="K156" s="16">
        <f t="shared" si="20"/>
        <v>3299.3649779500001</v>
      </c>
      <c r="L156" s="16">
        <f t="shared" si="18"/>
        <v>3647.0029920605757</v>
      </c>
      <c r="M156" s="16">
        <f t="shared" si="19"/>
        <v>2951.7269638394246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14">
        <v>3525</v>
      </c>
      <c r="C157" s="14">
        <v>3542.6999510000001</v>
      </c>
      <c r="D157" s="14">
        <v>3515.5500489999999</v>
      </c>
      <c r="E157" s="14">
        <v>3535.3500979999999</v>
      </c>
      <c r="F157" s="15">
        <f t="shared" si="15"/>
        <v>302.16806933781442</v>
      </c>
      <c r="G157" s="15">
        <f t="shared" si="16"/>
        <v>2998.9709813799996</v>
      </c>
      <c r="H157" s="15">
        <f t="shared" si="13"/>
        <v>3603.3071200556283</v>
      </c>
      <c r="I157" s="15">
        <f t="shared" si="14"/>
        <v>2394.6348427043708</v>
      </c>
      <c r="J157" s="16">
        <f t="shared" si="17"/>
        <v>168.53424208456104</v>
      </c>
      <c r="K157" s="16">
        <f t="shared" si="20"/>
        <v>3325.1774779500001</v>
      </c>
      <c r="L157" s="16">
        <f t="shared" si="18"/>
        <v>3662.2459621191224</v>
      </c>
      <c r="M157" s="16">
        <f t="shared" si="19"/>
        <v>2988.1089937808779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14">
        <v>3520</v>
      </c>
      <c r="C158" s="14">
        <v>3538.5</v>
      </c>
      <c r="D158" s="14">
        <v>3464</v>
      </c>
      <c r="E158" s="14">
        <v>3482.5500489999999</v>
      </c>
      <c r="F158" s="15">
        <f t="shared" si="15"/>
        <v>306.61829492773052</v>
      </c>
      <c r="G158" s="15">
        <f t="shared" si="16"/>
        <v>3014.5179833399998</v>
      </c>
      <c r="H158" s="15">
        <f t="shared" si="13"/>
        <v>3627.7545731954606</v>
      </c>
      <c r="I158" s="15">
        <f t="shared" si="14"/>
        <v>2401.281393484539</v>
      </c>
      <c r="J158" s="16">
        <f t="shared" si="17"/>
        <v>154.90660728609873</v>
      </c>
      <c r="K158" s="16">
        <f t="shared" si="20"/>
        <v>3348.9824828500009</v>
      </c>
      <c r="L158" s="16">
        <f t="shared" si="18"/>
        <v>3658.7956974221984</v>
      </c>
      <c r="M158" s="16">
        <f t="shared" si="19"/>
        <v>3039.1692682778034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14">
        <v>3462.1000979999999</v>
      </c>
      <c r="C159" s="14">
        <v>3485.5500489999999</v>
      </c>
      <c r="D159" s="14">
        <v>3333.1999510000001</v>
      </c>
      <c r="E159" s="14">
        <v>3349.75</v>
      </c>
      <c r="F159" s="15">
        <f t="shared" si="15"/>
        <v>306.4940569399206</v>
      </c>
      <c r="G159" s="15">
        <f t="shared" si="16"/>
        <v>3027.7769823600001</v>
      </c>
      <c r="H159" s="15">
        <f t="shared" si="13"/>
        <v>3640.7650962398411</v>
      </c>
      <c r="I159" s="15">
        <f t="shared" si="14"/>
        <v>2414.7888684801592</v>
      </c>
      <c r="J159" s="16">
        <f t="shared" si="17"/>
        <v>140.69051526252827</v>
      </c>
      <c r="K159" s="16">
        <f t="shared" si="20"/>
        <v>3363.1649779500003</v>
      </c>
      <c r="L159" s="16">
        <f t="shared" si="18"/>
        <v>3644.5460084750566</v>
      </c>
      <c r="M159" s="16">
        <f t="shared" si="19"/>
        <v>3081.783947424944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14">
        <v>3333</v>
      </c>
      <c r="C160" s="14">
        <v>3383.9499510000001</v>
      </c>
      <c r="D160" s="14">
        <v>3316.8500979999999</v>
      </c>
      <c r="E160" s="14">
        <v>3356.6000979999999</v>
      </c>
      <c r="F160" s="15">
        <f t="shared" si="15"/>
        <v>306.42723697121141</v>
      </c>
      <c r="G160" s="15">
        <f t="shared" si="16"/>
        <v>3040.7339843200002</v>
      </c>
      <c r="H160" s="15">
        <f t="shared" si="13"/>
        <v>3653.588458262423</v>
      </c>
      <c r="I160" s="15">
        <f t="shared" si="14"/>
        <v>2427.8795103775774</v>
      </c>
      <c r="J160" s="16">
        <f t="shared" si="17"/>
        <v>123.3411329454697</v>
      </c>
      <c r="K160" s="16">
        <f t="shared" si="20"/>
        <v>3377.6249877500004</v>
      </c>
      <c r="L160" s="16">
        <f t="shared" si="18"/>
        <v>3624.30725364094</v>
      </c>
      <c r="M160" s="16">
        <f t="shared" si="19"/>
        <v>3130.9427218590608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14">
        <v>3339.6000979999999</v>
      </c>
      <c r="C161" s="14">
        <v>3385</v>
      </c>
      <c r="D161" s="14">
        <v>3302</v>
      </c>
      <c r="E161" s="14">
        <v>3378.8500979999999</v>
      </c>
      <c r="F161" s="15">
        <f t="shared" si="15"/>
        <v>305.106666622212</v>
      </c>
      <c r="G161" s="15">
        <f t="shared" si="16"/>
        <v>3055.0959862799996</v>
      </c>
      <c r="H161" s="15">
        <f t="shared" si="13"/>
        <v>3665.3093195244237</v>
      </c>
      <c r="I161" s="15">
        <f t="shared" si="14"/>
        <v>2444.8826530355755</v>
      </c>
      <c r="J161" s="16">
        <f t="shared" si="17"/>
        <v>106.338953875713</v>
      </c>
      <c r="K161" s="16">
        <f t="shared" si="20"/>
        <v>3391.3199951000001</v>
      </c>
      <c r="L161" s="16">
        <f t="shared" si="18"/>
        <v>3603.9979028514263</v>
      </c>
      <c r="M161" s="16">
        <f t="shared" si="19"/>
        <v>3178.642087348574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14">
        <v>3375</v>
      </c>
      <c r="C162" s="14">
        <v>3405.1499020000001</v>
      </c>
      <c r="D162" s="14">
        <v>3351.1999510000001</v>
      </c>
      <c r="E162" s="14">
        <v>3362.5</v>
      </c>
      <c r="F162" s="15">
        <f t="shared" si="15"/>
        <v>302.06896015005736</v>
      </c>
      <c r="G162" s="15">
        <f t="shared" si="16"/>
        <v>3069.6379882400001</v>
      </c>
      <c r="H162" s="15">
        <f t="shared" si="13"/>
        <v>3673.7759085401149</v>
      </c>
      <c r="I162" s="15">
        <f t="shared" si="14"/>
        <v>2465.5000679398854</v>
      </c>
      <c r="J162" s="16">
        <f t="shared" si="17"/>
        <v>84.787117157272306</v>
      </c>
      <c r="K162" s="16">
        <f t="shared" si="20"/>
        <v>3404.0199951000004</v>
      </c>
      <c r="L162" s="16">
        <f t="shared" si="18"/>
        <v>3573.5942294145452</v>
      </c>
      <c r="M162" s="16">
        <f t="shared" si="19"/>
        <v>3234.4457607854556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14">
        <v>3379.3500979999999</v>
      </c>
      <c r="C163" s="14">
        <v>3384.5</v>
      </c>
      <c r="D163" s="14">
        <v>3305.6499020000001</v>
      </c>
      <c r="E163" s="14">
        <v>3323.5500489999999</v>
      </c>
      <c r="F163" s="15">
        <f t="shared" si="15"/>
        <v>298.3660896687594</v>
      </c>
      <c r="G163" s="15">
        <f t="shared" si="16"/>
        <v>3082.8859911800009</v>
      </c>
      <c r="H163" s="15">
        <f t="shared" si="13"/>
        <v>3679.6181705175195</v>
      </c>
      <c r="I163" s="15">
        <f t="shared" si="14"/>
        <v>2486.1538118424824</v>
      </c>
      <c r="J163" s="16">
        <f t="shared" si="17"/>
        <v>71.342941851076048</v>
      </c>
      <c r="K163" s="16">
        <f t="shared" si="20"/>
        <v>3410.8949951000009</v>
      </c>
      <c r="L163" s="16">
        <f t="shared" si="18"/>
        <v>3553.5808788021532</v>
      </c>
      <c r="M163" s="16">
        <f t="shared" si="19"/>
        <v>3268.2091113978486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14">
        <v>3247</v>
      </c>
      <c r="C164" s="14">
        <v>3348.3500979999999</v>
      </c>
      <c r="D164" s="14">
        <v>3236.6999510000001</v>
      </c>
      <c r="E164" s="14">
        <v>3343.25</v>
      </c>
      <c r="F164" s="15">
        <f t="shared" si="15"/>
        <v>294.22791614229686</v>
      </c>
      <c r="G164" s="15">
        <f t="shared" si="16"/>
        <v>3096.6019921600009</v>
      </c>
      <c r="H164" s="15">
        <f t="shared" si="13"/>
        <v>3685.0578244445946</v>
      </c>
      <c r="I164" s="15">
        <f t="shared" si="14"/>
        <v>2508.1461598754072</v>
      </c>
      <c r="J164" s="16">
        <f t="shared" si="17"/>
        <v>65.931887114389227</v>
      </c>
      <c r="K164" s="16">
        <f t="shared" si="20"/>
        <v>3414.4375</v>
      </c>
      <c r="L164" s="16">
        <f t="shared" si="18"/>
        <v>3546.3012742287783</v>
      </c>
      <c r="M164" s="16">
        <f t="shared" si="19"/>
        <v>3282.5737257712217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14">
        <v>3331</v>
      </c>
      <c r="C165" s="14">
        <v>3409.75</v>
      </c>
      <c r="D165" s="14">
        <v>3331</v>
      </c>
      <c r="E165" s="14">
        <v>3391.6000979999999</v>
      </c>
      <c r="F165" s="15">
        <f t="shared" si="15"/>
        <v>287.60002580792184</v>
      </c>
      <c r="G165" s="15">
        <f t="shared" si="16"/>
        <v>3112.8299951000004</v>
      </c>
      <c r="H165" s="15">
        <f t="shared" si="13"/>
        <v>3688.030046715844</v>
      </c>
      <c r="I165" s="15">
        <f t="shared" si="14"/>
        <v>2537.6299434841567</v>
      </c>
      <c r="J165" s="16">
        <f t="shared" si="17"/>
        <v>63.554707674262971</v>
      </c>
      <c r="K165" s="16">
        <f t="shared" si="20"/>
        <v>3417.3300049000004</v>
      </c>
      <c r="L165" s="16">
        <f t="shared" si="18"/>
        <v>3544.4394202485264</v>
      </c>
      <c r="M165" s="16">
        <f t="shared" si="19"/>
        <v>3290.2205895514744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14">
        <v>3315</v>
      </c>
      <c r="C166" s="14">
        <v>3474.3999020000001</v>
      </c>
      <c r="D166" s="14">
        <v>3315</v>
      </c>
      <c r="E166" s="14">
        <v>3446.5500489999999</v>
      </c>
      <c r="F166" s="15">
        <f t="shared" si="15"/>
        <v>283.91143098869702</v>
      </c>
      <c r="G166" s="15">
        <f t="shared" si="16"/>
        <v>3128.5469970600011</v>
      </c>
      <c r="H166" s="15">
        <f t="shared" si="13"/>
        <v>3696.3698590373951</v>
      </c>
      <c r="I166" s="15">
        <f t="shared" si="14"/>
        <v>2560.7241350826071</v>
      </c>
      <c r="J166" s="16">
        <f t="shared" si="17"/>
        <v>60.118844014011287</v>
      </c>
      <c r="K166" s="16">
        <f t="shared" si="20"/>
        <v>3423.4300049000003</v>
      </c>
      <c r="L166" s="16">
        <f t="shared" si="18"/>
        <v>3543.6676929280229</v>
      </c>
      <c r="M166" s="16">
        <f t="shared" si="19"/>
        <v>3303.1923168719777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14">
        <v>3489</v>
      </c>
      <c r="C167" s="14">
        <v>3489</v>
      </c>
      <c r="D167" s="14">
        <v>3425</v>
      </c>
      <c r="E167" s="14">
        <v>3431.0500489999999</v>
      </c>
      <c r="F167" s="15">
        <f t="shared" si="15"/>
        <v>279.56340019707693</v>
      </c>
      <c r="G167" s="15">
        <f t="shared" si="16"/>
        <v>3143.6009960800006</v>
      </c>
      <c r="H167" s="15">
        <f t="shared" si="13"/>
        <v>3702.7277964741543</v>
      </c>
      <c r="I167" s="15">
        <f t="shared" si="14"/>
        <v>2584.474195685847</v>
      </c>
      <c r="J167" s="16">
        <f t="shared" si="17"/>
        <v>59.807385896911043</v>
      </c>
      <c r="K167" s="16">
        <f t="shared" si="20"/>
        <v>3425.1750122500002</v>
      </c>
      <c r="L167" s="16">
        <f t="shared" si="18"/>
        <v>3544.7897840438222</v>
      </c>
      <c r="M167" s="16">
        <f t="shared" si="19"/>
        <v>3305.5602404561782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14">
        <v>3425.0500489999999</v>
      </c>
      <c r="C168" s="14">
        <v>3450</v>
      </c>
      <c r="D168" s="14">
        <v>3405.5500489999999</v>
      </c>
      <c r="E168" s="14">
        <v>3424.8000489999999</v>
      </c>
      <c r="F168" s="15">
        <f t="shared" si="15"/>
        <v>273.77305556131893</v>
      </c>
      <c r="G168" s="15">
        <f t="shared" si="16"/>
        <v>3158.7699951000013</v>
      </c>
      <c r="H168" s="15">
        <f t="shared" si="13"/>
        <v>3706.3161062226391</v>
      </c>
      <c r="I168" s="15">
        <f t="shared" si="14"/>
        <v>2611.2238839773636</v>
      </c>
      <c r="J168" s="16">
        <f t="shared" si="17"/>
        <v>59.715182497376148</v>
      </c>
      <c r="K168" s="16">
        <f t="shared" si="20"/>
        <v>3424.4325196</v>
      </c>
      <c r="L168" s="16">
        <f t="shared" si="18"/>
        <v>3543.8628845947524</v>
      </c>
      <c r="M168" s="16">
        <f t="shared" si="19"/>
        <v>3305.0021546052476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14">
        <v>3420</v>
      </c>
      <c r="C169" s="14">
        <v>3434.5500489999999</v>
      </c>
      <c r="D169" s="14">
        <v>3384</v>
      </c>
      <c r="E169" s="14">
        <v>3395.25</v>
      </c>
      <c r="F169" s="15">
        <f t="shared" si="15"/>
        <v>269.62693021127023</v>
      </c>
      <c r="G169" s="15">
        <f t="shared" si="16"/>
        <v>3171.5109960800014</v>
      </c>
      <c r="H169" s="15">
        <f t="shared" si="13"/>
        <v>3710.764856502542</v>
      </c>
      <c r="I169" s="15">
        <f t="shared" si="14"/>
        <v>2632.2571356574608</v>
      </c>
      <c r="J169" s="16">
        <f t="shared" si="17"/>
        <v>59.43733616032047</v>
      </c>
      <c r="K169" s="16">
        <f t="shared" si="20"/>
        <v>3421.1700196000006</v>
      </c>
      <c r="L169" s="16">
        <f t="shared" si="18"/>
        <v>3540.0446919206415</v>
      </c>
      <c r="M169" s="16">
        <f t="shared" si="19"/>
        <v>3302.2953472793597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14">
        <v>3392</v>
      </c>
      <c r="C170" s="14">
        <v>3435</v>
      </c>
      <c r="D170" s="14">
        <v>3385.9499510000001</v>
      </c>
      <c r="E170" s="14">
        <v>3400.3500979999999</v>
      </c>
      <c r="F170" s="15">
        <f t="shared" si="15"/>
        <v>264.9725271676424</v>
      </c>
      <c r="G170" s="15">
        <f t="shared" si="16"/>
        <v>3184.3000000000011</v>
      </c>
      <c r="H170" s="15">
        <f t="shared" si="13"/>
        <v>3714.2450543352861</v>
      </c>
      <c r="I170" s="15">
        <f t="shared" si="14"/>
        <v>2654.3549456647161</v>
      </c>
      <c r="J170" s="16">
        <f t="shared" si="17"/>
        <v>58.326018444082557</v>
      </c>
      <c r="K170" s="16">
        <f t="shared" si="20"/>
        <v>3417.4925294</v>
      </c>
      <c r="L170" s="16">
        <f t="shared" si="18"/>
        <v>3534.1445662881652</v>
      </c>
      <c r="M170" s="16">
        <f t="shared" si="19"/>
        <v>3300.8404925118348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14">
        <v>3450</v>
      </c>
      <c r="C171" s="14">
        <v>3484.6499020000001</v>
      </c>
      <c r="D171" s="14">
        <v>3427.3999020000001</v>
      </c>
      <c r="E171" s="14">
        <v>3450.1499020000001</v>
      </c>
      <c r="F171" s="15">
        <f t="shared" si="15"/>
        <v>262.34546187798594</v>
      </c>
      <c r="G171" s="15">
        <f t="shared" si="16"/>
        <v>3196.8839990200008</v>
      </c>
      <c r="H171" s="15">
        <f t="shared" si="13"/>
        <v>3721.5749227759725</v>
      </c>
      <c r="I171" s="15">
        <f t="shared" si="14"/>
        <v>2672.1930752640292</v>
      </c>
      <c r="J171" s="16">
        <f t="shared" si="17"/>
        <v>58.062051983689891</v>
      </c>
      <c r="K171" s="16">
        <f t="shared" si="20"/>
        <v>3417.0775269499995</v>
      </c>
      <c r="L171" s="16">
        <f t="shared" si="18"/>
        <v>3533.2016309173791</v>
      </c>
      <c r="M171" s="16">
        <f t="shared" si="19"/>
        <v>3300.9534229826199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14">
        <v>3483.6999510000001</v>
      </c>
      <c r="C172" s="14">
        <v>3483.6999510000001</v>
      </c>
      <c r="D172" s="14">
        <v>3433.4499510000001</v>
      </c>
      <c r="E172" s="14">
        <v>3441.8500979999999</v>
      </c>
      <c r="F172" s="15">
        <f t="shared" si="15"/>
        <v>255.72523677806802</v>
      </c>
      <c r="G172" s="15">
        <f t="shared" si="16"/>
        <v>3211.1910009800008</v>
      </c>
      <c r="H172" s="15">
        <f t="shared" si="13"/>
        <v>3722.6414745361367</v>
      </c>
      <c r="I172" s="15">
        <f t="shared" si="14"/>
        <v>2699.7405274238649</v>
      </c>
      <c r="J172" s="16">
        <f t="shared" si="17"/>
        <v>58.293505720209367</v>
      </c>
      <c r="K172" s="16">
        <f t="shared" si="20"/>
        <v>3418.5875367499998</v>
      </c>
      <c r="L172" s="16">
        <f t="shared" si="18"/>
        <v>3535.1745481904186</v>
      </c>
      <c r="M172" s="16">
        <f t="shared" si="19"/>
        <v>3302.000525309581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14">
        <v>3441.8500979999999</v>
      </c>
      <c r="C173" s="14">
        <v>3453.6499020000001</v>
      </c>
      <c r="D173" s="14">
        <v>3423</v>
      </c>
      <c r="E173" s="14">
        <v>3432.1999510000001</v>
      </c>
      <c r="F173" s="15">
        <f t="shared" si="15"/>
        <v>246.74917054988484</v>
      </c>
      <c r="G173" s="15">
        <f t="shared" si="16"/>
        <v>3225.8789990200007</v>
      </c>
      <c r="H173" s="15">
        <f t="shared" si="13"/>
        <v>3719.3773401197705</v>
      </c>
      <c r="I173" s="15">
        <f t="shared" si="14"/>
        <v>2732.380657920231</v>
      </c>
      <c r="J173" s="16">
        <f t="shared" si="17"/>
        <v>58.280475526775533</v>
      </c>
      <c r="K173" s="16">
        <f t="shared" si="20"/>
        <v>3419.9375367499997</v>
      </c>
      <c r="L173" s="16">
        <f t="shared" si="18"/>
        <v>3536.4984878035507</v>
      </c>
      <c r="M173" s="16">
        <f t="shared" si="19"/>
        <v>3303.3765856964487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14">
        <v>3432</v>
      </c>
      <c r="C174" s="14">
        <v>3459</v>
      </c>
      <c r="D174" s="14">
        <v>3414.6499020000001</v>
      </c>
      <c r="E174" s="14">
        <v>3422.1999510000001</v>
      </c>
      <c r="F174" s="15">
        <f t="shared" si="15"/>
        <v>236.24600494110916</v>
      </c>
      <c r="G174" s="15">
        <f t="shared" si="16"/>
        <v>3240.4189990200002</v>
      </c>
      <c r="H174" s="15">
        <f t="shared" si="13"/>
        <v>3712.9110089022188</v>
      </c>
      <c r="I174" s="15">
        <f t="shared" si="14"/>
        <v>2767.9269891377817</v>
      </c>
      <c r="J174" s="16">
        <f t="shared" si="17"/>
        <v>58.255124339919305</v>
      </c>
      <c r="K174" s="16">
        <f t="shared" si="20"/>
        <v>3419.6550293999999</v>
      </c>
      <c r="L174" s="16">
        <f t="shared" si="18"/>
        <v>3536.1652780798386</v>
      </c>
      <c r="M174" s="16">
        <f t="shared" si="19"/>
        <v>3303.1447807201612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14">
        <v>3380</v>
      </c>
      <c r="C175" s="14">
        <v>3448.5</v>
      </c>
      <c r="D175" s="14">
        <v>3380</v>
      </c>
      <c r="E175" s="14">
        <v>3438.9499510000001</v>
      </c>
      <c r="F175" s="15">
        <f t="shared" si="15"/>
        <v>228.15858863040674</v>
      </c>
      <c r="G175" s="15">
        <f t="shared" si="16"/>
        <v>3253.7349999999992</v>
      </c>
      <c r="H175" s="15">
        <f t="shared" si="13"/>
        <v>3710.0521772608126</v>
      </c>
      <c r="I175" s="15">
        <f t="shared" si="14"/>
        <v>2797.4178227391858</v>
      </c>
      <c r="J175" s="16">
        <f t="shared" si="17"/>
        <v>55.423807865293469</v>
      </c>
      <c r="K175" s="16">
        <f t="shared" si="20"/>
        <v>3416.5525269500004</v>
      </c>
      <c r="L175" s="16">
        <f t="shared" si="18"/>
        <v>3527.4001426805871</v>
      </c>
      <c r="M175" s="16">
        <f t="shared" si="19"/>
        <v>3305.7049112194136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14">
        <v>3440</v>
      </c>
      <c r="C176" s="14">
        <v>3458.75</v>
      </c>
      <c r="D176" s="14">
        <v>3389.1000979999999</v>
      </c>
      <c r="E176" s="14">
        <v>3395.3999020000001</v>
      </c>
      <c r="F176" s="15">
        <f t="shared" si="15"/>
        <v>219.12513102331479</v>
      </c>
      <c r="G176" s="15">
        <f t="shared" si="16"/>
        <v>3265.8369970599992</v>
      </c>
      <c r="H176" s="15">
        <f t="shared" si="13"/>
        <v>3704.0872591066291</v>
      </c>
      <c r="I176" s="15">
        <f t="shared" si="14"/>
        <v>2827.5867350133694</v>
      </c>
      <c r="J176" s="16">
        <f t="shared" si="17"/>
        <v>49.789450438237438</v>
      </c>
      <c r="K176" s="16">
        <f t="shared" si="20"/>
        <v>3410.1375245000004</v>
      </c>
      <c r="L176" s="16">
        <f t="shared" si="18"/>
        <v>3509.7164253764754</v>
      </c>
      <c r="M176" s="16">
        <f t="shared" si="19"/>
        <v>3310.5586236235254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14">
        <v>3412.3999020000001</v>
      </c>
      <c r="C177" s="14">
        <v>3420</v>
      </c>
      <c r="D177" s="14">
        <v>3309.5500489999999</v>
      </c>
      <c r="E177" s="14">
        <v>3322.5500489999999</v>
      </c>
      <c r="F177" s="15">
        <f t="shared" si="15"/>
        <v>207.29633060988851</v>
      </c>
      <c r="G177" s="15">
        <f t="shared" si="16"/>
        <v>3276.9559960799988</v>
      </c>
      <c r="H177" s="15">
        <f t="shared" si="13"/>
        <v>3691.5486572997761</v>
      </c>
      <c r="I177" s="15">
        <f t="shared" si="14"/>
        <v>2862.3633348602216</v>
      </c>
      <c r="J177" s="16">
        <f t="shared" si="17"/>
        <v>44.333380064057899</v>
      </c>
      <c r="K177" s="16">
        <f t="shared" si="20"/>
        <v>3399.4975220500005</v>
      </c>
      <c r="L177" s="16">
        <f t="shared" si="18"/>
        <v>3488.1642821781161</v>
      </c>
      <c r="M177" s="16">
        <f t="shared" si="19"/>
        <v>3310.8307619218849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14">
        <v>3320.6499020000001</v>
      </c>
      <c r="C178" s="14">
        <v>3342.1000979999999</v>
      </c>
      <c r="D178" s="14">
        <v>3231.3000489999999</v>
      </c>
      <c r="E178" s="14">
        <v>3316.25</v>
      </c>
      <c r="F178" s="15">
        <f t="shared" si="15"/>
        <v>198.660907749876</v>
      </c>
      <c r="G178" s="15">
        <f t="shared" si="16"/>
        <v>3286.0529980399988</v>
      </c>
      <c r="H178" s="15">
        <f t="shared" si="13"/>
        <v>3683.3748135397509</v>
      </c>
      <c r="I178" s="15">
        <f t="shared" si="14"/>
        <v>2888.7311825402467</v>
      </c>
      <c r="J178" s="16">
        <f t="shared" si="17"/>
        <v>43.565246549227048</v>
      </c>
      <c r="K178" s="16">
        <f t="shared" si="20"/>
        <v>3391.1825196000004</v>
      </c>
      <c r="L178" s="16">
        <f t="shared" si="18"/>
        <v>3478.3130126984547</v>
      </c>
      <c r="M178" s="16">
        <f t="shared" si="19"/>
        <v>3304.0520265015462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14">
        <v>3335.6000979999999</v>
      </c>
      <c r="C179" s="14">
        <v>3410</v>
      </c>
      <c r="D179" s="14">
        <v>3334</v>
      </c>
      <c r="E179" s="14">
        <v>3393.1999510000001</v>
      </c>
      <c r="F179" s="15">
        <f t="shared" si="15"/>
        <v>190.99744244001616</v>
      </c>
      <c r="G179" s="15">
        <f t="shared" si="16"/>
        <v>3296.0889990199985</v>
      </c>
      <c r="H179" s="15">
        <f t="shared" ref="H179:H242" si="21">G179+(2*F179)</f>
        <v>3678.0838839000307</v>
      </c>
      <c r="I179" s="15">
        <f t="shared" ref="I179:I242" si="22">G179-(2*F179)</f>
        <v>2914.0941141399662</v>
      </c>
      <c r="J179" s="16">
        <f t="shared" si="17"/>
        <v>42.515665098204089</v>
      </c>
      <c r="K179" s="16">
        <f t="shared" si="20"/>
        <v>3393.3550171500005</v>
      </c>
      <c r="L179" s="16">
        <f t="shared" si="18"/>
        <v>3478.3863473464089</v>
      </c>
      <c r="M179" s="16">
        <f t="shared" si="19"/>
        <v>3308.3236869535922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14">
        <v>3405</v>
      </c>
      <c r="C180" s="14">
        <v>3424.8999020000001</v>
      </c>
      <c r="D180" s="14">
        <v>3348</v>
      </c>
      <c r="E180" s="14">
        <v>3356.0500489999999</v>
      </c>
      <c r="F180" s="15">
        <f t="shared" ref="F180:F243" si="23">_xlfn.STDEV.P(E131:E180)</f>
        <v>181.64601329439159</v>
      </c>
      <c r="G180" s="15">
        <f t="shared" ref="G180:G243" si="24">AVERAGE(E131:E180)</f>
        <v>3305.6139990199986</v>
      </c>
      <c r="H180" s="15">
        <f t="shared" si="21"/>
        <v>3668.9060256087819</v>
      </c>
      <c r="I180" s="15">
        <f t="shared" si="22"/>
        <v>2942.3219724312153</v>
      </c>
      <c r="J180" s="16">
        <f t="shared" ref="J180:J243" si="25">_xlfn.STDEV.P(E161:E180)</f>
        <v>42.539603320968652</v>
      </c>
      <c r="K180" s="16">
        <f t="shared" si="20"/>
        <v>3393.3275147000008</v>
      </c>
      <c r="L180" s="16">
        <f t="shared" ref="L180:L243" si="26">K180+(2*J180)</f>
        <v>3478.406721341938</v>
      </c>
      <c r="M180" s="16">
        <f t="shared" ref="M180:M243" si="27">K180-(2*J180)</f>
        <v>3308.2483080580637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14">
        <v>3356.0500489999999</v>
      </c>
      <c r="C181" s="14">
        <v>3440</v>
      </c>
      <c r="D181" s="14">
        <v>3315.6499020000001</v>
      </c>
      <c r="E181" s="14">
        <v>3436</v>
      </c>
      <c r="F181" s="15">
        <f t="shared" si="23"/>
        <v>174.52227059147194</v>
      </c>
      <c r="G181" s="15">
        <f t="shared" si="24"/>
        <v>3315.6729980399982</v>
      </c>
      <c r="H181" s="15">
        <f t="shared" si="21"/>
        <v>3664.7175392229419</v>
      </c>
      <c r="I181" s="15">
        <f t="shared" si="22"/>
        <v>2966.6284568570545</v>
      </c>
      <c r="J181" s="16">
        <f t="shared" si="25"/>
        <v>43.382252625094353</v>
      </c>
      <c r="K181" s="16">
        <f t="shared" si="20"/>
        <v>3396.1850098000004</v>
      </c>
      <c r="L181" s="16">
        <f t="shared" si="26"/>
        <v>3482.9495150501893</v>
      </c>
      <c r="M181" s="16">
        <f t="shared" si="27"/>
        <v>3309.4205045498115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14">
        <v>3435</v>
      </c>
      <c r="C182" s="14">
        <v>3437.9499510000001</v>
      </c>
      <c r="D182" s="14">
        <v>3382.6999510000001</v>
      </c>
      <c r="E182" s="14">
        <v>3395.25</v>
      </c>
      <c r="F182" s="15">
        <f t="shared" si="23"/>
        <v>164.05542266879257</v>
      </c>
      <c r="G182" s="15">
        <f t="shared" si="24"/>
        <v>3325.7139990199985</v>
      </c>
      <c r="H182" s="15">
        <f t="shared" si="21"/>
        <v>3653.8248443575835</v>
      </c>
      <c r="I182" s="15">
        <f t="shared" si="22"/>
        <v>2997.6031536824134</v>
      </c>
      <c r="J182" s="16">
        <f t="shared" si="25"/>
        <v>42.692483582974027</v>
      </c>
      <c r="K182" s="16">
        <f t="shared" si="20"/>
        <v>3397.8225098000003</v>
      </c>
      <c r="L182" s="16">
        <f t="shared" si="26"/>
        <v>3483.2074769659484</v>
      </c>
      <c r="M182" s="16">
        <f t="shared" si="27"/>
        <v>3312.4375426340521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14">
        <v>3370</v>
      </c>
      <c r="C183" s="14">
        <v>3468</v>
      </c>
      <c r="D183" s="14">
        <v>3354</v>
      </c>
      <c r="E183" s="14">
        <v>3438.0500489999999</v>
      </c>
      <c r="F183" s="15">
        <f t="shared" si="23"/>
        <v>155.27654168962812</v>
      </c>
      <c r="G183" s="15">
        <f t="shared" si="24"/>
        <v>3335.651000979999</v>
      </c>
      <c r="H183" s="15">
        <f t="shared" si="21"/>
        <v>3646.2040843592554</v>
      </c>
      <c r="I183" s="15">
        <f t="shared" si="22"/>
        <v>3025.0979176007427</v>
      </c>
      <c r="J183" s="16">
        <f t="shared" si="25"/>
        <v>39.937017331324405</v>
      </c>
      <c r="K183" s="16">
        <f t="shared" si="20"/>
        <v>3403.5475098000002</v>
      </c>
      <c r="L183" s="16">
        <f t="shared" si="26"/>
        <v>3483.4215444626489</v>
      </c>
      <c r="M183" s="16">
        <f t="shared" si="27"/>
        <v>3323.6734751373515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14">
        <v>3454.8500979999999</v>
      </c>
      <c r="C184" s="14">
        <v>3500</v>
      </c>
      <c r="D184" s="14">
        <v>3431.0500489999999</v>
      </c>
      <c r="E184" s="14">
        <v>3470.6499020000001</v>
      </c>
      <c r="F184" s="15">
        <f t="shared" si="23"/>
        <v>145.66413125672358</v>
      </c>
      <c r="G184" s="15">
        <f t="shared" si="24"/>
        <v>3346.2810009799996</v>
      </c>
      <c r="H184" s="15">
        <f t="shared" si="21"/>
        <v>3637.6092634934466</v>
      </c>
      <c r="I184" s="15">
        <f t="shared" si="22"/>
        <v>3054.9527384665525</v>
      </c>
      <c r="J184" s="16">
        <f t="shared" si="25"/>
        <v>39.971684769253329</v>
      </c>
      <c r="K184" s="16">
        <f t="shared" si="20"/>
        <v>3409.9175048999996</v>
      </c>
      <c r="L184" s="16">
        <f t="shared" si="26"/>
        <v>3489.8608744385065</v>
      </c>
      <c r="M184" s="16">
        <f t="shared" si="27"/>
        <v>3329.9741353614927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14">
        <v>3451</v>
      </c>
      <c r="C185" s="14">
        <v>3582.8999020000001</v>
      </c>
      <c r="D185" s="14">
        <v>3420</v>
      </c>
      <c r="E185" s="14">
        <v>3570.6499020000001</v>
      </c>
      <c r="F185" s="15">
        <f t="shared" si="23"/>
        <v>139.19064116868631</v>
      </c>
      <c r="G185" s="15">
        <f t="shared" si="24"/>
        <v>3358.1310009800004</v>
      </c>
      <c r="H185" s="15">
        <f t="shared" si="21"/>
        <v>3636.5122833173732</v>
      </c>
      <c r="I185" s="15">
        <f t="shared" si="22"/>
        <v>3079.7497186426276</v>
      </c>
      <c r="J185" s="16">
        <f t="shared" si="25"/>
        <v>52.844652582925178</v>
      </c>
      <c r="K185" s="16">
        <f t="shared" si="20"/>
        <v>3418.8699950999994</v>
      </c>
      <c r="L185" s="16">
        <f t="shared" si="26"/>
        <v>3524.5593002658497</v>
      </c>
      <c r="M185" s="16">
        <f t="shared" si="27"/>
        <v>3313.1806899341491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14">
        <v>3563.4499510000001</v>
      </c>
      <c r="C186" s="14">
        <v>3563.4499510000001</v>
      </c>
      <c r="D186" s="14">
        <v>3372.3999020000001</v>
      </c>
      <c r="E186" s="14">
        <v>3384.8000489999999</v>
      </c>
      <c r="F186" s="15">
        <f t="shared" si="23"/>
        <v>130.45526660937307</v>
      </c>
      <c r="G186" s="15">
        <f t="shared" si="24"/>
        <v>3365.4700000000007</v>
      </c>
      <c r="H186" s="15">
        <f t="shared" si="21"/>
        <v>3626.3805332187467</v>
      </c>
      <c r="I186" s="15">
        <f t="shared" si="22"/>
        <v>3104.5594667812547</v>
      </c>
      <c r="J186" s="16">
        <f t="shared" si="25"/>
        <v>52.941037414538464</v>
      </c>
      <c r="K186" s="16">
        <f t="shared" si="20"/>
        <v>3415.7824950999993</v>
      </c>
      <c r="L186" s="16">
        <f t="shared" si="26"/>
        <v>3521.6645699290762</v>
      </c>
      <c r="M186" s="16">
        <f t="shared" si="27"/>
        <v>3309.9004202709225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14">
        <v>3402</v>
      </c>
      <c r="C187" s="14">
        <v>3411.8999020000001</v>
      </c>
      <c r="D187" s="14">
        <v>3285.25</v>
      </c>
      <c r="E187" s="14">
        <v>3342.4499510000001</v>
      </c>
      <c r="F187" s="15">
        <f t="shared" si="23"/>
        <v>120.78042394377498</v>
      </c>
      <c r="G187" s="15">
        <f t="shared" si="24"/>
        <v>3371.9369970600005</v>
      </c>
      <c r="H187" s="15">
        <f t="shared" si="21"/>
        <v>3613.4978449475507</v>
      </c>
      <c r="I187" s="15">
        <f t="shared" si="22"/>
        <v>3130.3761491724504</v>
      </c>
      <c r="J187" s="16">
        <f t="shared" si="25"/>
        <v>55.139429542007314</v>
      </c>
      <c r="K187" s="16">
        <f t="shared" si="20"/>
        <v>3411.352490199999</v>
      </c>
      <c r="L187" s="16">
        <f t="shared" si="26"/>
        <v>3521.6313492840136</v>
      </c>
      <c r="M187" s="16">
        <f t="shared" si="27"/>
        <v>3301.0736311159844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14">
        <v>3348</v>
      </c>
      <c r="C188" s="14">
        <v>3352.5</v>
      </c>
      <c r="D188" s="14">
        <v>3285.75</v>
      </c>
      <c r="E188" s="14">
        <v>3302.8999020000001</v>
      </c>
      <c r="F188" s="15">
        <f t="shared" si="23"/>
        <v>109.43703473592488</v>
      </c>
      <c r="G188" s="15">
        <f t="shared" si="24"/>
        <v>3377.865996080001</v>
      </c>
      <c r="H188" s="15">
        <f t="shared" si="21"/>
        <v>3596.7400655518509</v>
      </c>
      <c r="I188" s="15">
        <f t="shared" si="22"/>
        <v>3158.9919266081511</v>
      </c>
      <c r="J188" s="16">
        <f t="shared" si="25"/>
        <v>59.85201690921869</v>
      </c>
      <c r="K188" s="16">
        <f t="shared" si="20"/>
        <v>3405.2574828499992</v>
      </c>
      <c r="L188" s="16">
        <f t="shared" si="26"/>
        <v>3524.9615166684366</v>
      </c>
      <c r="M188" s="16">
        <f t="shared" si="27"/>
        <v>3285.5534490315617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14">
        <v>3330</v>
      </c>
      <c r="C189" s="14">
        <v>3368.3500979999999</v>
      </c>
      <c r="D189" s="14">
        <v>3312.0500489999999</v>
      </c>
      <c r="E189" s="14">
        <v>3337.75</v>
      </c>
      <c r="F189" s="15">
        <f t="shared" si="23"/>
        <v>100.17571293884872</v>
      </c>
      <c r="G189" s="15">
        <f t="shared" si="24"/>
        <v>3383.2989941200003</v>
      </c>
      <c r="H189" s="15">
        <f t="shared" si="21"/>
        <v>3583.6504199976976</v>
      </c>
      <c r="I189" s="15">
        <f t="shared" si="22"/>
        <v>3182.9475682423031</v>
      </c>
      <c r="J189" s="16">
        <f t="shared" si="25"/>
        <v>61.618615932921607</v>
      </c>
      <c r="K189" s="16">
        <f t="shared" si="20"/>
        <v>3402.3824828499992</v>
      </c>
      <c r="L189" s="16">
        <f t="shared" si="26"/>
        <v>3525.6197147158423</v>
      </c>
      <c r="M189" s="16">
        <f t="shared" si="27"/>
        <v>3279.1452509841561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14">
        <v>3337.75</v>
      </c>
      <c r="C190" s="14">
        <v>3366.75</v>
      </c>
      <c r="D190" s="14">
        <v>3311.6999510000001</v>
      </c>
      <c r="E190" s="14">
        <v>3328.9499510000001</v>
      </c>
      <c r="F190" s="15">
        <f t="shared" si="23"/>
        <v>89.838976693138292</v>
      </c>
      <c r="G190" s="15">
        <f t="shared" si="24"/>
        <v>3388.5299951000006</v>
      </c>
      <c r="H190" s="15">
        <f t="shared" si="21"/>
        <v>3568.207948486277</v>
      </c>
      <c r="I190" s="15">
        <f t="shared" si="22"/>
        <v>3208.8520417137242</v>
      </c>
      <c r="J190" s="16">
        <f t="shared" si="25"/>
        <v>63.667253626145857</v>
      </c>
      <c r="K190" s="16">
        <f t="shared" si="20"/>
        <v>3398.8124754999999</v>
      </c>
      <c r="L190" s="16">
        <f t="shared" si="26"/>
        <v>3526.1469827522915</v>
      </c>
      <c r="M190" s="16">
        <f t="shared" si="27"/>
        <v>3271.4779682477083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14">
        <v>3318</v>
      </c>
      <c r="C191" s="14">
        <v>3359.6000979999999</v>
      </c>
      <c r="D191" s="14">
        <v>3287.25</v>
      </c>
      <c r="E191" s="14">
        <v>3343.6999510000001</v>
      </c>
      <c r="F191" s="15">
        <f t="shared" si="23"/>
        <v>80.498962335642872</v>
      </c>
      <c r="G191" s="15">
        <f t="shared" si="24"/>
        <v>3393.3049950999998</v>
      </c>
      <c r="H191" s="15">
        <f t="shared" si="21"/>
        <v>3554.3029197712854</v>
      </c>
      <c r="I191" s="15">
        <f t="shared" si="22"/>
        <v>3232.3070704287143</v>
      </c>
      <c r="J191" s="16">
        <f t="shared" si="25"/>
        <v>63.602540467989456</v>
      </c>
      <c r="K191" s="16">
        <f t="shared" si="20"/>
        <v>3393.4899779499997</v>
      </c>
      <c r="L191" s="16">
        <f t="shared" si="26"/>
        <v>3520.6950588859786</v>
      </c>
      <c r="M191" s="16">
        <f t="shared" si="27"/>
        <v>3266.2848970140208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14">
        <v>3280</v>
      </c>
      <c r="C192" s="14">
        <v>3299</v>
      </c>
      <c r="D192" s="14">
        <v>3260.1999510000001</v>
      </c>
      <c r="E192" s="14">
        <v>3277.9499510000001</v>
      </c>
      <c r="F192" s="15">
        <f t="shared" si="23"/>
        <v>71.501438041942393</v>
      </c>
      <c r="G192" s="15">
        <f t="shared" si="24"/>
        <v>3396.6939941199998</v>
      </c>
      <c r="H192" s="15">
        <f t="shared" si="21"/>
        <v>3539.6968702038848</v>
      </c>
      <c r="I192" s="15">
        <f t="shared" si="22"/>
        <v>3253.6911180361149</v>
      </c>
      <c r="J192" s="16">
        <f t="shared" si="25"/>
        <v>67.295355258245721</v>
      </c>
      <c r="K192" s="16">
        <f t="shared" si="20"/>
        <v>3385.2949705999999</v>
      </c>
      <c r="L192" s="16">
        <f t="shared" si="26"/>
        <v>3519.8856811164915</v>
      </c>
      <c r="M192" s="16">
        <f t="shared" si="27"/>
        <v>3250.7042600835084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14">
        <v>3290.5</v>
      </c>
      <c r="C193" s="14">
        <v>3360</v>
      </c>
      <c r="D193" s="14">
        <v>3274</v>
      </c>
      <c r="E193" s="14">
        <v>3298.6999510000001</v>
      </c>
      <c r="F193" s="15">
        <f t="shared" si="23"/>
        <v>66.423029585552797</v>
      </c>
      <c r="G193" s="15">
        <f t="shared" si="24"/>
        <v>3398.9469921599998</v>
      </c>
      <c r="H193" s="15">
        <f t="shared" si="21"/>
        <v>3531.7930513311053</v>
      </c>
      <c r="I193" s="15">
        <f t="shared" si="22"/>
        <v>3266.1009329888943</v>
      </c>
      <c r="J193" s="16">
        <f t="shared" si="25"/>
        <v>68.913280476215164</v>
      </c>
      <c r="K193" s="16">
        <f t="shared" si="20"/>
        <v>3378.6199705999998</v>
      </c>
      <c r="L193" s="16">
        <f t="shared" si="26"/>
        <v>3516.4465315524303</v>
      </c>
      <c r="M193" s="16">
        <f t="shared" si="27"/>
        <v>3240.7934096475692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14">
        <v>3335</v>
      </c>
      <c r="C194" s="14">
        <v>3339.5</v>
      </c>
      <c r="D194" s="14">
        <v>3206</v>
      </c>
      <c r="E194" s="14">
        <v>3248.1999510000001</v>
      </c>
      <c r="F194" s="15">
        <f t="shared" si="23"/>
        <v>67.423991961930668</v>
      </c>
      <c r="G194" s="15">
        <f t="shared" si="24"/>
        <v>3398.4629931399991</v>
      </c>
      <c r="H194" s="15">
        <f t="shared" si="21"/>
        <v>3533.3109770638603</v>
      </c>
      <c r="I194" s="15">
        <f t="shared" si="22"/>
        <v>3263.6150092161379</v>
      </c>
      <c r="J194" s="16">
        <f t="shared" si="25"/>
        <v>73.680788317128474</v>
      </c>
      <c r="K194" s="16">
        <f t="shared" si="20"/>
        <v>3369.9199705999999</v>
      </c>
      <c r="L194" s="16">
        <f t="shared" si="26"/>
        <v>3517.2815472342568</v>
      </c>
      <c r="M194" s="16">
        <f t="shared" si="27"/>
        <v>3222.5583939657431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14">
        <v>3230.1000979999999</v>
      </c>
      <c r="C195" s="14">
        <v>3258.1999510000001</v>
      </c>
      <c r="D195" s="14">
        <v>3193.8999020000001</v>
      </c>
      <c r="E195" s="14">
        <v>3209</v>
      </c>
      <c r="F195" s="15">
        <f t="shared" si="23"/>
        <v>71.930096293909472</v>
      </c>
      <c r="G195" s="15">
        <f t="shared" si="24"/>
        <v>3395.9679931399987</v>
      </c>
      <c r="H195" s="15">
        <f t="shared" si="21"/>
        <v>3539.8281857278175</v>
      </c>
      <c r="I195" s="15">
        <f t="shared" si="22"/>
        <v>3252.1078005521799</v>
      </c>
      <c r="J195" s="16">
        <f t="shared" si="25"/>
        <v>79.706781733521694</v>
      </c>
      <c r="K195" s="16">
        <f t="shared" si="20"/>
        <v>3358.4224730500005</v>
      </c>
      <c r="L195" s="16">
        <f t="shared" si="26"/>
        <v>3517.8360365170438</v>
      </c>
      <c r="M195" s="16">
        <f t="shared" si="27"/>
        <v>3199.0089095829571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14">
        <v>3235</v>
      </c>
      <c r="C196" s="14">
        <v>3246</v>
      </c>
      <c r="D196" s="14">
        <v>3180</v>
      </c>
      <c r="E196" s="14">
        <v>3185.5</v>
      </c>
      <c r="F196" s="15">
        <f t="shared" si="23"/>
        <v>77.137084818031767</v>
      </c>
      <c r="G196" s="15">
        <f t="shared" si="24"/>
        <v>3393.1869921599991</v>
      </c>
      <c r="H196" s="15">
        <f t="shared" si="21"/>
        <v>3547.4611617960627</v>
      </c>
      <c r="I196" s="15">
        <f t="shared" si="22"/>
        <v>3238.9128225239356</v>
      </c>
      <c r="J196" s="16">
        <f t="shared" si="25"/>
        <v>87.577215666319447</v>
      </c>
      <c r="K196" s="16">
        <f t="shared" si="20"/>
        <v>3347.9274779500001</v>
      </c>
      <c r="L196" s="16">
        <f t="shared" si="26"/>
        <v>3523.0819092826391</v>
      </c>
      <c r="M196" s="16">
        <f t="shared" si="27"/>
        <v>3172.7730466173612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14">
        <v>3185.5</v>
      </c>
      <c r="C197" s="14">
        <v>3218</v>
      </c>
      <c r="D197" s="14">
        <v>3170.1000979999999</v>
      </c>
      <c r="E197" s="14">
        <v>3197.6000979999999</v>
      </c>
      <c r="F197" s="15">
        <f t="shared" si="23"/>
        <v>81.849069212823395</v>
      </c>
      <c r="G197" s="15">
        <f t="shared" si="24"/>
        <v>3389.2159960799991</v>
      </c>
      <c r="H197" s="15">
        <f t="shared" si="21"/>
        <v>3552.914134505646</v>
      </c>
      <c r="I197" s="15">
        <f t="shared" si="22"/>
        <v>3225.5178576543522</v>
      </c>
      <c r="J197" s="16">
        <f t="shared" si="25"/>
        <v>93.426189269143052</v>
      </c>
      <c r="K197" s="16">
        <f t="shared" si="20"/>
        <v>3341.6799804000011</v>
      </c>
      <c r="L197" s="16">
        <f t="shared" si="26"/>
        <v>3528.5323589382874</v>
      </c>
      <c r="M197" s="16">
        <f t="shared" si="27"/>
        <v>3154.8276018617148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14">
        <v>3218</v>
      </c>
      <c r="C198" s="14">
        <v>3250</v>
      </c>
      <c r="D198" s="14">
        <v>3212</v>
      </c>
      <c r="E198" s="14">
        <v>3225.8500979999999</v>
      </c>
      <c r="F198" s="15">
        <f t="shared" si="23"/>
        <v>84.639723205550069</v>
      </c>
      <c r="G198" s="15">
        <f t="shared" si="24"/>
        <v>3384.9399999999987</v>
      </c>
      <c r="H198" s="15">
        <f t="shared" si="21"/>
        <v>3554.2194464110989</v>
      </c>
      <c r="I198" s="15">
        <f t="shared" si="22"/>
        <v>3215.6605535888984</v>
      </c>
      <c r="J198" s="16">
        <f t="shared" si="25"/>
        <v>96.677382946232001</v>
      </c>
      <c r="K198" s="16">
        <f t="shared" si="20"/>
        <v>3337.1599853000007</v>
      </c>
      <c r="L198" s="16">
        <f t="shared" si="26"/>
        <v>3530.5147511924647</v>
      </c>
      <c r="M198" s="16">
        <f t="shared" si="27"/>
        <v>3143.8052194075367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14">
        <v>3242</v>
      </c>
      <c r="C199" s="14">
        <v>3245.6999510000001</v>
      </c>
      <c r="D199" s="14">
        <v>3196.3500979999999</v>
      </c>
      <c r="E199" s="14">
        <v>3212.75</v>
      </c>
      <c r="F199" s="15">
        <f t="shared" si="23"/>
        <v>87.281913185448289</v>
      </c>
      <c r="G199" s="15">
        <f t="shared" si="24"/>
        <v>3379.9849999999988</v>
      </c>
      <c r="H199" s="15">
        <f t="shared" si="21"/>
        <v>3554.5488263708953</v>
      </c>
      <c r="I199" s="15">
        <f t="shared" si="22"/>
        <v>3205.4211736291022</v>
      </c>
      <c r="J199" s="16">
        <f t="shared" si="25"/>
        <v>99.40814476503968</v>
      </c>
      <c r="K199" s="16">
        <f t="shared" si="20"/>
        <v>3328.1374877500011</v>
      </c>
      <c r="L199" s="16">
        <f t="shared" si="26"/>
        <v>3526.9537772800804</v>
      </c>
      <c r="M199" s="16">
        <f t="shared" si="27"/>
        <v>3129.3211982199218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14">
        <v>3198</v>
      </c>
      <c r="C200" s="14">
        <v>3241.8500979999999</v>
      </c>
      <c r="D200" s="14">
        <v>3101.8000489999999</v>
      </c>
      <c r="E200" s="14">
        <v>3140.8999020000001</v>
      </c>
      <c r="F200" s="15">
        <f t="shared" si="23"/>
        <v>92.415422277194253</v>
      </c>
      <c r="G200" s="15">
        <f t="shared" si="24"/>
        <v>3373.3249999999994</v>
      </c>
      <c r="H200" s="15">
        <f t="shared" si="21"/>
        <v>3558.1558445543878</v>
      </c>
      <c r="I200" s="15">
        <f t="shared" si="22"/>
        <v>3188.4941554456109</v>
      </c>
      <c r="J200" s="16">
        <f t="shared" si="25"/>
        <v>107.14567374999078</v>
      </c>
      <c r="K200" s="16">
        <f t="shared" si="20"/>
        <v>3317.3799804000009</v>
      </c>
      <c r="L200" s="16">
        <f t="shared" si="26"/>
        <v>3531.6713278999823</v>
      </c>
      <c r="M200" s="16">
        <f t="shared" si="27"/>
        <v>3103.0886329000195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14">
        <v>3140</v>
      </c>
      <c r="C201" s="14">
        <v>3164.75</v>
      </c>
      <c r="D201" s="14">
        <v>3072.6499020000001</v>
      </c>
      <c r="E201" s="14">
        <v>3092.3999020000001</v>
      </c>
      <c r="F201" s="15">
        <f t="shared" si="23"/>
        <v>99.601537575451673</v>
      </c>
      <c r="G201" s="15">
        <f t="shared" si="24"/>
        <v>3366.0039990199994</v>
      </c>
      <c r="H201" s="15">
        <f t="shared" si="21"/>
        <v>3565.2070741709026</v>
      </c>
      <c r="I201" s="15">
        <f t="shared" si="22"/>
        <v>3166.8009238690961</v>
      </c>
      <c r="J201" s="16">
        <f t="shared" si="25"/>
        <v>114.07150900344803</v>
      </c>
      <c r="K201" s="16">
        <f t="shared" si="20"/>
        <v>3300.1999755000006</v>
      </c>
      <c r="L201" s="16">
        <f t="shared" si="26"/>
        <v>3528.3429935068966</v>
      </c>
      <c r="M201" s="16">
        <f t="shared" si="27"/>
        <v>3072.0569574931046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14">
        <v>3150</v>
      </c>
      <c r="C202" s="14">
        <v>3159</v>
      </c>
      <c r="D202" s="14">
        <v>3116</v>
      </c>
      <c r="E202" s="14">
        <v>3121.6499020000001</v>
      </c>
      <c r="F202" s="15">
        <f t="shared" si="23"/>
        <v>105.06823408064926</v>
      </c>
      <c r="G202" s="15">
        <f t="shared" si="24"/>
        <v>3360.2039990199996</v>
      </c>
      <c r="H202" s="15">
        <f t="shared" si="21"/>
        <v>3570.3404671812982</v>
      </c>
      <c r="I202" s="15">
        <f t="shared" si="22"/>
        <v>3150.067530858701</v>
      </c>
      <c r="J202" s="16">
        <f t="shared" si="25"/>
        <v>118.18395708271888</v>
      </c>
      <c r="K202" s="16">
        <f t="shared" si="20"/>
        <v>3286.5199705999999</v>
      </c>
      <c r="L202" s="16">
        <f t="shared" si="26"/>
        <v>3522.8878847654378</v>
      </c>
      <c r="M202" s="16">
        <f t="shared" si="27"/>
        <v>3050.1520564345619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14">
        <v>3134</v>
      </c>
      <c r="C203" s="14">
        <v>3135</v>
      </c>
      <c r="D203" s="14">
        <v>3079.8999020000001</v>
      </c>
      <c r="E203" s="14">
        <v>3084.8999020000001</v>
      </c>
      <c r="F203" s="15">
        <f t="shared" si="23"/>
        <v>111.68550114987428</v>
      </c>
      <c r="G203" s="15">
        <f t="shared" si="24"/>
        <v>3353.79799804</v>
      </c>
      <c r="H203" s="15">
        <f t="shared" si="21"/>
        <v>3577.1690003397484</v>
      </c>
      <c r="I203" s="15">
        <f t="shared" si="22"/>
        <v>3130.4269957402516</v>
      </c>
      <c r="J203" s="16">
        <f t="shared" si="25"/>
        <v>120.58243867177575</v>
      </c>
      <c r="K203" s="16">
        <f t="shared" si="20"/>
        <v>3268.8624632499996</v>
      </c>
      <c r="L203" s="16">
        <f t="shared" si="26"/>
        <v>3510.0273405935509</v>
      </c>
      <c r="M203" s="16">
        <f t="shared" si="27"/>
        <v>3027.6975859064482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14">
        <v>3123</v>
      </c>
      <c r="C204" s="14">
        <v>3123</v>
      </c>
      <c r="D204" s="14">
        <v>3033</v>
      </c>
      <c r="E204" s="14">
        <v>3043.4499510000001</v>
      </c>
      <c r="F204" s="15">
        <f t="shared" si="23"/>
        <v>119.29455022654741</v>
      </c>
      <c r="G204" s="15">
        <f t="shared" si="24"/>
        <v>3346.1099951000001</v>
      </c>
      <c r="H204" s="15">
        <f t="shared" si="21"/>
        <v>3584.699095553095</v>
      </c>
      <c r="I204" s="15">
        <f t="shared" si="22"/>
        <v>3107.5208946469052</v>
      </c>
      <c r="J204" s="16">
        <f t="shared" si="25"/>
        <v>120.78289006632987</v>
      </c>
      <c r="K204" s="16">
        <f t="shared" si="20"/>
        <v>3247.5024656999999</v>
      </c>
      <c r="L204" s="16">
        <f t="shared" si="26"/>
        <v>3489.0682458326596</v>
      </c>
      <c r="M204" s="16">
        <f t="shared" si="27"/>
        <v>3005.9366855673402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14">
        <v>3058.6999510000001</v>
      </c>
      <c r="C205" s="14">
        <v>3071.6000979999999</v>
      </c>
      <c r="D205" s="14">
        <v>3040</v>
      </c>
      <c r="E205" s="14">
        <v>3053.3999020000001</v>
      </c>
      <c r="F205" s="15">
        <f t="shared" si="23"/>
        <v>124.0355476238815</v>
      </c>
      <c r="G205" s="15">
        <f t="shared" si="24"/>
        <v>3337.1579931400006</v>
      </c>
      <c r="H205" s="15">
        <f t="shared" si="21"/>
        <v>3585.2290883877636</v>
      </c>
      <c r="I205" s="15">
        <f t="shared" si="22"/>
        <v>3089.0868978922376</v>
      </c>
      <c r="J205" s="16">
        <f t="shared" si="25"/>
        <v>102.86989165400934</v>
      </c>
      <c r="K205" s="16">
        <f t="shared" si="20"/>
        <v>3221.6399656999993</v>
      </c>
      <c r="L205" s="16">
        <f t="shared" si="26"/>
        <v>3427.3797490080178</v>
      </c>
      <c r="M205" s="16">
        <f t="shared" si="27"/>
        <v>3015.9001823919807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14">
        <v>3082</v>
      </c>
      <c r="C206" s="14">
        <v>3113</v>
      </c>
      <c r="D206" s="14">
        <v>3061.0500489999999</v>
      </c>
      <c r="E206" s="14">
        <v>3107.6999510000001</v>
      </c>
      <c r="F206" s="15">
        <f t="shared" si="23"/>
        <v>125.19048085044554</v>
      </c>
      <c r="G206" s="15">
        <f t="shared" si="24"/>
        <v>3328.83799314</v>
      </c>
      <c r="H206" s="15">
        <f t="shared" si="21"/>
        <v>3579.218954840891</v>
      </c>
      <c r="I206" s="15">
        <f t="shared" si="22"/>
        <v>3078.457031439109</v>
      </c>
      <c r="J206" s="16">
        <f t="shared" si="25"/>
        <v>98.53075233904012</v>
      </c>
      <c r="K206" s="16">
        <f t="shared" si="20"/>
        <v>3207.7849607999997</v>
      </c>
      <c r="L206" s="16">
        <f t="shared" si="26"/>
        <v>3404.8464654780801</v>
      </c>
      <c r="M206" s="16">
        <f t="shared" si="27"/>
        <v>3010.7234561219193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14">
        <v>3110.5</v>
      </c>
      <c r="C207" s="14">
        <v>3164.3999020000001</v>
      </c>
      <c r="D207" s="14">
        <v>3110.5</v>
      </c>
      <c r="E207" s="14">
        <v>3159.3999020000001</v>
      </c>
      <c r="F207" s="15">
        <f t="shared" si="23"/>
        <v>123.84410127707329</v>
      </c>
      <c r="G207" s="15">
        <f t="shared" si="24"/>
        <v>3321.3189892200007</v>
      </c>
      <c r="H207" s="15">
        <f t="shared" si="21"/>
        <v>3569.0071917741475</v>
      </c>
      <c r="I207" s="15">
        <f t="shared" si="22"/>
        <v>3073.630786665854</v>
      </c>
      <c r="J207" s="16">
        <f t="shared" si="25"/>
        <v>93.993954975177388</v>
      </c>
      <c r="K207" s="16">
        <f t="shared" si="20"/>
        <v>3198.6324583499995</v>
      </c>
      <c r="L207" s="16">
        <f t="shared" si="26"/>
        <v>3386.6203683003541</v>
      </c>
      <c r="M207" s="16">
        <f t="shared" si="27"/>
        <v>3010.6445483996449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14">
        <v>3158</v>
      </c>
      <c r="C208" s="14">
        <v>3159.9499510000001</v>
      </c>
      <c r="D208" s="14">
        <v>3122.1000979999999</v>
      </c>
      <c r="E208" s="14">
        <v>3131.8999020000001</v>
      </c>
      <c r="F208" s="15">
        <f t="shared" si="23"/>
        <v>124.44220317158907</v>
      </c>
      <c r="G208" s="15">
        <f t="shared" si="24"/>
        <v>3314.3059862800005</v>
      </c>
      <c r="H208" s="15">
        <f t="shared" si="21"/>
        <v>3563.1903926231785</v>
      </c>
      <c r="I208" s="15">
        <f t="shared" si="22"/>
        <v>3065.4215799368226</v>
      </c>
      <c r="J208" s="16">
        <f t="shared" si="25"/>
        <v>91.874032160674602</v>
      </c>
      <c r="K208" s="16">
        <f t="shared" si="20"/>
        <v>3190.0824583499993</v>
      </c>
      <c r="L208" s="16">
        <f t="shared" si="26"/>
        <v>3373.8305226713487</v>
      </c>
      <c r="M208" s="16">
        <f t="shared" si="27"/>
        <v>3006.33439402865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14">
        <v>3105</v>
      </c>
      <c r="C209" s="14">
        <v>3148.75</v>
      </c>
      <c r="D209" s="14">
        <v>3105</v>
      </c>
      <c r="E209" s="14">
        <v>3141.3000489999999</v>
      </c>
      <c r="F209" s="15">
        <f t="shared" si="23"/>
        <v>126.65692599254591</v>
      </c>
      <c r="G209" s="15">
        <f t="shared" si="24"/>
        <v>3310.1369872600008</v>
      </c>
      <c r="H209" s="15">
        <f t="shared" si="21"/>
        <v>3563.4508392450925</v>
      </c>
      <c r="I209" s="15">
        <f t="shared" si="22"/>
        <v>3056.823135274909</v>
      </c>
      <c r="J209" s="16">
        <f t="shared" si="25"/>
        <v>85.866508940289066</v>
      </c>
      <c r="K209" s="16">
        <f t="shared" si="20"/>
        <v>3180.2599607999991</v>
      </c>
      <c r="L209" s="16">
        <f t="shared" si="26"/>
        <v>3351.9929786805774</v>
      </c>
      <c r="M209" s="16">
        <f t="shared" si="27"/>
        <v>3008.5269429194209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14">
        <v>3148</v>
      </c>
      <c r="C210" s="14">
        <v>3185</v>
      </c>
      <c r="D210" s="14">
        <v>3125.8999020000001</v>
      </c>
      <c r="E210" s="14">
        <v>3181.3500979999999</v>
      </c>
      <c r="F210" s="15">
        <f t="shared" si="23"/>
        <v>127.74285389247359</v>
      </c>
      <c r="G210" s="15">
        <f t="shared" si="24"/>
        <v>3306.6319872600011</v>
      </c>
      <c r="H210" s="15">
        <f t="shared" si="21"/>
        <v>3562.1176950449481</v>
      </c>
      <c r="I210" s="15">
        <f t="shared" si="22"/>
        <v>3051.1462794750541</v>
      </c>
      <c r="J210" s="16">
        <f t="shared" si="25"/>
        <v>78.823960993790621</v>
      </c>
      <c r="K210" s="16">
        <f t="shared" si="20"/>
        <v>3172.8799681499995</v>
      </c>
      <c r="L210" s="16">
        <f t="shared" si="26"/>
        <v>3330.5278901375809</v>
      </c>
      <c r="M210" s="16">
        <f t="shared" si="27"/>
        <v>3015.2320461624181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14">
        <v>3186</v>
      </c>
      <c r="C211" s="14">
        <v>3198</v>
      </c>
      <c r="D211" s="14">
        <v>3097.4499510000001</v>
      </c>
      <c r="E211" s="14">
        <v>3103.5500489999999</v>
      </c>
      <c r="F211" s="15">
        <f t="shared" si="23"/>
        <v>130.41647532568021</v>
      </c>
      <c r="G211" s="15">
        <f t="shared" si="24"/>
        <v>3301.1259862800007</v>
      </c>
      <c r="H211" s="15">
        <f t="shared" si="21"/>
        <v>3561.9589369313612</v>
      </c>
      <c r="I211" s="15">
        <f t="shared" si="22"/>
        <v>3040.2930356286402</v>
      </c>
      <c r="J211" s="16">
        <f t="shared" si="25"/>
        <v>69.644780461981938</v>
      </c>
      <c r="K211" s="16">
        <f t="shared" si="20"/>
        <v>3160.8724730499994</v>
      </c>
      <c r="L211" s="16">
        <f t="shared" si="26"/>
        <v>3300.1620339739634</v>
      </c>
      <c r="M211" s="16">
        <f t="shared" si="27"/>
        <v>3021.5829121260354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14">
        <v>3146</v>
      </c>
      <c r="C212" s="14">
        <v>3146</v>
      </c>
      <c r="D212" s="14">
        <v>3080</v>
      </c>
      <c r="E212" s="14">
        <v>3086.5</v>
      </c>
      <c r="F212" s="15">
        <f t="shared" si="23"/>
        <v>133.50632016839114</v>
      </c>
      <c r="G212" s="15">
        <f t="shared" si="24"/>
        <v>3295.6059862800007</v>
      </c>
      <c r="H212" s="15">
        <f t="shared" si="21"/>
        <v>3562.6186266167829</v>
      </c>
      <c r="I212" s="15">
        <f t="shared" si="22"/>
        <v>3028.5933459432185</v>
      </c>
      <c r="J212" s="16">
        <f t="shared" si="25"/>
        <v>65.954296156315081</v>
      </c>
      <c r="K212" s="16">
        <f t="shared" si="20"/>
        <v>3151.2999754999996</v>
      </c>
      <c r="L212" s="16">
        <f t="shared" si="26"/>
        <v>3283.2085678126296</v>
      </c>
      <c r="M212" s="16">
        <f t="shared" si="27"/>
        <v>3019.3913831873697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14">
        <v>3086</v>
      </c>
      <c r="C213" s="14">
        <v>3086</v>
      </c>
      <c r="D213" s="14">
        <v>3033.5</v>
      </c>
      <c r="E213" s="14">
        <v>3045.1499020000001</v>
      </c>
      <c r="F213" s="15">
        <f t="shared" si="23"/>
        <v>137.95608887757197</v>
      </c>
      <c r="G213" s="15">
        <f t="shared" si="24"/>
        <v>3290.0379833400011</v>
      </c>
      <c r="H213" s="15">
        <f t="shared" si="21"/>
        <v>3565.9501610951452</v>
      </c>
      <c r="I213" s="15">
        <f t="shared" si="22"/>
        <v>3014.1258055848571</v>
      </c>
      <c r="J213" s="16">
        <f t="shared" si="25"/>
        <v>60.550015519716432</v>
      </c>
      <c r="K213" s="16">
        <f t="shared" ref="K213:K249" si="28">AVERAGE(E194:E213)</f>
        <v>3138.6224730499998</v>
      </c>
      <c r="L213" s="16">
        <f t="shared" si="26"/>
        <v>3259.7225040894327</v>
      </c>
      <c r="M213" s="16">
        <f t="shared" si="27"/>
        <v>3017.5224420105669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14">
        <v>3090.6999510000001</v>
      </c>
      <c r="C214" s="14">
        <v>3098</v>
      </c>
      <c r="D214" s="14">
        <v>3048</v>
      </c>
      <c r="E214" s="14">
        <v>3055.3999020000001</v>
      </c>
      <c r="F214" s="15">
        <f t="shared" si="23"/>
        <v>141.57404280724253</v>
      </c>
      <c r="G214" s="15">
        <f t="shared" si="24"/>
        <v>3284.2809813800013</v>
      </c>
      <c r="H214" s="15">
        <f t="shared" si="21"/>
        <v>3567.4290669944862</v>
      </c>
      <c r="I214" s="15">
        <f t="shared" si="22"/>
        <v>3001.1328957655164</v>
      </c>
      <c r="J214" s="16">
        <f t="shared" si="25"/>
        <v>57.613482494259728</v>
      </c>
      <c r="K214" s="16">
        <f t="shared" si="28"/>
        <v>3128.9824705999995</v>
      </c>
      <c r="L214" s="16">
        <f t="shared" si="26"/>
        <v>3244.2094355885188</v>
      </c>
      <c r="M214" s="16">
        <f t="shared" si="27"/>
        <v>3013.7555056114802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14">
        <v>3056</v>
      </c>
      <c r="C215" s="14">
        <v>3077.9499510000001</v>
      </c>
      <c r="D215" s="14">
        <v>3041.0500489999999</v>
      </c>
      <c r="E215" s="14">
        <v>3053.1999510000001</v>
      </c>
      <c r="F215" s="15">
        <f t="shared" si="23"/>
        <v>144.3434263455693</v>
      </c>
      <c r="G215" s="15">
        <f t="shared" si="24"/>
        <v>3277.5129784400006</v>
      </c>
      <c r="H215" s="15">
        <f t="shared" si="21"/>
        <v>3566.199831131139</v>
      </c>
      <c r="I215" s="15">
        <f t="shared" si="22"/>
        <v>2988.8261257488621</v>
      </c>
      <c r="J215" s="16">
        <f t="shared" si="25"/>
        <v>56.794704772783106</v>
      </c>
      <c r="K215" s="16">
        <f t="shared" si="28"/>
        <v>3121.1924681499995</v>
      </c>
      <c r="L215" s="16">
        <f t="shared" si="26"/>
        <v>3234.7818776955655</v>
      </c>
      <c r="M215" s="16">
        <f t="shared" si="27"/>
        <v>3007.6030586044335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14">
        <v>3068.5</v>
      </c>
      <c r="C216" s="14">
        <v>3095</v>
      </c>
      <c r="D216" s="14">
        <v>3042</v>
      </c>
      <c r="E216" s="14">
        <v>3079.3000489999999</v>
      </c>
      <c r="F216" s="15">
        <f t="shared" si="23"/>
        <v>144.89779980266226</v>
      </c>
      <c r="G216" s="15">
        <f t="shared" si="24"/>
        <v>3270.1679784400012</v>
      </c>
      <c r="H216" s="15">
        <f t="shared" si="21"/>
        <v>3559.9635780453259</v>
      </c>
      <c r="I216" s="15">
        <f t="shared" si="22"/>
        <v>2980.3723788346765</v>
      </c>
      <c r="J216" s="16">
        <f t="shared" si="25"/>
        <v>55.48349504786637</v>
      </c>
      <c r="K216" s="16">
        <f t="shared" si="28"/>
        <v>3115.8824705999996</v>
      </c>
      <c r="L216" s="16">
        <f t="shared" si="26"/>
        <v>3226.8494606957324</v>
      </c>
      <c r="M216" s="16">
        <f t="shared" si="27"/>
        <v>3004.9154805042667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14">
        <v>3079.3000489999999</v>
      </c>
      <c r="C217" s="14">
        <v>3093</v>
      </c>
      <c r="D217" s="14">
        <v>3051</v>
      </c>
      <c r="E217" s="14">
        <v>3083.0500489999999</v>
      </c>
      <c r="F217" s="15">
        <f t="shared" si="23"/>
        <v>145.36000951244191</v>
      </c>
      <c r="G217" s="15">
        <f t="shared" si="24"/>
        <v>3263.2079784400012</v>
      </c>
      <c r="H217" s="15">
        <f t="shared" si="21"/>
        <v>3553.9279974648848</v>
      </c>
      <c r="I217" s="15">
        <f t="shared" si="22"/>
        <v>2972.4879594151175</v>
      </c>
      <c r="J217" s="16">
        <f t="shared" si="25"/>
        <v>52.589198533763607</v>
      </c>
      <c r="K217" s="16">
        <f t="shared" si="28"/>
        <v>3110.1549681499996</v>
      </c>
      <c r="L217" s="16">
        <f t="shared" si="26"/>
        <v>3215.333365217527</v>
      </c>
      <c r="M217" s="16">
        <f t="shared" si="27"/>
        <v>3004.9765710824722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14">
        <v>3092</v>
      </c>
      <c r="C218" s="14">
        <v>3096.5500489999999</v>
      </c>
      <c r="D218" s="14">
        <v>3060</v>
      </c>
      <c r="E218" s="14">
        <v>3071.6000979999999</v>
      </c>
      <c r="F218" s="15">
        <f t="shared" si="23"/>
        <v>145.91663350995825</v>
      </c>
      <c r="G218" s="15">
        <f t="shared" si="24"/>
        <v>3256.1439794200014</v>
      </c>
      <c r="H218" s="15">
        <f t="shared" si="21"/>
        <v>3547.977246439918</v>
      </c>
      <c r="I218" s="15">
        <f t="shared" si="22"/>
        <v>2964.3107124000849</v>
      </c>
      <c r="J218" s="16">
        <f t="shared" si="25"/>
        <v>45.947762657580583</v>
      </c>
      <c r="K218" s="16">
        <f t="shared" si="28"/>
        <v>3102.4424681499995</v>
      </c>
      <c r="L218" s="16">
        <f t="shared" si="26"/>
        <v>3194.3379934651607</v>
      </c>
      <c r="M218" s="16">
        <f t="shared" si="27"/>
        <v>3010.5469428348383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14">
        <v>3095</v>
      </c>
      <c r="C219" s="14">
        <v>3114.8500979999999</v>
      </c>
      <c r="D219" s="14">
        <v>3055.75</v>
      </c>
      <c r="E219" s="14">
        <v>3095.5</v>
      </c>
      <c r="F219" s="15">
        <f t="shared" si="23"/>
        <v>146.23557697470636</v>
      </c>
      <c r="G219" s="15">
        <f t="shared" si="24"/>
        <v>3250.1489794200011</v>
      </c>
      <c r="H219" s="15">
        <f t="shared" si="21"/>
        <v>3542.6201333694139</v>
      </c>
      <c r="I219" s="15">
        <f t="shared" si="22"/>
        <v>2957.6778254705882</v>
      </c>
      <c r="J219" s="16">
        <f t="shared" si="25"/>
        <v>38.351666209515685</v>
      </c>
      <c r="K219" s="16">
        <f t="shared" si="28"/>
        <v>3096.5799681499998</v>
      </c>
      <c r="L219" s="16">
        <f t="shared" si="26"/>
        <v>3173.2833005690313</v>
      </c>
      <c r="M219" s="16">
        <f t="shared" si="27"/>
        <v>3019.8766357309682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14">
        <v>3105</v>
      </c>
      <c r="C220" s="14">
        <v>3110.3500979999999</v>
      </c>
      <c r="D220" s="14">
        <v>3066.1999510000001</v>
      </c>
      <c r="E220" s="14">
        <v>3095.3000489999999</v>
      </c>
      <c r="F220" s="15">
        <f t="shared" si="23"/>
        <v>146.20526004476719</v>
      </c>
      <c r="G220" s="15">
        <f t="shared" si="24"/>
        <v>3244.0479784400018</v>
      </c>
      <c r="H220" s="15">
        <f t="shared" si="21"/>
        <v>3536.458498529536</v>
      </c>
      <c r="I220" s="15">
        <f t="shared" si="22"/>
        <v>2951.6374583504676</v>
      </c>
      <c r="J220" s="16">
        <f t="shared" si="25"/>
        <v>36.980008347621563</v>
      </c>
      <c r="K220" s="16">
        <f t="shared" si="28"/>
        <v>3094.2999754999996</v>
      </c>
      <c r="L220" s="16">
        <f t="shared" si="26"/>
        <v>3168.2599921952428</v>
      </c>
      <c r="M220" s="16">
        <f t="shared" si="27"/>
        <v>3020.3399588047564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14">
        <v>3104</v>
      </c>
      <c r="C221" s="14">
        <v>3119.5</v>
      </c>
      <c r="D221" s="14">
        <v>3072.3000489999999</v>
      </c>
      <c r="E221" s="14">
        <v>3103.8500979999999</v>
      </c>
      <c r="F221" s="15">
        <f t="shared" si="23"/>
        <v>144.46991900998822</v>
      </c>
      <c r="G221" s="15">
        <f t="shared" si="24"/>
        <v>3237.1219823600009</v>
      </c>
      <c r="H221" s="15">
        <f t="shared" si="21"/>
        <v>3526.0618203799772</v>
      </c>
      <c r="I221" s="15">
        <f t="shared" si="22"/>
        <v>2948.1821443400245</v>
      </c>
      <c r="J221" s="16">
        <f t="shared" si="25"/>
        <v>37.034753650349082</v>
      </c>
      <c r="K221" s="16">
        <f t="shared" si="28"/>
        <v>3094.8724852999999</v>
      </c>
      <c r="L221" s="16">
        <f t="shared" si="26"/>
        <v>3168.9419926006981</v>
      </c>
      <c r="M221" s="16">
        <f t="shared" si="27"/>
        <v>3020.8029779993017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14">
        <v>3111</v>
      </c>
      <c r="C222" s="14">
        <v>3114.8000489999999</v>
      </c>
      <c r="D222" s="14">
        <v>3090</v>
      </c>
      <c r="E222" s="14">
        <v>3100.8000489999999</v>
      </c>
      <c r="F222" s="15">
        <f t="shared" si="23"/>
        <v>142.68298009227823</v>
      </c>
      <c r="G222" s="15">
        <f t="shared" si="24"/>
        <v>3230.3009813800013</v>
      </c>
      <c r="H222" s="15">
        <f t="shared" si="21"/>
        <v>3515.6669415645579</v>
      </c>
      <c r="I222" s="15">
        <f t="shared" si="22"/>
        <v>2944.9350211954447</v>
      </c>
      <c r="J222" s="16">
        <f t="shared" si="25"/>
        <v>36.556688653806525</v>
      </c>
      <c r="K222" s="16">
        <f t="shared" si="28"/>
        <v>3093.8299926499999</v>
      </c>
      <c r="L222" s="16">
        <f t="shared" si="26"/>
        <v>3166.943369957613</v>
      </c>
      <c r="M222" s="16">
        <f t="shared" si="27"/>
        <v>3020.7166153423868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14">
        <v>3117.9499510000001</v>
      </c>
      <c r="C223" s="14">
        <v>3120.25</v>
      </c>
      <c r="D223" s="14">
        <v>3092</v>
      </c>
      <c r="E223" s="14">
        <v>3115.3000489999999</v>
      </c>
      <c r="F223" s="15">
        <f t="shared" si="23"/>
        <v>140.59695231103501</v>
      </c>
      <c r="G223" s="15">
        <f t="shared" si="24"/>
        <v>3223.9629833400013</v>
      </c>
      <c r="H223" s="15">
        <f t="shared" si="21"/>
        <v>3505.1568879620713</v>
      </c>
      <c r="I223" s="15">
        <f t="shared" si="22"/>
        <v>2942.7690787179313</v>
      </c>
      <c r="J223" s="16">
        <f t="shared" si="25"/>
        <v>36.785077178389066</v>
      </c>
      <c r="K223" s="16">
        <f t="shared" si="28"/>
        <v>3095.35</v>
      </c>
      <c r="L223" s="16">
        <f t="shared" si="26"/>
        <v>3168.9201543567779</v>
      </c>
      <c r="M223" s="16">
        <f t="shared" si="27"/>
        <v>3021.779845643222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14">
        <v>3115.3000489999999</v>
      </c>
      <c r="C224" s="14">
        <v>3119.8000489999999</v>
      </c>
      <c r="D224" s="14">
        <v>3075.25</v>
      </c>
      <c r="E224" s="14">
        <v>3108.1499020000001</v>
      </c>
      <c r="F224" s="15">
        <f t="shared" si="23"/>
        <v>138.60139795503278</v>
      </c>
      <c r="G224" s="15">
        <f t="shared" si="24"/>
        <v>3217.6819823600013</v>
      </c>
      <c r="H224" s="15">
        <f t="shared" si="21"/>
        <v>3494.8847782700668</v>
      </c>
      <c r="I224" s="15">
        <f t="shared" si="22"/>
        <v>2940.4791864499357</v>
      </c>
      <c r="J224" s="16">
        <f t="shared" si="25"/>
        <v>34.873884414012366</v>
      </c>
      <c r="K224" s="16">
        <f t="shared" si="28"/>
        <v>3098.5849975499996</v>
      </c>
      <c r="L224" s="16">
        <f t="shared" si="26"/>
        <v>3168.3327663780242</v>
      </c>
      <c r="M224" s="16">
        <f t="shared" si="27"/>
        <v>3028.837228721975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14">
        <v>3108.1499020000001</v>
      </c>
      <c r="C225" s="14">
        <v>3159</v>
      </c>
      <c r="D225" s="14">
        <v>3096.6999510000001</v>
      </c>
      <c r="E225" s="14">
        <v>3151.1999510000001</v>
      </c>
      <c r="F225" s="15">
        <f t="shared" si="23"/>
        <v>135.22734346663384</v>
      </c>
      <c r="G225" s="15">
        <f t="shared" si="24"/>
        <v>3211.9269823600016</v>
      </c>
      <c r="H225" s="15">
        <f t="shared" si="21"/>
        <v>3482.3816692932692</v>
      </c>
      <c r="I225" s="15">
        <f t="shared" si="22"/>
        <v>2941.472295426734</v>
      </c>
      <c r="J225" s="16">
        <f t="shared" si="25"/>
        <v>35.051500873643647</v>
      </c>
      <c r="K225" s="16">
        <f t="shared" si="28"/>
        <v>3103.4749999999999</v>
      </c>
      <c r="L225" s="16">
        <f t="shared" si="26"/>
        <v>3173.5780017472871</v>
      </c>
      <c r="M225" s="16">
        <f t="shared" si="27"/>
        <v>3033.3719982527127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14">
        <v>3157</v>
      </c>
      <c r="C226" s="14">
        <v>3169</v>
      </c>
      <c r="D226" s="14">
        <v>3127.1499020000001</v>
      </c>
      <c r="E226" s="14">
        <v>3135.0500489999999</v>
      </c>
      <c r="F226" s="15">
        <f t="shared" si="23"/>
        <v>133.05741849101219</v>
      </c>
      <c r="G226" s="15">
        <f t="shared" si="24"/>
        <v>3206.7199853000016</v>
      </c>
      <c r="H226" s="15">
        <f t="shared" si="21"/>
        <v>3472.8348222820259</v>
      </c>
      <c r="I226" s="15">
        <f t="shared" si="22"/>
        <v>2940.6051483179772</v>
      </c>
      <c r="J226" s="16">
        <f t="shared" si="25"/>
        <v>35.716863233821599</v>
      </c>
      <c r="K226" s="16">
        <f t="shared" si="28"/>
        <v>3104.8425048999998</v>
      </c>
      <c r="L226" s="16">
        <f t="shared" si="26"/>
        <v>3176.276231367643</v>
      </c>
      <c r="M226" s="16">
        <f t="shared" si="27"/>
        <v>3033.4087784323565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14">
        <v>3139.8999020000001</v>
      </c>
      <c r="C227" s="14">
        <v>3199.9499510000001</v>
      </c>
      <c r="D227" s="14">
        <v>3133.3000489999999</v>
      </c>
      <c r="E227" s="14">
        <v>3175.1499020000001</v>
      </c>
      <c r="F227" s="15">
        <f t="shared" si="23"/>
        <v>132.08780119380651</v>
      </c>
      <c r="G227" s="15">
        <f t="shared" si="24"/>
        <v>3203.7719823600019</v>
      </c>
      <c r="H227" s="15">
        <f t="shared" si="21"/>
        <v>3467.9475847476151</v>
      </c>
      <c r="I227" s="15">
        <f t="shared" si="22"/>
        <v>2939.5963799723886</v>
      </c>
      <c r="J227" s="16">
        <f t="shared" si="25"/>
        <v>37.059481761703267</v>
      </c>
      <c r="K227" s="16">
        <f t="shared" si="28"/>
        <v>3105.6300048999997</v>
      </c>
      <c r="L227" s="16">
        <f t="shared" si="26"/>
        <v>3179.748968423406</v>
      </c>
      <c r="M227" s="16">
        <f t="shared" si="27"/>
        <v>3031.5110413765933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14">
        <v>3191</v>
      </c>
      <c r="C228" s="14">
        <v>3197</v>
      </c>
      <c r="D228" s="14">
        <v>3161.25</v>
      </c>
      <c r="E228" s="14">
        <v>3179.3500979999999</v>
      </c>
      <c r="F228" s="15">
        <f t="shared" si="23"/>
        <v>131.14340650835973</v>
      </c>
      <c r="G228" s="15">
        <f t="shared" si="24"/>
        <v>3201.0339843200018</v>
      </c>
      <c r="H228" s="15">
        <f t="shared" si="21"/>
        <v>3463.3207973367212</v>
      </c>
      <c r="I228" s="15">
        <f t="shared" si="22"/>
        <v>2938.7471713032824</v>
      </c>
      <c r="J228" s="16">
        <f t="shared" si="25"/>
        <v>40.062496394337735</v>
      </c>
      <c r="K228" s="16">
        <f t="shared" si="28"/>
        <v>3108.0025146999997</v>
      </c>
      <c r="L228" s="16">
        <f t="shared" si="26"/>
        <v>3188.1275074886753</v>
      </c>
      <c r="M228" s="16">
        <f t="shared" si="27"/>
        <v>3027.877521911324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14">
        <v>3173.1499020000001</v>
      </c>
      <c r="C229" s="14">
        <v>3174.3000489999999</v>
      </c>
      <c r="D229" s="14">
        <v>3134</v>
      </c>
      <c r="E229" s="14">
        <v>3143.4499510000001</v>
      </c>
      <c r="F229" s="15">
        <f t="shared" si="23"/>
        <v>128.45779964051889</v>
      </c>
      <c r="G229" s="15">
        <f t="shared" si="24"/>
        <v>3196.0389843200014</v>
      </c>
      <c r="H229" s="15">
        <f t="shared" si="21"/>
        <v>3452.9545836010393</v>
      </c>
      <c r="I229" s="15">
        <f t="shared" si="22"/>
        <v>2939.1233850389635</v>
      </c>
      <c r="J229" s="16">
        <f t="shared" si="25"/>
        <v>40.154474341459689</v>
      </c>
      <c r="K229" s="16">
        <f t="shared" si="28"/>
        <v>3108.1100097999997</v>
      </c>
      <c r="L229" s="16">
        <f t="shared" si="26"/>
        <v>3188.4189584829192</v>
      </c>
      <c r="M229" s="16">
        <f t="shared" si="27"/>
        <v>3027.8010611170803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14">
        <v>3130</v>
      </c>
      <c r="C230" s="14">
        <v>3168.6999510000001</v>
      </c>
      <c r="D230" s="14">
        <v>3112.5</v>
      </c>
      <c r="E230" s="14">
        <v>3156.8999020000001</v>
      </c>
      <c r="F230" s="15">
        <f t="shared" si="23"/>
        <v>126.50734569565569</v>
      </c>
      <c r="G230" s="15">
        <f t="shared" si="24"/>
        <v>3192.055981380001</v>
      </c>
      <c r="H230" s="15">
        <f t="shared" si="21"/>
        <v>3445.0706727713123</v>
      </c>
      <c r="I230" s="15">
        <f t="shared" si="22"/>
        <v>2939.0412899886896</v>
      </c>
      <c r="J230" s="16">
        <f t="shared" si="25"/>
        <v>38.23224336205034</v>
      </c>
      <c r="K230" s="16">
        <f t="shared" si="28"/>
        <v>3106.8874999999998</v>
      </c>
      <c r="L230" s="16">
        <f t="shared" si="26"/>
        <v>3183.3519867241007</v>
      </c>
      <c r="M230" s="16">
        <f t="shared" si="27"/>
        <v>3030.4230132758989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14">
        <v>3125</v>
      </c>
      <c r="C231" s="14">
        <v>3169</v>
      </c>
      <c r="D231" s="14">
        <v>3125</v>
      </c>
      <c r="E231" s="14">
        <v>3161.6999510000001</v>
      </c>
      <c r="F231" s="15">
        <f t="shared" si="23"/>
        <v>121.66457329644777</v>
      </c>
      <c r="G231" s="15">
        <f t="shared" si="24"/>
        <v>3186.5699804000005</v>
      </c>
      <c r="H231" s="15">
        <f t="shared" si="21"/>
        <v>3429.8991269928961</v>
      </c>
      <c r="I231" s="15">
        <f t="shared" si="22"/>
        <v>2943.240833807105</v>
      </c>
      <c r="J231" s="16">
        <f t="shared" si="25"/>
        <v>40.036411115521062</v>
      </c>
      <c r="K231" s="16">
        <f t="shared" si="28"/>
        <v>3109.7949951000001</v>
      </c>
      <c r="L231" s="16">
        <f t="shared" si="26"/>
        <v>3189.8678173310423</v>
      </c>
      <c r="M231" s="16">
        <f t="shared" si="27"/>
        <v>3029.7221728689578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14">
        <v>3180</v>
      </c>
      <c r="C232" s="14">
        <v>3234.6999510000001</v>
      </c>
      <c r="D232" s="14">
        <v>3176.3999020000001</v>
      </c>
      <c r="E232" s="14">
        <v>3226.5</v>
      </c>
      <c r="F232" s="15">
        <f t="shared" si="23"/>
        <v>118.11781782655275</v>
      </c>
      <c r="G232" s="15">
        <f t="shared" si="24"/>
        <v>3183.1949803999996</v>
      </c>
      <c r="H232" s="15">
        <f t="shared" si="21"/>
        <v>3419.430616053105</v>
      </c>
      <c r="I232" s="15">
        <f t="shared" si="22"/>
        <v>2946.9593447468942</v>
      </c>
      <c r="J232" s="16">
        <f t="shared" si="25"/>
        <v>46.987065067005602</v>
      </c>
      <c r="K232" s="16">
        <f t="shared" si="28"/>
        <v>3116.7949951000001</v>
      </c>
      <c r="L232" s="16">
        <f t="shared" si="26"/>
        <v>3210.7691252340114</v>
      </c>
      <c r="M232" s="16">
        <f t="shared" si="27"/>
        <v>3022.8208649659887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14">
        <v>3230</v>
      </c>
      <c r="C233" s="14">
        <v>3240.8999020000001</v>
      </c>
      <c r="D233" s="14">
        <v>3202.6499020000001</v>
      </c>
      <c r="E233" s="14">
        <v>3221.4499510000001</v>
      </c>
      <c r="F233" s="15">
        <f t="shared" si="23"/>
        <v>112.53132622881141</v>
      </c>
      <c r="G233" s="15">
        <f t="shared" si="24"/>
        <v>3178.8629784399991</v>
      </c>
      <c r="H233" s="15">
        <f t="shared" si="21"/>
        <v>3403.9256308976219</v>
      </c>
      <c r="I233" s="15">
        <f t="shared" si="22"/>
        <v>2953.8003259823763</v>
      </c>
      <c r="J233" s="16">
        <f t="shared" si="25"/>
        <v>49.204288805689259</v>
      </c>
      <c r="K233" s="16">
        <f t="shared" si="28"/>
        <v>3125.6099975500001</v>
      </c>
      <c r="L233" s="16">
        <f t="shared" si="26"/>
        <v>3224.0185751613785</v>
      </c>
      <c r="M233" s="16">
        <f t="shared" si="27"/>
        <v>3027.2014199386217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14">
        <v>3235</v>
      </c>
      <c r="C234" s="14">
        <v>3242.3500979999999</v>
      </c>
      <c r="D234" s="14">
        <v>3206</v>
      </c>
      <c r="E234" s="14">
        <v>3226.9499510000001</v>
      </c>
      <c r="F234" s="15">
        <f t="shared" si="23"/>
        <v>104.79980190704447</v>
      </c>
      <c r="G234" s="15">
        <f t="shared" si="24"/>
        <v>3173.9889794199989</v>
      </c>
      <c r="H234" s="15">
        <f t="shared" si="21"/>
        <v>3383.5885832340878</v>
      </c>
      <c r="I234" s="15">
        <f t="shared" si="22"/>
        <v>2964.3893756059101</v>
      </c>
      <c r="J234" s="16">
        <f t="shared" si="25"/>
        <v>51.132229767528472</v>
      </c>
      <c r="K234" s="16">
        <f t="shared" si="28"/>
        <v>3134.1875000000005</v>
      </c>
      <c r="L234" s="16">
        <f t="shared" si="26"/>
        <v>3236.4519595350575</v>
      </c>
      <c r="M234" s="16">
        <f t="shared" si="27"/>
        <v>3031.9230404649434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14">
        <v>3227</v>
      </c>
      <c r="C235" s="14">
        <v>3230</v>
      </c>
      <c r="D235" s="14">
        <v>3141.8999020000001</v>
      </c>
      <c r="E235" s="14">
        <v>3166.3500979999999</v>
      </c>
      <c r="F235" s="15">
        <f t="shared" si="23"/>
        <v>88.158859153783439</v>
      </c>
      <c r="G235" s="15">
        <f t="shared" si="24"/>
        <v>3165.9029833399986</v>
      </c>
      <c r="H235" s="15">
        <f t="shared" si="21"/>
        <v>3342.2207016475654</v>
      </c>
      <c r="I235" s="15">
        <f t="shared" si="22"/>
        <v>2989.5852650324318</v>
      </c>
      <c r="J235" s="16">
        <f t="shared" si="25"/>
        <v>48.023640141477522</v>
      </c>
      <c r="K235" s="16">
        <f t="shared" si="28"/>
        <v>3139.8450073500003</v>
      </c>
      <c r="L235" s="16">
        <f t="shared" si="26"/>
        <v>3235.8922876329552</v>
      </c>
      <c r="M235" s="16">
        <f t="shared" si="27"/>
        <v>3043.7977270670453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14">
        <v>3185</v>
      </c>
      <c r="C236" s="14">
        <v>3185</v>
      </c>
      <c r="D236" s="14">
        <v>3142.6499020000001</v>
      </c>
      <c r="E236" s="14">
        <v>3178.5</v>
      </c>
      <c r="F236" s="15">
        <f t="shared" si="23"/>
        <v>82.460995341392433</v>
      </c>
      <c r="G236" s="15">
        <f t="shared" si="24"/>
        <v>3161.7769823599992</v>
      </c>
      <c r="H236" s="15">
        <f t="shared" si="21"/>
        <v>3326.698973042784</v>
      </c>
      <c r="I236" s="15">
        <f t="shared" si="22"/>
        <v>2996.8549916772145</v>
      </c>
      <c r="J236" s="16">
        <f t="shared" si="25"/>
        <v>46.616459115858866</v>
      </c>
      <c r="K236" s="16">
        <f t="shared" si="28"/>
        <v>3144.8050049000008</v>
      </c>
      <c r="L236" s="16">
        <f t="shared" si="26"/>
        <v>3238.0379231317183</v>
      </c>
      <c r="M236" s="16">
        <f t="shared" si="27"/>
        <v>3051.5720866682832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14">
        <v>3179</v>
      </c>
      <c r="C237" s="14">
        <v>3195</v>
      </c>
      <c r="D237" s="14">
        <v>3125</v>
      </c>
      <c r="E237" s="14">
        <v>3145.9499510000001</v>
      </c>
      <c r="F237" s="15">
        <f t="shared" si="23"/>
        <v>78.335983552788491</v>
      </c>
      <c r="G237" s="15">
        <f t="shared" si="24"/>
        <v>3157.8469823599985</v>
      </c>
      <c r="H237" s="15">
        <f t="shared" si="21"/>
        <v>3314.5189494655756</v>
      </c>
      <c r="I237" s="15">
        <f t="shared" si="22"/>
        <v>3001.1750152544214</v>
      </c>
      <c r="J237" s="16">
        <f t="shared" si="25"/>
        <v>44.413793831303856</v>
      </c>
      <c r="K237" s="16">
        <f t="shared" si="28"/>
        <v>3147.9500000000007</v>
      </c>
      <c r="L237" s="16">
        <f t="shared" si="26"/>
        <v>3236.7775876626083</v>
      </c>
      <c r="M237" s="16">
        <f t="shared" si="27"/>
        <v>3059.1224123373931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14">
        <v>3142</v>
      </c>
      <c r="C238" s="14">
        <v>3161.1999510000001</v>
      </c>
      <c r="D238" s="14">
        <v>3116.6999510000001</v>
      </c>
      <c r="E238" s="14">
        <v>3130.6000979999999</v>
      </c>
      <c r="F238" s="15">
        <f t="shared" si="23"/>
        <v>75.622035772809966</v>
      </c>
      <c r="G238" s="15">
        <f t="shared" si="24"/>
        <v>3154.4009862799985</v>
      </c>
      <c r="H238" s="15">
        <f t="shared" si="21"/>
        <v>3305.6450578256186</v>
      </c>
      <c r="I238" s="15">
        <f t="shared" si="22"/>
        <v>3003.1569147343785</v>
      </c>
      <c r="J238" s="16">
        <f t="shared" si="25"/>
        <v>41.078804275314099</v>
      </c>
      <c r="K238" s="16">
        <f t="shared" si="28"/>
        <v>3150.9000000000005</v>
      </c>
      <c r="L238" s="16">
        <f t="shared" si="26"/>
        <v>3233.0576085506286</v>
      </c>
      <c r="M238" s="16">
        <f t="shared" si="27"/>
        <v>3068.7423914493725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14">
        <v>3115</v>
      </c>
      <c r="C239" s="14">
        <v>3117</v>
      </c>
      <c r="D239" s="14">
        <v>3050.3000489999999</v>
      </c>
      <c r="E239" s="14">
        <v>3055.8999020000001</v>
      </c>
      <c r="F239" s="15">
        <f t="shared" si="23"/>
        <v>72.170829001556314</v>
      </c>
      <c r="G239" s="15">
        <f t="shared" si="24"/>
        <v>3148.7639843199991</v>
      </c>
      <c r="H239" s="15">
        <f t="shared" si="21"/>
        <v>3293.1056423231116</v>
      </c>
      <c r="I239" s="15">
        <f t="shared" si="22"/>
        <v>3004.4223263168865</v>
      </c>
      <c r="J239" s="16">
        <f t="shared" si="25"/>
        <v>44.512253057849357</v>
      </c>
      <c r="K239" s="16">
        <f t="shared" si="28"/>
        <v>3148.9199951000005</v>
      </c>
      <c r="L239" s="16">
        <f t="shared" si="26"/>
        <v>3237.9445012156993</v>
      </c>
      <c r="M239" s="16">
        <f t="shared" si="27"/>
        <v>3059.8954889843017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14">
        <v>3062</v>
      </c>
      <c r="C240" s="14">
        <v>3088</v>
      </c>
      <c r="D240" s="14">
        <v>3041</v>
      </c>
      <c r="E240" s="14">
        <v>3080.9499510000001</v>
      </c>
      <c r="F240" s="15">
        <f t="shared" si="23"/>
        <v>68.019571957682032</v>
      </c>
      <c r="G240" s="15">
        <f t="shared" si="24"/>
        <v>3143.803984319999</v>
      </c>
      <c r="H240" s="15">
        <f t="shared" si="21"/>
        <v>3279.8431282353631</v>
      </c>
      <c r="I240" s="15">
        <f t="shared" si="22"/>
        <v>3007.7648404046349</v>
      </c>
      <c r="J240" s="16">
        <f t="shared" si="25"/>
        <v>45.47600766078687</v>
      </c>
      <c r="K240" s="16">
        <f t="shared" si="28"/>
        <v>3148.2024902000003</v>
      </c>
      <c r="L240" s="16">
        <f t="shared" si="26"/>
        <v>3239.1545055215738</v>
      </c>
      <c r="M240" s="16">
        <f t="shared" si="27"/>
        <v>3057.2504748784268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14">
        <v>3075.0500489999999</v>
      </c>
      <c r="C241" s="14">
        <v>3088.6499020000001</v>
      </c>
      <c r="D241" s="14">
        <v>3018</v>
      </c>
      <c r="E241" s="14">
        <v>3082.1499020000001</v>
      </c>
      <c r="F241" s="15">
        <f t="shared" si="23"/>
        <v>62.258777417239052</v>
      </c>
      <c r="G241" s="15">
        <f t="shared" si="24"/>
        <v>3138.5729833399987</v>
      </c>
      <c r="H241" s="15">
        <f t="shared" si="21"/>
        <v>3263.0905381744769</v>
      </c>
      <c r="I241" s="15">
        <f t="shared" si="22"/>
        <v>3014.0554285055205</v>
      </c>
      <c r="J241" s="16">
        <f t="shared" si="25"/>
        <v>46.761955820951897</v>
      </c>
      <c r="K241" s="16">
        <f t="shared" si="28"/>
        <v>3147.1174804000002</v>
      </c>
      <c r="L241" s="16">
        <f t="shared" si="26"/>
        <v>3240.6413920419041</v>
      </c>
      <c r="M241" s="16">
        <f t="shared" si="27"/>
        <v>3053.5935687580964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14">
        <v>3085</v>
      </c>
      <c r="C242" s="14">
        <v>3112.4499510000001</v>
      </c>
      <c r="D242" s="14">
        <v>3050.0500489999999</v>
      </c>
      <c r="E242" s="14">
        <v>3069.6499020000001</v>
      </c>
      <c r="F242" s="15">
        <f t="shared" si="23"/>
        <v>59.710039707489933</v>
      </c>
      <c r="G242" s="15">
        <f t="shared" si="24"/>
        <v>3134.4069823599998</v>
      </c>
      <c r="H242" s="15">
        <f t="shared" si="21"/>
        <v>3253.8270617749795</v>
      </c>
      <c r="I242" s="15">
        <f t="shared" si="22"/>
        <v>3014.9869029450201</v>
      </c>
      <c r="J242" s="16">
        <f t="shared" si="25"/>
        <v>48.755007390407336</v>
      </c>
      <c r="K242" s="16">
        <f t="shared" si="28"/>
        <v>3145.5599730500003</v>
      </c>
      <c r="L242" s="16">
        <f t="shared" si="26"/>
        <v>3243.0699878308151</v>
      </c>
      <c r="M242" s="16">
        <f t="shared" si="27"/>
        <v>3048.0499582691855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14">
        <v>3074</v>
      </c>
      <c r="C243" s="14">
        <v>3093.5</v>
      </c>
      <c r="D243" s="14">
        <v>3038.0500489999999</v>
      </c>
      <c r="E243" s="14">
        <v>3088.5500489999999</v>
      </c>
      <c r="F243" s="15">
        <f t="shared" si="23"/>
        <v>55.225331372465035</v>
      </c>
      <c r="G243" s="15">
        <f t="shared" si="24"/>
        <v>3130.20398432</v>
      </c>
      <c r="H243" s="15">
        <f t="shared" ref="H243:H249" si="29">G243+(2*F243)</f>
        <v>3240.65464706493</v>
      </c>
      <c r="I243" s="15">
        <f t="shared" ref="I243:I249" si="30">G243-(2*F243)</f>
        <v>3019.75332157507</v>
      </c>
      <c r="J243" s="16">
        <f t="shared" si="25"/>
        <v>49.919788273012777</v>
      </c>
      <c r="K243" s="16">
        <f t="shared" si="28"/>
        <v>3144.2224730499997</v>
      </c>
      <c r="L243" s="16">
        <f t="shared" si="26"/>
        <v>3244.0620495960252</v>
      </c>
      <c r="M243" s="16">
        <f t="shared" si="27"/>
        <v>3044.3828965039743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14">
        <v>3078.9499510000001</v>
      </c>
      <c r="C244" s="14">
        <v>3086.8500979999999</v>
      </c>
      <c r="D244" s="14">
        <v>3036</v>
      </c>
      <c r="E244" s="14">
        <v>3057.8999020000001</v>
      </c>
      <c r="F244" s="15">
        <f t="shared" ref="F244:F248" si="31">_xlfn.STDEV.P(E195:E244)</f>
        <v>53.492506251685398</v>
      </c>
      <c r="G244" s="15">
        <f t="shared" ref="G244:G249" si="32">AVERAGE(E195:E244)</f>
        <v>3126.3979833399999</v>
      </c>
      <c r="H244" s="15">
        <f t="shared" si="29"/>
        <v>3233.3829958433707</v>
      </c>
      <c r="I244" s="15">
        <f t="shared" si="30"/>
        <v>3019.412970836629</v>
      </c>
      <c r="J244" s="16">
        <f t="shared" ref="J244:J249" si="33">_xlfn.STDEV.P(E225:E244)</f>
        <v>52.85064237545911</v>
      </c>
      <c r="K244" s="16">
        <f t="shared" si="28"/>
        <v>3141.7099730499995</v>
      </c>
      <c r="L244" s="16">
        <f t="shared" ref="L244:L249" si="34">K244+(2*J244)</f>
        <v>3247.4112578009176</v>
      </c>
      <c r="M244" s="16">
        <f t="shared" ref="M244:M249" si="35">K244-(2*J244)</f>
        <v>3036.0086882990813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14">
        <v>3057.8999020000001</v>
      </c>
      <c r="C245" s="14">
        <v>3071.8999020000001</v>
      </c>
      <c r="D245" s="14">
        <v>3028.8000489999999</v>
      </c>
      <c r="E245" s="14">
        <v>3056.0500489999999</v>
      </c>
      <c r="F245" s="15">
        <f t="shared" si="31"/>
        <v>53.052855948331022</v>
      </c>
      <c r="G245" s="15">
        <f t="shared" si="32"/>
        <v>3123.3389843200002</v>
      </c>
      <c r="H245" s="15">
        <f t="shared" si="29"/>
        <v>3229.4446962166621</v>
      </c>
      <c r="I245" s="15">
        <f t="shared" si="30"/>
        <v>3017.2332724233383</v>
      </c>
      <c r="J245" s="16">
        <f t="shared" si="33"/>
        <v>55.97262531997373</v>
      </c>
      <c r="K245" s="16">
        <f t="shared" si="28"/>
        <v>3136.9524779499993</v>
      </c>
      <c r="L245" s="16">
        <f t="shared" si="34"/>
        <v>3248.8977285899468</v>
      </c>
      <c r="M245" s="16">
        <f t="shared" si="35"/>
        <v>3025.0072273100518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14">
        <v>3060</v>
      </c>
      <c r="C246" s="14">
        <v>3129</v>
      </c>
      <c r="D246" s="14">
        <v>3056.3000489999999</v>
      </c>
      <c r="E246" s="14">
        <v>3112.6000979999999</v>
      </c>
      <c r="F246" s="15">
        <f t="shared" si="31"/>
        <v>52.321185022610216</v>
      </c>
      <c r="G246" s="15">
        <f t="shared" si="32"/>
        <v>3121.8809862800008</v>
      </c>
      <c r="H246" s="15">
        <f t="shared" si="29"/>
        <v>3226.5233563252214</v>
      </c>
      <c r="I246" s="15">
        <f t="shared" si="30"/>
        <v>3017.2386162347802</v>
      </c>
      <c r="J246" s="16">
        <f t="shared" si="33"/>
        <v>56.22406729441029</v>
      </c>
      <c r="K246" s="16">
        <f t="shared" si="28"/>
        <v>3135.8299803999994</v>
      </c>
      <c r="L246" s="16">
        <f t="shared" si="34"/>
        <v>3248.2781149888201</v>
      </c>
      <c r="M246" s="16">
        <f t="shared" si="35"/>
        <v>3023.3818458111787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14">
        <v>3109.9499510000001</v>
      </c>
      <c r="C247" s="14">
        <v>3143.8000489999999</v>
      </c>
      <c r="D247" s="14">
        <v>3105</v>
      </c>
      <c r="E247" s="14">
        <v>3123.6999510000001</v>
      </c>
      <c r="F247" s="15">
        <f t="shared" si="31"/>
        <v>51.192972218257644</v>
      </c>
      <c r="G247" s="15">
        <f t="shared" si="32"/>
        <v>3120.40298334</v>
      </c>
      <c r="H247" s="15">
        <f t="shared" si="29"/>
        <v>3222.7889277765153</v>
      </c>
      <c r="I247" s="15">
        <f t="shared" si="30"/>
        <v>3018.0170389034847</v>
      </c>
      <c r="J247" s="16">
        <f t="shared" si="33"/>
        <v>55.539013930860854</v>
      </c>
      <c r="K247" s="16">
        <f t="shared" si="28"/>
        <v>3133.2574828499992</v>
      </c>
      <c r="L247" s="16">
        <f t="shared" si="34"/>
        <v>3244.3355107117209</v>
      </c>
      <c r="M247" s="16">
        <f t="shared" si="35"/>
        <v>3022.1794549882775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14">
        <v>3101</v>
      </c>
      <c r="C248" s="14">
        <v>3125</v>
      </c>
      <c r="D248" s="14">
        <v>3092.5500489999999</v>
      </c>
      <c r="E248" s="14">
        <v>3115.1499020000001</v>
      </c>
      <c r="F248" s="15">
        <f t="shared" si="31"/>
        <v>48.92840288268598</v>
      </c>
      <c r="G248" s="15">
        <f t="shared" si="32"/>
        <v>3118.1889794200006</v>
      </c>
      <c r="H248" s="15">
        <f t="shared" si="29"/>
        <v>3216.0457851853726</v>
      </c>
      <c r="I248" s="15">
        <f t="shared" si="30"/>
        <v>3020.3321736546286</v>
      </c>
      <c r="J248" s="16">
        <f t="shared" si="33"/>
        <v>54.630080277626583</v>
      </c>
      <c r="K248" s="16">
        <f t="shared" si="28"/>
        <v>3130.0474730499996</v>
      </c>
      <c r="L248" s="16">
        <f t="shared" si="34"/>
        <v>3239.3076336052527</v>
      </c>
      <c r="M248" s="16">
        <f t="shared" si="35"/>
        <v>3020.7873124947464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14">
        <v>3130.75</v>
      </c>
      <c r="C249" s="14">
        <v>3130.75</v>
      </c>
      <c r="D249" s="14">
        <v>3071.3000489999999</v>
      </c>
      <c r="E249" s="14">
        <v>3087.8999020000001</v>
      </c>
      <c r="F249" s="15">
        <f>_xlfn.STDEV.P(E200:E249)</f>
        <v>47.193923568809794</v>
      </c>
      <c r="G249" s="15">
        <f t="shared" si="32"/>
        <v>3115.691977460001</v>
      </c>
      <c r="H249" s="15">
        <f t="shared" si="29"/>
        <v>3210.0798245976207</v>
      </c>
      <c r="I249" s="15">
        <f t="shared" si="30"/>
        <v>3021.3041303223813</v>
      </c>
      <c r="J249" s="16">
        <f t="shared" si="33"/>
        <v>55.286261564613838</v>
      </c>
      <c r="K249" s="16">
        <f t="shared" si="28"/>
        <v>3127.2699705999994</v>
      </c>
      <c r="L249" s="16">
        <f t="shared" si="34"/>
        <v>3237.842493729227</v>
      </c>
      <c r="M249" s="16">
        <f t="shared" si="35"/>
        <v>3016.6974474707717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4C526-1BAC-4743-B920-DBAE9B451E1B}">
  <dimension ref="A1:Z249"/>
  <sheetViews>
    <sheetView topLeftCell="Q1" zoomScale="88" workbookViewId="0">
      <selection activeCell="M31" sqref="M31"/>
    </sheetView>
  </sheetViews>
  <sheetFormatPr baseColWidth="10" defaultColWidth="11" defaultRowHeight="16" x14ac:dyDescent="0.2"/>
  <cols>
    <col min="6" max="9" width="12" bestFit="1" customWidth="1"/>
    <col min="10" max="10" width="17.33203125" bestFit="1" customWidth="1"/>
    <col min="11" max="11" width="18.6640625" bestFit="1" customWidth="1"/>
    <col min="12" max="15" width="12" bestFit="1" customWidth="1"/>
    <col min="16" max="16" width="17.33203125" bestFit="1" customWidth="1"/>
    <col min="17" max="17" width="18.6640625" bestFit="1" customWidth="1"/>
  </cols>
  <sheetData>
    <row r="1" spans="1:26" x14ac:dyDescent="0.2">
      <c r="A1" s="9" t="s">
        <v>1</v>
      </c>
      <c r="B1" s="1" t="s">
        <v>3</v>
      </c>
      <c r="C1" s="13" t="s">
        <v>22</v>
      </c>
      <c r="D1" s="13" t="s">
        <v>23</v>
      </c>
      <c r="E1" s="13" t="s">
        <v>24</v>
      </c>
      <c r="F1" s="13" t="s">
        <v>25</v>
      </c>
      <c r="G1" s="13" t="s">
        <v>26</v>
      </c>
      <c r="H1" s="13" t="s">
        <v>27</v>
      </c>
      <c r="I1" s="13" t="s">
        <v>28</v>
      </c>
      <c r="J1" s="18" t="s">
        <v>29</v>
      </c>
      <c r="K1" s="18" t="s">
        <v>30</v>
      </c>
      <c r="L1" s="13" t="s">
        <v>25</v>
      </c>
      <c r="M1" s="13" t="s">
        <v>26</v>
      </c>
      <c r="N1" s="13" t="s">
        <v>27</v>
      </c>
      <c r="O1" s="13" t="s">
        <v>31</v>
      </c>
      <c r="P1" s="18" t="s">
        <v>29</v>
      </c>
      <c r="Q1" s="18" t="s">
        <v>30</v>
      </c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">
      <c r="A2" s="11">
        <v>44564</v>
      </c>
      <c r="B2" s="4">
        <v>3397.8872070000002</v>
      </c>
      <c r="C2" s="20"/>
      <c r="D2" s="20"/>
      <c r="E2" s="20"/>
      <c r="F2" s="21"/>
      <c r="G2" s="21"/>
      <c r="H2" s="21"/>
      <c r="I2" s="21"/>
      <c r="J2">
        <v>68</v>
      </c>
      <c r="K2">
        <v>34</v>
      </c>
      <c r="L2" s="22"/>
      <c r="M2" s="22"/>
      <c r="N2" s="22"/>
      <c r="O2" s="22"/>
      <c r="P2">
        <v>65</v>
      </c>
      <c r="Q2">
        <v>40</v>
      </c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4">
        <v>3434.5229490000002</v>
      </c>
      <c r="C3" s="20">
        <v>-11.0425</v>
      </c>
      <c r="D3" s="20">
        <v>0</v>
      </c>
      <c r="E3" s="20">
        <v>11.042479999999999</v>
      </c>
      <c r="F3" s="21"/>
      <c r="G3" s="21"/>
      <c r="H3" s="21"/>
      <c r="I3" s="21"/>
      <c r="J3">
        <f>J2</f>
        <v>68</v>
      </c>
      <c r="K3">
        <f>K2</f>
        <v>34</v>
      </c>
      <c r="L3" s="22"/>
      <c r="M3" s="22"/>
      <c r="N3" s="22"/>
      <c r="O3" s="22"/>
      <c r="P3">
        <f>P2</f>
        <v>65</v>
      </c>
      <c r="Q3">
        <f>Q2</f>
        <v>40</v>
      </c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4">
        <v>3501.5395509999998</v>
      </c>
      <c r="C4" s="20">
        <v>-2.55206</v>
      </c>
      <c r="D4" s="20">
        <v>0</v>
      </c>
      <c r="E4" s="20">
        <v>2.552063</v>
      </c>
      <c r="F4" s="21"/>
      <c r="G4" s="21"/>
      <c r="H4" s="21"/>
      <c r="I4" s="21"/>
      <c r="J4">
        <f t="shared" ref="J4:K67" si="0">J3</f>
        <v>68</v>
      </c>
      <c r="K4">
        <f t="shared" si="0"/>
        <v>34</v>
      </c>
      <c r="L4" s="22"/>
      <c r="M4" s="22"/>
      <c r="N4" s="22"/>
      <c r="O4" s="22"/>
      <c r="P4">
        <f>P3</f>
        <v>65</v>
      </c>
      <c r="Q4">
        <f t="shared" ref="Q4:Q67" si="1">Q3</f>
        <v>40</v>
      </c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4">
        <v>3489.476318</v>
      </c>
      <c r="C5" s="20">
        <v>-5.3985599999999998</v>
      </c>
      <c r="D5" s="20">
        <v>0</v>
      </c>
      <c r="E5" s="20">
        <v>5.3985599999999998</v>
      </c>
      <c r="F5" s="21"/>
      <c r="G5" s="21"/>
      <c r="H5" s="21"/>
      <c r="I5" s="21"/>
      <c r="J5">
        <f t="shared" si="0"/>
        <v>68</v>
      </c>
      <c r="K5">
        <f t="shared" si="0"/>
        <v>34</v>
      </c>
      <c r="L5" s="22"/>
      <c r="M5" s="22"/>
      <c r="N5" s="22"/>
      <c r="O5" s="22"/>
      <c r="P5">
        <f t="shared" ref="P5:Q68" si="2">P4</f>
        <v>65</v>
      </c>
      <c r="Q5">
        <f t="shared" si="1"/>
        <v>40</v>
      </c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4">
        <v>3550.6848140000002</v>
      </c>
      <c r="C6" s="20">
        <v>-0.63800000000000001</v>
      </c>
      <c r="D6" s="20">
        <v>0</v>
      </c>
      <c r="E6" s="20">
        <v>0.63800000000000001</v>
      </c>
      <c r="F6" s="21"/>
      <c r="G6" s="21"/>
      <c r="H6" s="21"/>
      <c r="I6" s="21"/>
      <c r="J6">
        <f t="shared" si="0"/>
        <v>68</v>
      </c>
      <c r="K6">
        <f t="shared" si="0"/>
        <v>34</v>
      </c>
      <c r="L6" s="22"/>
      <c r="M6" s="22"/>
      <c r="N6" s="22"/>
      <c r="O6" s="22"/>
      <c r="P6">
        <f t="shared" si="2"/>
        <v>65</v>
      </c>
      <c r="Q6">
        <f t="shared" si="1"/>
        <v>40</v>
      </c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4">
        <v>3528.048096</v>
      </c>
      <c r="C7" s="20">
        <v>-2.2084299999999999</v>
      </c>
      <c r="D7" s="20">
        <v>0</v>
      </c>
      <c r="E7" s="20">
        <v>2.2084350000000001</v>
      </c>
      <c r="F7" s="21"/>
      <c r="G7" s="21"/>
      <c r="H7" s="21"/>
      <c r="I7" s="21"/>
      <c r="J7">
        <f t="shared" si="0"/>
        <v>68</v>
      </c>
      <c r="K7">
        <f t="shared" si="0"/>
        <v>34</v>
      </c>
      <c r="L7" s="22"/>
      <c r="M7" s="22"/>
      <c r="N7" s="22"/>
      <c r="O7" s="22"/>
      <c r="P7">
        <f t="shared" si="2"/>
        <v>65</v>
      </c>
      <c r="Q7">
        <f t="shared" si="1"/>
        <v>40</v>
      </c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4">
        <v>3513.4038089999999</v>
      </c>
      <c r="C8" s="20">
        <v>5.5948479999999998</v>
      </c>
      <c r="D8" s="20">
        <v>5.5948479999999998</v>
      </c>
      <c r="E8" s="20">
        <v>0</v>
      </c>
      <c r="F8" s="21"/>
      <c r="G8" s="21"/>
      <c r="H8" s="21"/>
      <c r="I8" s="21"/>
      <c r="J8">
        <f t="shared" si="0"/>
        <v>68</v>
      </c>
      <c r="K8">
        <f t="shared" si="0"/>
        <v>34</v>
      </c>
      <c r="L8" s="22"/>
      <c r="M8" s="22"/>
      <c r="N8" s="22"/>
      <c r="O8" s="22"/>
      <c r="P8">
        <f t="shared" si="2"/>
        <v>65</v>
      </c>
      <c r="Q8">
        <f t="shared" si="1"/>
        <v>40</v>
      </c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4">
        <v>3518.4177249999998</v>
      </c>
      <c r="C9" s="20">
        <v>3.7298589999999998</v>
      </c>
      <c r="D9" s="20">
        <v>3.7298589999999998</v>
      </c>
      <c r="E9" s="20">
        <v>0</v>
      </c>
      <c r="F9" s="21"/>
      <c r="G9" s="21"/>
      <c r="H9" s="21"/>
      <c r="I9" s="21"/>
      <c r="J9">
        <f t="shared" si="0"/>
        <v>68</v>
      </c>
      <c r="K9">
        <f t="shared" si="0"/>
        <v>34</v>
      </c>
      <c r="L9" s="22"/>
      <c r="M9" s="22"/>
      <c r="N9" s="22"/>
      <c r="O9" s="22"/>
      <c r="P9">
        <f t="shared" si="2"/>
        <v>65</v>
      </c>
      <c r="Q9">
        <f t="shared" si="1"/>
        <v>40</v>
      </c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4">
        <v>3431.4946289999998</v>
      </c>
      <c r="C10" s="20">
        <v>28.75958</v>
      </c>
      <c r="D10" s="20">
        <v>28.75958</v>
      </c>
      <c r="E10" s="20">
        <v>0</v>
      </c>
      <c r="F10" s="21"/>
      <c r="G10" s="21"/>
      <c r="H10" s="21"/>
      <c r="I10" s="21"/>
      <c r="J10">
        <f t="shared" si="0"/>
        <v>68</v>
      </c>
      <c r="K10">
        <f t="shared" si="0"/>
        <v>34</v>
      </c>
      <c r="L10" s="22"/>
      <c r="M10" s="22"/>
      <c r="N10" s="22"/>
      <c r="O10" s="22"/>
      <c r="P10">
        <f t="shared" si="2"/>
        <v>65</v>
      </c>
      <c r="Q10">
        <f t="shared" si="1"/>
        <v>40</v>
      </c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4">
        <v>3340.30249</v>
      </c>
      <c r="C11" s="20">
        <v>-5.6439199999999996</v>
      </c>
      <c r="D11" s="20">
        <v>0</v>
      </c>
      <c r="E11" s="20">
        <v>5.6439209999999997</v>
      </c>
      <c r="F11" s="21"/>
      <c r="G11" s="21"/>
      <c r="H11" s="21"/>
      <c r="I11" s="21"/>
      <c r="J11">
        <f t="shared" si="0"/>
        <v>68</v>
      </c>
      <c r="K11">
        <f t="shared" si="0"/>
        <v>34</v>
      </c>
      <c r="L11" s="22"/>
      <c r="M11" s="22"/>
      <c r="N11" s="22"/>
      <c r="O11" s="22"/>
      <c r="P11">
        <f t="shared" si="2"/>
        <v>65</v>
      </c>
      <c r="Q11">
        <f t="shared" si="1"/>
        <v>40</v>
      </c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4">
        <v>3354.4501949999999</v>
      </c>
      <c r="C12" s="20">
        <v>-6.4292600000000002</v>
      </c>
      <c r="D12" s="20">
        <v>0</v>
      </c>
      <c r="E12" s="20">
        <v>6.4292600000000002</v>
      </c>
      <c r="F12" s="21"/>
      <c r="G12" s="21"/>
      <c r="H12" s="21"/>
      <c r="I12" s="21"/>
      <c r="J12">
        <f t="shared" si="0"/>
        <v>68</v>
      </c>
      <c r="K12">
        <f t="shared" si="0"/>
        <v>34</v>
      </c>
      <c r="L12" s="22"/>
      <c r="M12" s="22"/>
      <c r="N12" s="22"/>
      <c r="O12" s="22"/>
      <c r="P12">
        <f t="shared" si="2"/>
        <v>65</v>
      </c>
      <c r="Q12">
        <f t="shared" si="1"/>
        <v>40</v>
      </c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4">
        <v>3349.5358890000002</v>
      </c>
      <c r="C13" s="20">
        <v>-6.3800699999999999</v>
      </c>
      <c r="D13" s="20">
        <v>0</v>
      </c>
      <c r="E13" s="20">
        <v>6.3800660000000002</v>
      </c>
      <c r="F13" s="21"/>
      <c r="G13" s="21"/>
      <c r="H13" s="21"/>
      <c r="I13" s="21"/>
      <c r="J13">
        <f t="shared" si="0"/>
        <v>68</v>
      </c>
      <c r="K13">
        <f t="shared" si="0"/>
        <v>34</v>
      </c>
      <c r="L13" s="22"/>
      <c r="M13" s="22"/>
      <c r="N13" s="22"/>
      <c r="O13" s="22"/>
      <c r="P13">
        <f t="shared" si="2"/>
        <v>65</v>
      </c>
      <c r="Q13">
        <f t="shared" si="1"/>
        <v>40</v>
      </c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4">
        <v>3256.9040530000002</v>
      </c>
      <c r="C14" s="20">
        <v>-8.0487699999999993</v>
      </c>
      <c r="D14" s="20">
        <v>0</v>
      </c>
      <c r="E14" s="20">
        <v>8.0487669999999998</v>
      </c>
      <c r="F14" s="21"/>
      <c r="G14" s="21"/>
      <c r="H14" s="21"/>
      <c r="I14" s="21"/>
      <c r="J14">
        <f t="shared" si="0"/>
        <v>68</v>
      </c>
      <c r="K14">
        <f t="shared" si="0"/>
        <v>34</v>
      </c>
      <c r="L14" s="22"/>
      <c r="M14" s="22"/>
      <c r="N14" s="22"/>
      <c r="O14" s="22"/>
      <c r="P14">
        <f t="shared" si="2"/>
        <v>65</v>
      </c>
      <c r="Q14">
        <f t="shared" si="1"/>
        <v>40</v>
      </c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4">
        <v>3282.7177729999999</v>
      </c>
      <c r="C15" s="20">
        <v>-18.158799999999999</v>
      </c>
      <c r="D15" s="20">
        <v>0</v>
      </c>
      <c r="E15" s="20">
        <v>18.158750000000001</v>
      </c>
      <c r="F15" s="21"/>
      <c r="G15" s="21"/>
      <c r="H15" s="21"/>
      <c r="I15" s="21"/>
      <c r="J15">
        <f t="shared" si="0"/>
        <v>68</v>
      </c>
      <c r="K15">
        <f t="shared" si="0"/>
        <v>34</v>
      </c>
      <c r="L15" s="22"/>
      <c r="M15" s="22"/>
      <c r="N15" s="22"/>
      <c r="O15" s="22"/>
      <c r="P15">
        <f t="shared" si="2"/>
        <v>65</v>
      </c>
      <c r="Q15">
        <f t="shared" si="1"/>
        <v>40</v>
      </c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4">
        <v>3251.3940429999998</v>
      </c>
      <c r="C16" s="20">
        <v>-11.042400000000001</v>
      </c>
      <c r="D16" s="20">
        <v>0</v>
      </c>
      <c r="E16" s="20">
        <v>11.04242</v>
      </c>
      <c r="F16" s="21">
        <f>AVERAGE(D3:D16)</f>
        <v>2.7203062142857144</v>
      </c>
      <c r="G16" s="21">
        <f>AVERAGE(E3:E16)</f>
        <v>5.5387658571428569</v>
      </c>
      <c r="H16" s="21">
        <f>F16/G16</f>
        <v>0.49113941344488787</v>
      </c>
      <c r="I16" s="21">
        <f>IF(G16=0,100,100-(100/(1+H16)))</f>
        <v>32.937189441612205</v>
      </c>
      <c r="J16">
        <f t="shared" si="0"/>
        <v>68</v>
      </c>
      <c r="K16">
        <f t="shared" si="0"/>
        <v>34</v>
      </c>
      <c r="L16" s="22"/>
      <c r="M16" s="22"/>
      <c r="N16" s="22"/>
      <c r="O16" s="22"/>
      <c r="P16">
        <f t="shared" si="2"/>
        <v>65</v>
      </c>
      <c r="Q16">
        <f t="shared" si="1"/>
        <v>40</v>
      </c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4">
        <v>3132.5512699999999</v>
      </c>
      <c r="C17" s="20">
        <v>-7.7543899999999999</v>
      </c>
      <c r="D17" s="20">
        <v>0</v>
      </c>
      <c r="E17" s="20">
        <v>7.7543939999999996</v>
      </c>
      <c r="F17" s="21">
        <f>((F16*13)+D17)/14</f>
        <v>2.5259986275510209</v>
      </c>
      <c r="G17" s="21">
        <f>((G16*13)+E17)/14</f>
        <v>5.6970250102040811</v>
      </c>
      <c r="H17" s="21">
        <f t="shared" ref="H17:H80" si="3">F17/G17</f>
        <v>0.44338907114268289</v>
      </c>
      <c r="I17" s="21">
        <f t="shared" ref="I17:I80" si="4">IF(G17=0,100,100-(100/(1+H17)))</f>
        <v>30.718610803368946</v>
      </c>
      <c r="J17">
        <f t="shared" si="0"/>
        <v>68</v>
      </c>
      <c r="K17">
        <f t="shared" si="0"/>
        <v>34</v>
      </c>
      <c r="L17" s="22"/>
      <c r="M17" s="22"/>
      <c r="N17" s="22"/>
      <c r="O17" s="22"/>
      <c r="P17">
        <f t="shared" si="2"/>
        <v>65</v>
      </c>
      <c r="Q17">
        <f t="shared" si="1"/>
        <v>40</v>
      </c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4">
        <v>3124.5590820000002</v>
      </c>
      <c r="C18" s="20">
        <v>7.0672600000000001</v>
      </c>
      <c r="D18" s="20">
        <v>7.0672600000000001</v>
      </c>
      <c r="E18" s="20">
        <v>0</v>
      </c>
      <c r="F18" s="21">
        <f t="shared" ref="F18:G33" si="5">((F17*13)+D18)/14</f>
        <v>2.8503744398688049</v>
      </c>
      <c r="G18" s="21">
        <f t="shared" si="5"/>
        <v>5.2900946523323613</v>
      </c>
      <c r="H18" s="21">
        <f t="shared" si="3"/>
        <v>0.53881350470961742</v>
      </c>
      <c r="I18" s="21">
        <f t="shared" si="4"/>
        <v>35.014867172698388</v>
      </c>
      <c r="J18">
        <f t="shared" si="0"/>
        <v>68</v>
      </c>
      <c r="K18">
        <f t="shared" si="0"/>
        <v>34</v>
      </c>
      <c r="L18" s="22"/>
      <c r="M18" s="22"/>
      <c r="N18" s="22"/>
      <c r="O18" s="22"/>
      <c r="P18">
        <f t="shared" si="2"/>
        <v>65</v>
      </c>
      <c r="Q18">
        <f t="shared" si="1"/>
        <v>40</v>
      </c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4">
        <v>3094.6247560000002</v>
      </c>
      <c r="C19" s="20">
        <v>3.9753419999999999</v>
      </c>
      <c r="D19" s="20">
        <v>3.9753419999999999</v>
      </c>
      <c r="E19" s="20">
        <v>0</v>
      </c>
      <c r="F19" s="21">
        <f t="shared" si="5"/>
        <v>2.9307292655924613</v>
      </c>
      <c r="G19" s="21">
        <f t="shared" si="5"/>
        <v>4.9122307485943351</v>
      </c>
      <c r="H19" s="21">
        <f t="shared" si="3"/>
        <v>0.59661881039100362</v>
      </c>
      <c r="I19" s="21">
        <f t="shared" si="4"/>
        <v>37.367642577434921</v>
      </c>
      <c r="J19">
        <f t="shared" si="0"/>
        <v>68</v>
      </c>
      <c r="K19">
        <f t="shared" si="0"/>
        <v>34</v>
      </c>
      <c r="L19" s="22"/>
      <c r="M19" s="22"/>
      <c r="N19" s="22"/>
      <c r="O19" s="22"/>
      <c r="P19">
        <f t="shared" si="2"/>
        <v>65</v>
      </c>
      <c r="Q19">
        <f t="shared" si="1"/>
        <v>40</v>
      </c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4">
        <v>3088.5686040000001</v>
      </c>
      <c r="C20" s="20">
        <v>14.968629999999999</v>
      </c>
      <c r="D20" s="20">
        <v>14.968629999999999</v>
      </c>
      <c r="E20" s="20">
        <v>0</v>
      </c>
      <c r="F20" s="21">
        <f t="shared" si="5"/>
        <v>3.7905793180501424</v>
      </c>
      <c r="G20" s="21">
        <f t="shared" si="5"/>
        <v>4.5613571236947399</v>
      </c>
      <c r="H20" s="21">
        <f t="shared" si="3"/>
        <v>0.83102007039951731</v>
      </c>
      <c r="I20" s="21">
        <f t="shared" si="4"/>
        <v>45.385634151907134</v>
      </c>
      <c r="J20">
        <f t="shared" si="0"/>
        <v>68</v>
      </c>
      <c r="K20">
        <f t="shared" si="0"/>
        <v>34</v>
      </c>
      <c r="L20" s="22"/>
      <c r="M20" s="22"/>
      <c r="N20" s="22"/>
      <c r="O20" s="22"/>
      <c r="P20">
        <f t="shared" si="2"/>
        <v>65</v>
      </c>
      <c r="Q20">
        <f t="shared" si="1"/>
        <v>40</v>
      </c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4">
        <v>3129.6721189999998</v>
      </c>
      <c r="C21" s="20">
        <v>7.0181889999999996</v>
      </c>
      <c r="D21" s="20">
        <v>7.0181889999999996</v>
      </c>
      <c r="E21" s="20">
        <v>0</v>
      </c>
      <c r="F21" s="21">
        <f t="shared" si="5"/>
        <v>4.0211228667608463</v>
      </c>
      <c r="G21" s="21">
        <f t="shared" si="5"/>
        <v>4.2355459005736869</v>
      </c>
      <c r="H21" s="21">
        <f t="shared" si="3"/>
        <v>0.94937534881069341</v>
      </c>
      <c r="I21" s="21">
        <f t="shared" si="4"/>
        <v>48.701516072310227</v>
      </c>
      <c r="J21">
        <f t="shared" si="0"/>
        <v>68</v>
      </c>
      <c r="K21">
        <f t="shared" si="0"/>
        <v>34</v>
      </c>
      <c r="L21" s="22"/>
      <c r="M21" s="22"/>
      <c r="N21" s="22"/>
      <c r="O21" s="22"/>
      <c r="P21">
        <f t="shared" si="2"/>
        <v>65</v>
      </c>
      <c r="Q21">
        <f t="shared" si="1"/>
        <v>40</v>
      </c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4">
        <v>3173.3569339999999</v>
      </c>
      <c r="C22" s="20">
        <v>56.19397</v>
      </c>
      <c r="D22" s="20">
        <v>56.19397</v>
      </c>
      <c r="E22" s="20">
        <v>0</v>
      </c>
      <c r="F22" s="21">
        <f t="shared" si="5"/>
        <v>7.7477548048493574</v>
      </c>
      <c r="G22" s="21">
        <f t="shared" si="5"/>
        <v>3.933006907675566</v>
      </c>
      <c r="H22" s="21">
        <f t="shared" si="3"/>
        <v>1.969931654513247</v>
      </c>
      <c r="I22" s="21">
        <f t="shared" si="4"/>
        <v>66.329191499058467</v>
      </c>
      <c r="J22">
        <f t="shared" si="0"/>
        <v>68</v>
      </c>
      <c r="K22">
        <f t="shared" si="0"/>
        <v>34</v>
      </c>
      <c r="L22" s="22"/>
      <c r="M22" s="22"/>
      <c r="N22" s="22"/>
      <c r="O22" s="22"/>
      <c r="P22">
        <f t="shared" si="2"/>
        <v>65</v>
      </c>
      <c r="Q22">
        <f t="shared" si="1"/>
        <v>40</v>
      </c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4">
        <v>3174.7963869999999</v>
      </c>
      <c r="C23" s="20">
        <v>-1.0797099999999999</v>
      </c>
      <c r="D23" s="20">
        <v>0</v>
      </c>
      <c r="E23" s="20">
        <v>1.0797110000000001</v>
      </c>
      <c r="F23" s="21">
        <f t="shared" si="5"/>
        <v>7.1943437473601177</v>
      </c>
      <c r="G23" s="21">
        <f t="shared" si="5"/>
        <v>3.7292000571273114</v>
      </c>
      <c r="H23" s="21">
        <f t="shared" si="3"/>
        <v>1.9291922227691067</v>
      </c>
      <c r="I23" s="21">
        <f t="shared" si="4"/>
        <v>65.860895293015233</v>
      </c>
      <c r="J23">
        <f t="shared" si="0"/>
        <v>68</v>
      </c>
      <c r="K23">
        <f t="shared" si="0"/>
        <v>34</v>
      </c>
      <c r="L23" s="22"/>
      <c r="M23" s="22"/>
      <c r="N23" s="22"/>
      <c r="O23" s="22"/>
      <c r="P23">
        <f t="shared" si="2"/>
        <v>65</v>
      </c>
      <c r="Q23">
        <f t="shared" si="1"/>
        <v>40</v>
      </c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4">
        <v>3180.0585940000001</v>
      </c>
      <c r="C24" s="20">
        <v>-6.9690599999999998</v>
      </c>
      <c r="D24" s="20">
        <v>0</v>
      </c>
      <c r="E24" s="20">
        <v>6.9690560000000001</v>
      </c>
      <c r="F24" s="21">
        <f t="shared" si="5"/>
        <v>6.6804620511201094</v>
      </c>
      <c r="G24" s="21">
        <f t="shared" si="5"/>
        <v>3.9606183387610754</v>
      </c>
      <c r="H24" s="21">
        <f t="shared" si="3"/>
        <v>1.6867219912963971</v>
      </c>
      <c r="I24" s="21">
        <f t="shared" si="4"/>
        <v>62.779922774314286</v>
      </c>
      <c r="J24">
        <f t="shared" si="0"/>
        <v>68</v>
      </c>
      <c r="K24">
        <f t="shared" si="0"/>
        <v>34</v>
      </c>
      <c r="L24" s="22"/>
      <c r="M24" s="22"/>
      <c r="N24" s="22"/>
      <c r="O24" s="22"/>
      <c r="P24">
        <f t="shared" si="2"/>
        <v>65</v>
      </c>
      <c r="Q24">
        <f t="shared" si="1"/>
        <v>40</v>
      </c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4">
        <v>3213.467529</v>
      </c>
      <c r="C25" s="20">
        <v>10.20819</v>
      </c>
      <c r="D25" s="20">
        <v>10.20819</v>
      </c>
      <c r="E25" s="20">
        <v>0</v>
      </c>
      <c r="F25" s="21">
        <f t="shared" si="5"/>
        <v>6.9324426188972454</v>
      </c>
      <c r="G25" s="21">
        <f t="shared" si="5"/>
        <v>3.6777170288495702</v>
      </c>
      <c r="H25" s="21">
        <f t="shared" si="3"/>
        <v>1.8849853222845121</v>
      </c>
      <c r="I25" s="21">
        <f t="shared" si="4"/>
        <v>65.337778591950084</v>
      </c>
      <c r="J25">
        <f t="shared" si="0"/>
        <v>68</v>
      </c>
      <c r="K25">
        <f t="shared" si="0"/>
        <v>34</v>
      </c>
      <c r="L25" s="22"/>
      <c r="M25" s="22"/>
      <c r="N25" s="22"/>
      <c r="O25" s="22"/>
      <c r="P25">
        <f t="shared" si="2"/>
        <v>65</v>
      </c>
      <c r="Q25">
        <f t="shared" si="1"/>
        <v>40</v>
      </c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4">
        <v>3151.961182</v>
      </c>
      <c r="C26" s="20">
        <v>-6.7728299999999999</v>
      </c>
      <c r="D26" s="20">
        <v>0</v>
      </c>
      <c r="E26" s="20">
        <v>6.7728270000000004</v>
      </c>
      <c r="F26" s="21">
        <f t="shared" si="5"/>
        <v>6.4372681461188703</v>
      </c>
      <c r="G26" s="21">
        <f t="shared" si="5"/>
        <v>3.8987963125031722</v>
      </c>
      <c r="H26" s="21">
        <f t="shared" si="3"/>
        <v>1.6510911651052387</v>
      </c>
      <c r="I26" s="21">
        <f t="shared" si="4"/>
        <v>62.279682676989211</v>
      </c>
      <c r="J26">
        <f t="shared" si="0"/>
        <v>68</v>
      </c>
      <c r="K26">
        <f t="shared" si="0"/>
        <v>34</v>
      </c>
      <c r="L26" s="22"/>
      <c r="M26" s="22"/>
      <c r="N26" s="22"/>
      <c r="O26" s="22"/>
      <c r="P26">
        <f t="shared" si="2"/>
        <v>65</v>
      </c>
      <c r="Q26">
        <f t="shared" si="1"/>
        <v>40</v>
      </c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4">
        <v>3193.3129880000001</v>
      </c>
      <c r="C27" s="20">
        <v>6.9200439999999999</v>
      </c>
      <c r="D27" s="20">
        <v>6.9200439999999999</v>
      </c>
      <c r="E27" s="20">
        <v>0</v>
      </c>
      <c r="F27" s="21">
        <f t="shared" si="5"/>
        <v>6.4717521356818084</v>
      </c>
      <c r="G27" s="21">
        <f t="shared" si="5"/>
        <v>3.6203108616100885</v>
      </c>
      <c r="H27" s="21">
        <f t="shared" si="3"/>
        <v>1.7876233238168882</v>
      </c>
      <c r="I27" s="21">
        <f t="shared" si="4"/>
        <v>64.127147615095524</v>
      </c>
      <c r="J27">
        <f t="shared" si="0"/>
        <v>68</v>
      </c>
      <c r="K27">
        <f t="shared" si="0"/>
        <v>34</v>
      </c>
      <c r="L27" s="22"/>
      <c r="M27" s="22"/>
      <c r="N27" s="22"/>
      <c r="O27" s="22"/>
      <c r="P27">
        <f t="shared" si="2"/>
        <v>65</v>
      </c>
      <c r="Q27">
        <f t="shared" si="1"/>
        <v>40</v>
      </c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4">
        <v>3205.2270509999998</v>
      </c>
      <c r="C28" s="20">
        <v>-0.64300000000000002</v>
      </c>
      <c r="D28" s="20">
        <v>0</v>
      </c>
      <c r="E28" s="20">
        <v>0.64300500000000005</v>
      </c>
      <c r="F28" s="21">
        <f t="shared" si="5"/>
        <v>6.0094841259902507</v>
      </c>
      <c r="G28" s="21">
        <f t="shared" si="5"/>
        <v>3.4076461572093679</v>
      </c>
      <c r="H28" s="21">
        <f t="shared" si="3"/>
        <v>1.7635293832595613</v>
      </c>
      <c r="I28" s="21">
        <f t="shared" si="4"/>
        <v>63.814388728499502</v>
      </c>
      <c r="J28">
        <f t="shared" si="0"/>
        <v>68</v>
      </c>
      <c r="K28">
        <f t="shared" si="0"/>
        <v>34</v>
      </c>
      <c r="L28" s="22"/>
      <c r="M28" s="22"/>
      <c r="N28" s="22"/>
      <c r="O28" s="22"/>
      <c r="P28">
        <f t="shared" si="2"/>
        <v>65</v>
      </c>
      <c r="Q28">
        <f t="shared" si="1"/>
        <v>40</v>
      </c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4">
        <v>3215.55249</v>
      </c>
      <c r="C29" s="20">
        <v>7.76593</v>
      </c>
      <c r="D29" s="20">
        <v>7.76593</v>
      </c>
      <c r="E29" s="20">
        <v>0</v>
      </c>
      <c r="F29" s="21">
        <f t="shared" si="5"/>
        <v>6.1349445455623757</v>
      </c>
      <c r="G29" s="21">
        <f t="shared" si="5"/>
        <v>3.1642428602658415</v>
      </c>
      <c r="H29" s="21">
        <f t="shared" si="3"/>
        <v>1.9388349176987487</v>
      </c>
      <c r="I29" s="21">
        <f t="shared" si="4"/>
        <v>65.972910081555426</v>
      </c>
      <c r="J29">
        <f t="shared" si="0"/>
        <v>68</v>
      </c>
      <c r="K29">
        <f t="shared" si="0"/>
        <v>34</v>
      </c>
      <c r="L29" s="22">
        <f>AVERAGE(D3:D29)</f>
        <v>5.6371052592592594</v>
      </c>
      <c r="M29" s="22">
        <f>AVERAGE(E3:E29)</f>
        <v>3.7319153703703707</v>
      </c>
      <c r="N29" s="22">
        <f t="shared" ref="N29:N92" si="6">L29/M29</f>
        <v>1.5105126188056643</v>
      </c>
      <c r="O29" s="22">
        <f t="shared" ref="O29:O92" si="7">IF(M29=0,100,100-(100/(1+N29)))</f>
        <v>60.167497565667134</v>
      </c>
      <c r="P29">
        <f t="shared" si="2"/>
        <v>65</v>
      </c>
      <c r="Q29">
        <f t="shared" si="1"/>
        <v>40</v>
      </c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4">
        <v>3193.2634280000002</v>
      </c>
      <c r="C30" s="20">
        <v>-14.048</v>
      </c>
      <c r="D30" s="20">
        <v>0</v>
      </c>
      <c r="E30" s="20">
        <v>14.048030000000001</v>
      </c>
      <c r="F30" s="21">
        <f t="shared" si="5"/>
        <v>5.6967342208793488</v>
      </c>
      <c r="G30" s="21">
        <f t="shared" si="5"/>
        <v>3.9416562273897102</v>
      </c>
      <c r="H30" s="21">
        <f t="shared" si="3"/>
        <v>1.4452640951521809</v>
      </c>
      <c r="I30" s="21">
        <f t="shared" si="4"/>
        <v>59.104621787784239</v>
      </c>
      <c r="J30">
        <f t="shared" si="0"/>
        <v>68</v>
      </c>
      <c r="K30">
        <f t="shared" si="0"/>
        <v>34</v>
      </c>
      <c r="L30" s="22">
        <f>((L29*27)+D30)/28</f>
        <v>5.4357800714285718</v>
      </c>
      <c r="M30" s="22">
        <f>((M29*27)+E30)/28</f>
        <v>4.1003480357142861</v>
      </c>
      <c r="N30" s="22">
        <f t="shared" si="6"/>
        <v>1.3256874841068587</v>
      </c>
      <c r="O30" s="22">
        <f t="shared" si="7"/>
        <v>57.001961491656168</v>
      </c>
      <c r="P30">
        <f t="shared" si="2"/>
        <v>65</v>
      </c>
      <c r="Q30">
        <f t="shared" si="1"/>
        <v>40</v>
      </c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4">
        <v>3120.9350589999999</v>
      </c>
      <c r="C31" s="20">
        <v>-15.0869</v>
      </c>
      <c r="D31" s="20">
        <v>0</v>
      </c>
      <c r="E31" s="20">
        <v>15.08685</v>
      </c>
      <c r="F31" s="21">
        <f t="shared" si="5"/>
        <v>5.2898246336736809</v>
      </c>
      <c r="G31" s="21">
        <f t="shared" si="5"/>
        <v>4.7377414968618741</v>
      </c>
      <c r="H31" s="21">
        <f t="shared" si="3"/>
        <v>1.1165287589408348</v>
      </c>
      <c r="I31" s="21">
        <f t="shared" si="4"/>
        <v>52.752827204652505</v>
      </c>
      <c r="J31">
        <f t="shared" si="0"/>
        <v>68</v>
      </c>
      <c r="K31">
        <f t="shared" si="0"/>
        <v>34</v>
      </c>
      <c r="L31" s="22">
        <f t="shared" ref="L31:M46" si="8">((L30*27)+D31)/28</f>
        <v>5.2416450688775518</v>
      </c>
      <c r="M31" s="22">
        <f t="shared" si="8"/>
        <v>4.4927231058673476</v>
      </c>
      <c r="N31" s="22">
        <f t="shared" si="6"/>
        <v>1.166696666000212</v>
      </c>
      <c r="O31" s="22">
        <f t="shared" si="7"/>
        <v>53.846792876363708</v>
      </c>
      <c r="P31">
        <f t="shared" si="2"/>
        <v>65</v>
      </c>
      <c r="Q31">
        <f t="shared" si="1"/>
        <v>40</v>
      </c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4">
        <v>3241.217529</v>
      </c>
      <c r="C32" s="20">
        <v>11.822139999999999</v>
      </c>
      <c r="D32" s="20">
        <v>11.822139999999999</v>
      </c>
      <c r="E32" s="20">
        <v>0</v>
      </c>
      <c r="F32" s="21">
        <f t="shared" si="5"/>
        <v>5.7564185884112762</v>
      </c>
      <c r="G32" s="21">
        <f t="shared" si="5"/>
        <v>4.3993313899431685</v>
      </c>
      <c r="H32" s="21">
        <f t="shared" si="3"/>
        <v>1.3084757837453203</v>
      </c>
      <c r="I32" s="21">
        <f t="shared" si="4"/>
        <v>56.681373612783638</v>
      </c>
      <c r="J32">
        <f t="shared" si="0"/>
        <v>68</v>
      </c>
      <c r="K32">
        <f t="shared" si="0"/>
        <v>34</v>
      </c>
      <c r="L32" s="22">
        <f t="shared" si="8"/>
        <v>5.4766627449890679</v>
      </c>
      <c r="M32" s="22">
        <f t="shared" si="8"/>
        <v>4.3322687092292282</v>
      </c>
      <c r="N32" s="22">
        <f t="shared" si="6"/>
        <v>1.2641558297900324</v>
      </c>
      <c r="O32" s="22">
        <f t="shared" si="7"/>
        <v>55.833428651740128</v>
      </c>
      <c r="P32">
        <f t="shared" si="2"/>
        <v>65</v>
      </c>
      <c r="Q32">
        <f t="shared" si="1"/>
        <v>40</v>
      </c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4">
        <v>3229.5517580000001</v>
      </c>
      <c r="C33" s="20">
        <v>-7.8648699999999998</v>
      </c>
      <c r="D33" s="20">
        <v>0</v>
      </c>
      <c r="E33" s="20">
        <v>7.8648680000000004</v>
      </c>
      <c r="F33" s="21">
        <f t="shared" si="5"/>
        <v>5.3452458320961851</v>
      </c>
      <c r="G33" s="21">
        <f t="shared" si="5"/>
        <v>4.6468697192329413</v>
      </c>
      <c r="H33" s="21">
        <f t="shared" si="3"/>
        <v>1.1502895831085458</v>
      </c>
      <c r="I33" s="21">
        <f t="shared" si="4"/>
        <v>53.494635892047647</v>
      </c>
      <c r="J33">
        <f t="shared" si="0"/>
        <v>68</v>
      </c>
      <c r="K33">
        <f t="shared" si="0"/>
        <v>34</v>
      </c>
      <c r="L33" s="22">
        <f t="shared" si="8"/>
        <v>5.2810676469537441</v>
      </c>
      <c r="M33" s="22">
        <f t="shared" si="8"/>
        <v>4.4584329696138987</v>
      </c>
      <c r="N33" s="22">
        <f t="shared" si="6"/>
        <v>1.1845120657743309</v>
      </c>
      <c r="O33" s="22">
        <f t="shared" si="7"/>
        <v>54.223187151610624</v>
      </c>
      <c r="P33">
        <f t="shared" si="2"/>
        <v>65</v>
      </c>
      <c r="Q33">
        <f t="shared" si="1"/>
        <v>40</v>
      </c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4">
        <v>3242.4584960000002</v>
      </c>
      <c r="C34" s="20">
        <v>-6.2326100000000002</v>
      </c>
      <c r="D34" s="20">
        <v>0</v>
      </c>
      <c r="E34" s="20">
        <v>6.2326050000000004</v>
      </c>
      <c r="F34" s="21">
        <f t="shared" ref="F34:G49" si="9">((F33*13)+D34)/14</f>
        <v>4.9634425583750286</v>
      </c>
      <c r="G34" s="21">
        <f t="shared" si="9"/>
        <v>4.7601365250020171</v>
      </c>
      <c r="H34" s="21">
        <f t="shared" si="3"/>
        <v>1.0427101265489283</v>
      </c>
      <c r="I34" s="21">
        <f t="shared" si="4"/>
        <v>51.045427982997403</v>
      </c>
      <c r="J34">
        <f t="shared" si="0"/>
        <v>68</v>
      </c>
      <c r="K34">
        <f t="shared" si="0"/>
        <v>34</v>
      </c>
      <c r="L34" s="22">
        <f t="shared" si="8"/>
        <v>5.0924580881339674</v>
      </c>
      <c r="M34" s="22">
        <f t="shared" si="8"/>
        <v>4.5217962564134027</v>
      </c>
      <c r="N34" s="22">
        <f t="shared" si="6"/>
        <v>1.126202464542974</v>
      </c>
      <c r="O34" s="22">
        <f t="shared" si="7"/>
        <v>52.967790383266752</v>
      </c>
      <c r="P34">
        <f t="shared" si="2"/>
        <v>65</v>
      </c>
      <c r="Q34">
        <f t="shared" si="1"/>
        <v>40</v>
      </c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4">
        <v>3235.111328</v>
      </c>
      <c r="C35" s="20">
        <v>0.346252</v>
      </c>
      <c r="D35" s="20">
        <v>0.346252</v>
      </c>
      <c r="E35" s="20">
        <v>0</v>
      </c>
      <c r="F35" s="21">
        <f t="shared" si="9"/>
        <v>4.6336432327768122</v>
      </c>
      <c r="G35" s="21">
        <f t="shared" si="9"/>
        <v>4.4201267732161584</v>
      </c>
      <c r="H35" s="21">
        <f t="shared" si="3"/>
        <v>1.0483055058181727</v>
      </c>
      <c r="I35" s="21">
        <f t="shared" si="4"/>
        <v>51.179157739921166</v>
      </c>
      <c r="J35">
        <f t="shared" si="0"/>
        <v>68</v>
      </c>
      <c r="K35">
        <f t="shared" si="0"/>
        <v>34</v>
      </c>
      <c r="L35" s="22">
        <f t="shared" si="8"/>
        <v>4.9229507278434683</v>
      </c>
      <c r="M35" s="22">
        <f t="shared" si="8"/>
        <v>4.3603035329700663</v>
      </c>
      <c r="N35" s="22">
        <f t="shared" si="6"/>
        <v>1.1290385383996762</v>
      </c>
      <c r="O35" s="22">
        <f t="shared" si="7"/>
        <v>53.030441583661286</v>
      </c>
      <c r="P35">
        <f t="shared" si="2"/>
        <v>65</v>
      </c>
      <c r="Q35">
        <f t="shared" si="1"/>
        <v>40</v>
      </c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4">
        <v>3228.360107</v>
      </c>
      <c r="C36" s="20">
        <v>-18.8462</v>
      </c>
      <c r="D36" s="20">
        <v>0</v>
      </c>
      <c r="E36" s="20">
        <v>18.84619</v>
      </c>
      <c r="F36" s="21">
        <f t="shared" si="9"/>
        <v>4.3026687161498973</v>
      </c>
      <c r="G36" s="21">
        <f t="shared" si="9"/>
        <v>5.4505598608435752</v>
      </c>
      <c r="H36" s="21">
        <f t="shared" si="3"/>
        <v>0.7893994059325824</v>
      </c>
      <c r="I36" s="21">
        <f t="shared" si="4"/>
        <v>44.115327372715349</v>
      </c>
      <c r="J36">
        <f t="shared" si="0"/>
        <v>68</v>
      </c>
      <c r="K36">
        <f t="shared" si="0"/>
        <v>34</v>
      </c>
      <c r="L36" s="22">
        <f t="shared" si="8"/>
        <v>4.7471310589919158</v>
      </c>
      <c r="M36" s="22">
        <f t="shared" si="8"/>
        <v>4.8776566210782786</v>
      </c>
      <c r="N36" s="22">
        <f t="shared" si="6"/>
        <v>0.9732401084729273</v>
      </c>
      <c r="O36" s="22">
        <f t="shared" si="7"/>
        <v>49.321930174331847</v>
      </c>
      <c r="P36">
        <f t="shared" si="2"/>
        <v>65</v>
      </c>
      <c r="Q36">
        <f t="shared" si="1"/>
        <v>40</v>
      </c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4">
        <v>3204.0354000000002</v>
      </c>
      <c r="C37" s="20">
        <v>1.929138</v>
      </c>
      <c r="D37" s="20">
        <v>1.929138</v>
      </c>
      <c r="E37" s="20">
        <v>0</v>
      </c>
      <c r="F37" s="21">
        <f t="shared" si="9"/>
        <v>4.1331308078534761</v>
      </c>
      <c r="G37" s="21">
        <f t="shared" si="9"/>
        <v>5.0612341564976058</v>
      </c>
      <c r="H37" s="21">
        <f t="shared" si="3"/>
        <v>0.8166250918360235</v>
      </c>
      <c r="I37" s="21">
        <f t="shared" si="4"/>
        <v>44.952868674222607</v>
      </c>
      <c r="J37">
        <f t="shared" si="0"/>
        <v>68</v>
      </c>
      <c r="K37">
        <f t="shared" si="0"/>
        <v>34</v>
      </c>
      <c r="L37" s="22">
        <f t="shared" si="8"/>
        <v>4.646488449742205</v>
      </c>
      <c r="M37" s="22">
        <f t="shared" si="8"/>
        <v>4.7034545988969114</v>
      </c>
      <c r="N37" s="22">
        <f t="shared" si="6"/>
        <v>0.98788844498083039</v>
      </c>
      <c r="O37" s="22">
        <f t="shared" si="7"/>
        <v>49.695366330798144</v>
      </c>
      <c r="P37">
        <f t="shared" si="2"/>
        <v>65</v>
      </c>
      <c r="Q37">
        <f t="shared" si="1"/>
        <v>40</v>
      </c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4">
        <v>3214.0134280000002</v>
      </c>
      <c r="C38" s="20">
        <v>-5.4905400000000002</v>
      </c>
      <c r="D38" s="20">
        <v>0</v>
      </c>
      <c r="E38" s="20">
        <v>5.4905400000000002</v>
      </c>
      <c r="F38" s="21">
        <f t="shared" si="9"/>
        <v>3.837907178721085</v>
      </c>
      <c r="G38" s="21">
        <f t="shared" si="9"/>
        <v>5.0918988596049193</v>
      </c>
      <c r="H38" s="21">
        <f t="shared" si="3"/>
        <v>0.75372808544332881</v>
      </c>
      <c r="I38" s="21">
        <f t="shared" si="4"/>
        <v>42.97861747779401</v>
      </c>
      <c r="J38">
        <f t="shared" si="0"/>
        <v>68</v>
      </c>
      <c r="K38">
        <f t="shared" si="0"/>
        <v>34</v>
      </c>
      <c r="L38" s="22">
        <f t="shared" si="8"/>
        <v>4.4805424336799833</v>
      </c>
      <c r="M38" s="22">
        <f t="shared" si="8"/>
        <v>4.7315647917934509</v>
      </c>
      <c r="N38" s="22">
        <f t="shared" si="6"/>
        <v>0.94694728506120274</v>
      </c>
      <c r="O38" s="22">
        <f t="shared" si="7"/>
        <v>48.637541053477229</v>
      </c>
      <c r="P38">
        <f t="shared" si="2"/>
        <v>65</v>
      </c>
      <c r="Q38">
        <f t="shared" si="1"/>
        <v>40</v>
      </c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4">
        <v>3047.0678710000002</v>
      </c>
      <c r="C39" s="20">
        <v>-21.764600000000002</v>
      </c>
      <c r="D39" s="20">
        <v>0</v>
      </c>
      <c r="E39" s="20">
        <v>21.76465</v>
      </c>
      <c r="F39" s="21">
        <f t="shared" si="9"/>
        <v>3.563770951669579</v>
      </c>
      <c r="G39" s="21">
        <f t="shared" si="9"/>
        <v>6.2828096553474255</v>
      </c>
      <c r="H39" s="21">
        <f t="shared" si="3"/>
        <v>0.56722567563962123</v>
      </c>
      <c r="I39" s="21">
        <f t="shared" si="4"/>
        <v>36.192980019174534</v>
      </c>
      <c r="J39">
        <f t="shared" si="0"/>
        <v>68</v>
      </c>
      <c r="K39">
        <f t="shared" si="0"/>
        <v>34</v>
      </c>
      <c r="L39" s="22">
        <f t="shared" si="8"/>
        <v>4.3205230610485552</v>
      </c>
      <c r="M39" s="22">
        <f t="shared" si="8"/>
        <v>5.3398892635151132</v>
      </c>
      <c r="N39" s="22">
        <f t="shared" si="6"/>
        <v>0.80910349406842663</v>
      </c>
      <c r="O39" s="22">
        <f t="shared" si="7"/>
        <v>44.724002619046594</v>
      </c>
      <c r="P39">
        <f t="shared" si="2"/>
        <v>65</v>
      </c>
      <c r="Q39">
        <f t="shared" si="1"/>
        <v>40</v>
      </c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4">
        <v>3096.8588869999999</v>
      </c>
      <c r="C40" s="20">
        <v>13.15771</v>
      </c>
      <c r="D40" s="20">
        <v>13.15771</v>
      </c>
      <c r="E40" s="20">
        <v>0</v>
      </c>
      <c r="F40" s="21">
        <f t="shared" si="9"/>
        <v>4.2490523122646087</v>
      </c>
      <c r="G40" s="21">
        <f t="shared" si="9"/>
        <v>5.8340375371083235</v>
      </c>
      <c r="H40" s="21">
        <f t="shared" si="3"/>
        <v>0.72832104442898005</v>
      </c>
      <c r="I40" s="21">
        <f t="shared" si="4"/>
        <v>42.140379345413223</v>
      </c>
      <c r="J40">
        <f t="shared" si="0"/>
        <v>68</v>
      </c>
      <c r="K40">
        <f t="shared" si="0"/>
        <v>34</v>
      </c>
      <c r="L40" s="22">
        <f t="shared" si="8"/>
        <v>4.6361368802968217</v>
      </c>
      <c r="M40" s="22">
        <f t="shared" si="8"/>
        <v>5.1491789326752881</v>
      </c>
      <c r="N40" s="22">
        <f t="shared" si="6"/>
        <v>0.90036429902972659</v>
      </c>
      <c r="O40" s="22">
        <f t="shared" si="7"/>
        <v>47.378510503982191</v>
      </c>
      <c r="P40">
        <f t="shared" si="2"/>
        <v>65</v>
      </c>
      <c r="Q40">
        <f t="shared" si="1"/>
        <v>40</v>
      </c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4">
        <v>3151.9113769999999</v>
      </c>
      <c r="C41" s="20">
        <v>12.217829999999999</v>
      </c>
      <c r="D41" s="20">
        <v>12.217829999999999</v>
      </c>
      <c r="E41" s="20">
        <v>0</v>
      </c>
      <c r="F41" s="21">
        <f t="shared" si="9"/>
        <v>4.8182507185314227</v>
      </c>
      <c r="G41" s="21">
        <f t="shared" si="9"/>
        <v>5.4173205701720146</v>
      </c>
      <c r="H41" s="21">
        <f t="shared" si="3"/>
        <v>0.88941583871940411</v>
      </c>
      <c r="I41" s="21">
        <f t="shared" si="4"/>
        <v>47.073588592452289</v>
      </c>
      <c r="J41">
        <f t="shared" si="0"/>
        <v>68</v>
      </c>
      <c r="K41">
        <f t="shared" si="0"/>
        <v>34</v>
      </c>
      <c r="L41" s="22">
        <f t="shared" si="8"/>
        <v>4.9069116345719346</v>
      </c>
      <c r="M41" s="22">
        <f t="shared" si="8"/>
        <v>4.965279685079742</v>
      </c>
      <c r="N41" s="22">
        <f t="shared" si="6"/>
        <v>0.98824476077688062</v>
      </c>
      <c r="O41" s="22">
        <f t="shared" si="7"/>
        <v>49.704381486248046</v>
      </c>
      <c r="P41">
        <f t="shared" si="2"/>
        <v>65</v>
      </c>
      <c r="Q41">
        <f t="shared" si="1"/>
        <v>40</v>
      </c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4">
        <v>3007.2553710000002</v>
      </c>
      <c r="C42" s="20">
        <v>-22.753900000000002</v>
      </c>
      <c r="D42" s="20">
        <v>0</v>
      </c>
      <c r="E42" s="20">
        <v>22.753910000000001</v>
      </c>
      <c r="F42" s="21">
        <f t="shared" si="9"/>
        <v>4.4740899529220348</v>
      </c>
      <c r="G42" s="21">
        <f t="shared" si="9"/>
        <v>6.6556483865882994</v>
      </c>
      <c r="H42" s="21">
        <f t="shared" si="3"/>
        <v>0.67222450662173028</v>
      </c>
      <c r="I42" s="21">
        <f t="shared" si="4"/>
        <v>40.199417240916709</v>
      </c>
      <c r="J42">
        <f t="shared" si="0"/>
        <v>68</v>
      </c>
      <c r="K42">
        <f t="shared" si="0"/>
        <v>34</v>
      </c>
      <c r="L42" s="22">
        <f t="shared" si="8"/>
        <v>4.7316647904800799</v>
      </c>
      <c r="M42" s="22">
        <f t="shared" si="8"/>
        <v>5.6005879106126084</v>
      </c>
      <c r="N42" s="22">
        <f t="shared" si="6"/>
        <v>0.84485144524095446</v>
      </c>
      <c r="O42" s="22">
        <f t="shared" si="7"/>
        <v>45.795093551860987</v>
      </c>
      <c r="P42">
        <f t="shared" si="2"/>
        <v>65</v>
      </c>
      <c r="Q42">
        <f t="shared" si="1"/>
        <v>40</v>
      </c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4">
        <v>2851.3298340000001</v>
      </c>
      <c r="C43" s="20">
        <v>0</v>
      </c>
      <c r="D43" s="20">
        <v>0</v>
      </c>
      <c r="E43" s="20">
        <v>0</v>
      </c>
      <c r="F43" s="21">
        <f t="shared" si="9"/>
        <v>4.1545120991418889</v>
      </c>
      <c r="G43" s="21">
        <f t="shared" si="9"/>
        <v>6.1802449304034202</v>
      </c>
      <c r="H43" s="21">
        <f t="shared" si="3"/>
        <v>0.67222450662173028</v>
      </c>
      <c r="I43" s="21">
        <f t="shared" si="4"/>
        <v>40.199417240916709</v>
      </c>
      <c r="J43">
        <f t="shared" si="0"/>
        <v>68</v>
      </c>
      <c r="K43">
        <f t="shared" si="0"/>
        <v>34</v>
      </c>
      <c r="L43" s="22">
        <f t="shared" si="8"/>
        <v>4.5626767622486488</v>
      </c>
      <c r="M43" s="22">
        <f t="shared" si="8"/>
        <v>5.4005669138050152</v>
      </c>
      <c r="N43" s="22">
        <f t="shared" si="6"/>
        <v>0.84485144524095457</v>
      </c>
      <c r="O43" s="22">
        <f t="shared" si="7"/>
        <v>45.795093551860987</v>
      </c>
      <c r="P43">
        <f t="shared" si="2"/>
        <v>65</v>
      </c>
      <c r="Q43">
        <f t="shared" si="1"/>
        <v>40</v>
      </c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4">
        <v>2718.5378420000002</v>
      </c>
      <c r="C44" s="20">
        <v>8.6564329999999998</v>
      </c>
      <c r="D44" s="20">
        <v>8.6564329999999998</v>
      </c>
      <c r="E44" s="20">
        <v>0</v>
      </c>
      <c r="F44" s="21">
        <f t="shared" si="9"/>
        <v>4.4760778777746113</v>
      </c>
      <c r="G44" s="21">
        <f t="shared" si="9"/>
        <v>5.738798863946033</v>
      </c>
      <c r="H44" s="21">
        <f t="shared" si="3"/>
        <v>0.77996772214749355</v>
      </c>
      <c r="I44" s="21">
        <f t="shared" si="4"/>
        <v>43.819205957649551</v>
      </c>
      <c r="J44">
        <f t="shared" si="0"/>
        <v>68</v>
      </c>
      <c r="K44">
        <f t="shared" si="0"/>
        <v>34</v>
      </c>
      <c r="L44" s="22">
        <f t="shared" si="8"/>
        <v>4.7088823421683399</v>
      </c>
      <c r="M44" s="22">
        <f t="shared" si="8"/>
        <v>5.2076895240262644</v>
      </c>
      <c r="N44" s="22">
        <f t="shared" si="6"/>
        <v>0.90421718123620443</v>
      </c>
      <c r="O44" s="22">
        <f t="shared" si="7"/>
        <v>47.484981762909676</v>
      </c>
      <c r="P44">
        <f t="shared" si="2"/>
        <v>65</v>
      </c>
      <c r="Q44">
        <f t="shared" si="1"/>
        <v>40</v>
      </c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4">
        <v>2689.0505370000001</v>
      </c>
      <c r="C45" s="20">
        <v>-6.9251100000000001</v>
      </c>
      <c r="D45" s="20">
        <v>0</v>
      </c>
      <c r="E45" s="20">
        <v>6.9251100000000001</v>
      </c>
      <c r="F45" s="21">
        <f t="shared" si="9"/>
        <v>4.1563580293621394</v>
      </c>
      <c r="G45" s="21">
        <f t="shared" si="9"/>
        <v>5.8235353736641731</v>
      </c>
      <c r="H45" s="21">
        <f t="shared" si="3"/>
        <v>0.71371731477041855</v>
      </c>
      <c r="I45" s="21">
        <f t="shared" si="4"/>
        <v>41.647318879195261</v>
      </c>
      <c r="J45">
        <f t="shared" si="0"/>
        <v>68</v>
      </c>
      <c r="K45">
        <f t="shared" si="0"/>
        <v>34</v>
      </c>
      <c r="L45" s="22">
        <f t="shared" si="8"/>
        <v>4.5407079728051851</v>
      </c>
      <c r="M45" s="22">
        <f t="shared" si="8"/>
        <v>5.269025969596755</v>
      </c>
      <c r="N45" s="22">
        <f t="shared" si="6"/>
        <v>0.86177369384890146</v>
      </c>
      <c r="O45" s="22">
        <f t="shared" si="7"/>
        <v>46.287779051562943</v>
      </c>
      <c r="P45">
        <f t="shared" si="2"/>
        <v>65</v>
      </c>
      <c r="Q45">
        <f t="shared" si="1"/>
        <v>40</v>
      </c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4">
        <v>2703.8937989999999</v>
      </c>
      <c r="C46" s="20">
        <v>32.00385</v>
      </c>
      <c r="D46" s="20">
        <v>32.00385</v>
      </c>
      <c r="E46" s="20">
        <v>0</v>
      </c>
      <c r="F46" s="21">
        <f t="shared" si="9"/>
        <v>6.1454645986934153</v>
      </c>
      <c r="G46" s="21">
        <f t="shared" si="9"/>
        <v>5.4075685612595894</v>
      </c>
      <c r="H46" s="21">
        <f t="shared" si="3"/>
        <v>1.1364561593763589</v>
      </c>
      <c r="I46" s="21">
        <f t="shared" si="4"/>
        <v>53.193516487045336</v>
      </c>
      <c r="J46">
        <f t="shared" si="0"/>
        <v>68</v>
      </c>
      <c r="K46">
        <f t="shared" si="0"/>
        <v>34</v>
      </c>
      <c r="L46" s="22">
        <f t="shared" si="8"/>
        <v>5.5215344737764287</v>
      </c>
      <c r="M46" s="22">
        <f t="shared" si="8"/>
        <v>5.0808464706825855</v>
      </c>
      <c r="N46" s="22">
        <f t="shared" si="6"/>
        <v>1.0867351543953736</v>
      </c>
      <c r="O46" s="22">
        <f t="shared" si="7"/>
        <v>52.078250184568944</v>
      </c>
      <c r="P46">
        <f t="shared" si="2"/>
        <v>65</v>
      </c>
      <c r="Q46">
        <f t="shared" si="1"/>
        <v>40</v>
      </c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4">
        <v>2854.358154</v>
      </c>
      <c r="C47" s="20">
        <v>13.10816</v>
      </c>
      <c r="D47" s="20">
        <v>13.10816</v>
      </c>
      <c r="E47" s="20">
        <v>0</v>
      </c>
      <c r="F47" s="21">
        <f t="shared" si="9"/>
        <v>6.6427999845010293</v>
      </c>
      <c r="G47" s="21">
        <f t="shared" si="9"/>
        <v>5.0213136640267617</v>
      </c>
      <c r="H47" s="21">
        <f t="shared" si="3"/>
        <v>1.3229207392660554</v>
      </c>
      <c r="I47" s="21">
        <f t="shared" si="4"/>
        <v>56.95074812083525</v>
      </c>
      <c r="J47">
        <f t="shared" si="0"/>
        <v>68</v>
      </c>
      <c r="K47">
        <f t="shared" si="0"/>
        <v>34</v>
      </c>
      <c r="L47" s="22">
        <f t="shared" ref="L47:M62" si="10">((L46*27)+D47)/28</f>
        <v>5.7924853854272706</v>
      </c>
      <c r="M47" s="22">
        <f t="shared" si="10"/>
        <v>4.8993876681582069</v>
      </c>
      <c r="N47" s="22">
        <f t="shared" si="6"/>
        <v>1.1822876199557402</v>
      </c>
      <c r="O47" s="22">
        <f t="shared" si="7"/>
        <v>54.176526006215376</v>
      </c>
      <c r="P47">
        <f t="shared" si="2"/>
        <v>65</v>
      </c>
      <c r="Q47">
        <f t="shared" si="1"/>
        <v>40</v>
      </c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4">
        <v>2891.9372560000002</v>
      </c>
      <c r="C48" s="20">
        <v>1.286071</v>
      </c>
      <c r="D48" s="20">
        <v>1.286071</v>
      </c>
      <c r="E48" s="20">
        <v>0</v>
      </c>
      <c r="F48" s="21">
        <f t="shared" si="9"/>
        <v>6.260176485608099</v>
      </c>
      <c r="G48" s="21">
        <f t="shared" si="9"/>
        <v>4.6626484023105643</v>
      </c>
      <c r="H48" s="21">
        <f t="shared" si="3"/>
        <v>1.342622463770994</v>
      </c>
      <c r="I48" s="21">
        <f t="shared" si="4"/>
        <v>57.312797283166653</v>
      </c>
      <c r="J48">
        <f t="shared" si="0"/>
        <v>68</v>
      </c>
      <c r="K48">
        <f t="shared" si="0"/>
        <v>34</v>
      </c>
      <c r="L48" s="22">
        <f t="shared" si="10"/>
        <v>5.6315420145191535</v>
      </c>
      <c r="M48" s="22">
        <f t="shared" si="10"/>
        <v>4.7244095371525558</v>
      </c>
      <c r="N48" s="22">
        <f t="shared" si="6"/>
        <v>1.1920097041192019</v>
      </c>
      <c r="O48" s="22">
        <f t="shared" si="7"/>
        <v>54.379764007394201</v>
      </c>
      <c r="P48">
        <f t="shared" si="2"/>
        <v>65</v>
      </c>
      <c r="Q48">
        <f t="shared" si="1"/>
        <v>40</v>
      </c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4">
        <v>2910.9995119999999</v>
      </c>
      <c r="C49" s="20">
        <v>32.102780000000003</v>
      </c>
      <c r="D49" s="20">
        <v>32.102780000000003</v>
      </c>
      <c r="E49" s="20">
        <v>0</v>
      </c>
      <c r="F49" s="21">
        <f t="shared" si="9"/>
        <v>8.1060767366360924</v>
      </c>
      <c r="G49" s="21">
        <f t="shared" si="9"/>
        <v>4.3296020878598096</v>
      </c>
      <c r="H49" s="21">
        <f t="shared" si="3"/>
        <v>1.8722452022474549</v>
      </c>
      <c r="I49" s="21">
        <f t="shared" si="4"/>
        <v>65.184030972789969</v>
      </c>
      <c r="J49">
        <f t="shared" si="0"/>
        <v>68</v>
      </c>
      <c r="K49">
        <f t="shared" si="0"/>
        <v>34</v>
      </c>
      <c r="L49" s="22">
        <f t="shared" si="10"/>
        <v>6.5769433711434697</v>
      </c>
      <c r="M49" s="22">
        <f t="shared" si="10"/>
        <v>4.5556806251113935</v>
      </c>
      <c r="N49" s="22">
        <f t="shared" si="6"/>
        <v>1.4436796413889643</v>
      </c>
      <c r="O49" s="22">
        <f t="shared" si="7"/>
        <v>59.078105695081646</v>
      </c>
      <c r="P49">
        <f t="shared" si="2"/>
        <v>65</v>
      </c>
      <c r="Q49">
        <f t="shared" si="1"/>
        <v>40</v>
      </c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4">
        <v>2941.5791020000001</v>
      </c>
      <c r="C50" s="20">
        <v>-9.6456900000000001</v>
      </c>
      <c r="D50" s="20">
        <v>0</v>
      </c>
      <c r="E50" s="20">
        <v>9.6456909999999993</v>
      </c>
      <c r="F50" s="21">
        <f t="shared" ref="F50:G65" si="11">((F49*13)+D50)/14</f>
        <v>7.5270712554478001</v>
      </c>
      <c r="G50" s="21">
        <f t="shared" si="11"/>
        <v>4.7093227244412521</v>
      </c>
      <c r="H50" s="21">
        <f t="shared" si="3"/>
        <v>1.5983341333526608</v>
      </c>
      <c r="I50" s="21">
        <f t="shared" si="4"/>
        <v>61.513802741386137</v>
      </c>
      <c r="J50">
        <f t="shared" si="0"/>
        <v>68</v>
      </c>
      <c r="K50">
        <f t="shared" si="0"/>
        <v>34</v>
      </c>
      <c r="L50" s="22">
        <f t="shared" si="10"/>
        <v>6.3420525364597742</v>
      </c>
      <c r="M50" s="22">
        <f t="shared" si="10"/>
        <v>4.7374667099288441</v>
      </c>
      <c r="N50" s="22">
        <f t="shared" si="6"/>
        <v>1.3387012352335941</v>
      </c>
      <c r="O50" s="22">
        <f t="shared" si="7"/>
        <v>57.241224961335512</v>
      </c>
      <c r="P50">
        <f t="shared" si="2"/>
        <v>65</v>
      </c>
      <c r="Q50">
        <f t="shared" si="1"/>
        <v>40</v>
      </c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4">
        <v>2965.7546390000002</v>
      </c>
      <c r="C51" s="20">
        <v>-0.59350999999999998</v>
      </c>
      <c r="D51" s="20">
        <v>0</v>
      </c>
      <c r="E51" s="20">
        <v>0.59350599999999998</v>
      </c>
      <c r="F51" s="21">
        <f t="shared" si="11"/>
        <v>6.9894233086301005</v>
      </c>
      <c r="G51" s="21">
        <f t="shared" si="11"/>
        <v>4.4153358155525906</v>
      </c>
      <c r="H51" s="21">
        <f t="shared" si="3"/>
        <v>1.5829879312940451</v>
      </c>
      <c r="I51" s="21">
        <f t="shared" si="4"/>
        <v>61.285146249250481</v>
      </c>
      <c r="J51">
        <f t="shared" si="0"/>
        <v>68</v>
      </c>
      <c r="K51">
        <f t="shared" si="0"/>
        <v>34</v>
      </c>
      <c r="L51" s="22">
        <f t="shared" si="10"/>
        <v>6.1155506601576395</v>
      </c>
      <c r="M51" s="22">
        <f t="shared" si="10"/>
        <v>4.5894681131456707</v>
      </c>
      <c r="N51" s="22">
        <f t="shared" si="6"/>
        <v>1.3325183897978921</v>
      </c>
      <c r="O51" s="22">
        <f t="shared" si="7"/>
        <v>57.127883562510824</v>
      </c>
      <c r="P51">
        <f t="shared" si="2"/>
        <v>65</v>
      </c>
      <c r="Q51">
        <f t="shared" si="1"/>
        <v>40</v>
      </c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4">
        <v>3020.2116700000001</v>
      </c>
      <c r="C52" s="20">
        <v>-2.4237700000000002</v>
      </c>
      <c r="D52" s="20">
        <v>0</v>
      </c>
      <c r="E52" s="20">
        <v>2.4237669999999998</v>
      </c>
      <c r="F52" s="21">
        <f t="shared" si="11"/>
        <v>6.4901787865850933</v>
      </c>
      <c r="G52" s="21">
        <f t="shared" si="11"/>
        <v>4.2730809001559766</v>
      </c>
      <c r="H52" s="21">
        <f t="shared" si="3"/>
        <v>1.5188523077922975</v>
      </c>
      <c r="I52" s="21">
        <f t="shared" si="4"/>
        <v>60.299379328180159</v>
      </c>
      <c r="J52">
        <f t="shared" si="0"/>
        <v>68</v>
      </c>
      <c r="K52">
        <f t="shared" si="0"/>
        <v>34</v>
      </c>
      <c r="L52" s="22">
        <f t="shared" si="10"/>
        <v>5.8971381365805806</v>
      </c>
      <c r="M52" s="22">
        <f t="shared" si="10"/>
        <v>4.5121216448190395</v>
      </c>
      <c r="N52" s="22">
        <f t="shared" si="6"/>
        <v>1.3069545993627767</v>
      </c>
      <c r="O52" s="22">
        <f t="shared" si="7"/>
        <v>56.652809713887805</v>
      </c>
      <c r="P52">
        <f t="shared" si="2"/>
        <v>65</v>
      </c>
      <c r="Q52">
        <f t="shared" si="1"/>
        <v>40</v>
      </c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4">
        <v>3114.1342770000001</v>
      </c>
      <c r="C53" s="20">
        <v>22.16028</v>
      </c>
      <c r="D53" s="20">
        <v>22.16028</v>
      </c>
      <c r="E53" s="20">
        <v>0</v>
      </c>
      <c r="F53" s="21">
        <f t="shared" si="11"/>
        <v>7.6094717304004433</v>
      </c>
      <c r="G53" s="21">
        <f t="shared" si="11"/>
        <v>3.967860835859121</v>
      </c>
      <c r="H53" s="21">
        <f t="shared" si="3"/>
        <v>1.917776868994661</v>
      </c>
      <c r="I53" s="21">
        <f t="shared" si="4"/>
        <v>65.727331290258789</v>
      </c>
      <c r="J53">
        <f t="shared" si="0"/>
        <v>68</v>
      </c>
      <c r="K53">
        <f t="shared" si="0"/>
        <v>34</v>
      </c>
      <c r="L53" s="22">
        <f t="shared" si="10"/>
        <v>6.4779646317027026</v>
      </c>
      <c r="M53" s="22">
        <f t="shared" si="10"/>
        <v>4.3509744432183597</v>
      </c>
      <c r="N53" s="22">
        <f t="shared" si="6"/>
        <v>1.4888537536228403</v>
      </c>
      <c r="O53" s="22">
        <f t="shared" si="7"/>
        <v>59.820861368637111</v>
      </c>
      <c r="P53">
        <f t="shared" si="2"/>
        <v>65</v>
      </c>
      <c r="Q53">
        <f t="shared" si="1"/>
        <v>40</v>
      </c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4">
        <v>3023.9348140000002</v>
      </c>
      <c r="C54" s="20">
        <v>2.176453</v>
      </c>
      <c r="D54" s="20">
        <v>2.176453</v>
      </c>
      <c r="E54" s="20">
        <v>0</v>
      </c>
      <c r="F54" s="21">
        <f t="shared" si="11"/>
        <v>7.2213989639432681</v>
      </c>
      <c r="G54" s="21">
        <f t="shared" si="11"/>
        <v>3.6844422047263268</v>
      </c>
      <c r="H54" s="21">
        <f t="shared" si="3"/>
        <v>1.959970753423627</v>
      </c>
      <c r="I54" s="21">
        <f t="shared" si="4"/>
        <v>66.215882408859684</v>
      </c>
      <c r="J54">
        <f t="shared" si="0"/>
        <v>68</v>
      </c>
      <c r="K54">
        <f t="shared" si="0"/>
        <v>34</v>
      </c>
      <c r="L54" s="22">
        <f t="shared" si="10"/>
        <v>6.3243392162847494</v>
      </c>
      <c r="M54" s="22">
        <f t="shared" si="10"/>
        <v>4.1955824988177044</v>
      </c>
      <c r="N54" s="22">
        <f t="shared" si="6"/>
        <v>1.5073804931894246</v>
      </c>
      <c r="O54" s="22">
        <f t="shared" si="7"/>
        <v>60.117740298442484</v>
      </c>
      <c r="P54">
        <f t="shared" si="2"/>
        <v>65</v>
      </c>
      <c r="Q54">
        <f t="shared" si="1"/>
        <v>40</v>
      </c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4">
        <v>3029.296143</v>
      </c>
      <c r="C55" s="20">
        <v>0.29681400000000002</v>
      </c>
      <c r="D55" s="20">
        <v>0.29681400000000002</v>
      </c>
      <c r="E55" s="20">
        <v>0</v>
      </c>
      <c r="F55" s="21">
        <f t="shared" si="11"/>
        <v>6.7267857522330345</v>
      </c>
      <c r="G55" s="21">
        <f t="shared" si="11"/>
        <v>3.4212677615315892</v>
      </c>
      <c r="H55" s="21">
        <f t="shared" si="3"/>
        <v>1.9661675791261872</v>
      </c>
      <c r="I55" s="21">
        <f t="shared" si="4"/>
        <v>66.286463143980797</v>
      </c>
      <c r="J55">
        <f t="shared" si="0"/>
        <v>68</v>
      </c>
      <c r="K55">
        <f t="shared" si="0"/>
        <v>34</v>
      </c>
      <c r="L55" s="22">
        <f t="shared" si="10"/>
        <v>6.1090704585602946</v>
      </c>
      <c r="M55" s="22">
        <f t="shared" si="10"/>
        <v>4.0457402667170719</v>
      </c>
      <c r="N55" s="22">
        <f t="shared" si="6"/>
        <v>1.5100006564478541</v>
      </c>
      <c r="O55" s="22">
        <f t="shared" si="7"/>
        <v>60.159372969439886</v>
      </c>
      <c r="P55">
        <f t="shared" si="2"/>
        <v>65</v>
      </c>
      <c r="Q55">
        <f t="shared" si="1"/>
        <v>40</v>
      </c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4">
        <v>2995.1923830000001</v>
      </c>
      <c r="C56" s="20">
        <v>-13.1577</v>
      </c>
      <c r="D56" s="20">
        <v>0</v>
      </c>
      <c r="E56" s="20">
        <v>13.157719999999999</v>
      </c>
      <c r="F56" s="21">
        <f t="shared" si="11"/>
        <v>6.2463010556449614</v>
      </c>
      <c r="G56" s="21">
        <f t="shared" si="11"/>
        <v>4.1167286357079043</v>
      </c>
      <c r="H56" s="21">
        <f t="shared" si="3"/>
        <v>1.5172972542968843</v>
      </c>
      <c r="I56" s="21">
        <f t="shared" si="4"/>
        <v>60.274854378319581</v>
      </c>
      <c r="J56">
        <f t="shared" si="0"/>
        <v>68</v>
      </c>
      <c r="K56">
        <f t="shared" si="0"/>
        <v>34</v>
      </c>
      <c r="L56" s="22">
        <f t="shared" si="10"/>
        <v>5.8908893707545698</v>
      </c>
      <c r="M56" s="22">
        <f t="shared" si="10"/>
        <v>4.3711681143343188</v>
      </c>
      <c r="N56" s="22">
        <f t="shared" si="6"/>
        <v>1.347669368157369</v>
      </c>
      <c r="O56" s="22">
        <f t="shared" si="7"/>
        <v>57.404564136521635</v>
      </c>
      <c r="P56">
        <f t="shared" si="2"/>
        <v>65</v>
      </c>
      <c r="Q56">
        <f t="shared" si="1"/>
        <v>40</v>
      </c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4">
        <v>3003.6811520000001</v>
      </c>
      <c r="C57" s="20">
        <v>7.9638669999999996</v>
      </c>
      <c r="D57" s="20">
        <v>7.9638669999999996</v>
      </c>
      <c r="E57" s="20">
        <v>0</v>
      </c>
      <c r="F57" s="21">
        <f t="shared" si="11"/>
        <v>6.3689843373846058</v>
      </c>
      <c r="G57" s="21">
        <f t="shared" si="11"/>
        <v>3.8226765903001967</v>
      </c>
      <c r="H57" s="21">
        <f t="shared" si="3"/>
        <v>1.666105982793707</v>
      </c>
      <c r="I57" s="21">
        <f t="shared" si="4"/>
        <v>62.492113724896278</v>
      </c>
      <c r="J57">
        <f t="shared" si="0"/>
        <v>68</v>
      </c>
      <c r="K57">
        <f t="shared" si="0"/>
        <v>34</v>
      </c>
      <c r="L57" s="22">
        <f t="shared" si="10"/>
        <v>5.9649242860847638</v>
      </c>
      <c r="M57" s="22">
        <f t="shared" si="10"/>
        <v>4.2150549673938071</v>
      </c>
      <c r="N57" s="22">
        <f t="shared" si="6"/>
        <v>1.415147449375473</v>
      </c>
      <c r="O57" s="22">
        <f t="shared" si="7"/>
        <v>58.594660534759996</v>
      </c>
      <c r="P57">
        <f t="shared" si="2"/>
        <v>65</v>
      </c>
      <c r="Q57">
        <f t="shared" si="1"/>
        <v>40</v>
      </c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4">
        <v>3025.126221</v>
      </c>
      <c r="C58" s="20">
        <v>-6.4304800000000002</v>
      </c>
      <c r="D58" s="20">
        <v>0</v>
      </c>
      <c r="E58" s="20">
        <v>6.4304810000000003</v>
      </c>
      <c r="F58" s="21">
        <f t="shared" si="11"/>
        <v>5.9140568847142765</v>
      </c>
      <c r="G58" s="21">
        <f t="shared" si="11"/>
        <v>4.0089483338501823</v>
      </c>
      <c r="H58" s="21">
        <f t="shared" si="3"/>
        <v>1.4752140442364927</v>
      </c>
      <c r="I58" s="21">
        <f t="shared" si="4"/>
        <v>59.599453537018817</v>
      </c>
      <c r="J58">
        <f t="shared" si="0"/>
        <v>68</v>
      </c>
      <c r="K58">
        <f t="shared" si="0"/>
        <v>34</v>
      </c>
      <c r="L58" s="22">
        <f t="shared" si="10"/>
        <v>5.7518912758674503</v>
      </c>
      <c r="M58" s="22">
        <f t="shared" si="10"/>
        <v>4.2941773257011713</v>
      </c>
      <c r="N58" s="22">
        <f t="shared" si="6"/>
        <v>1.3394629144543437</v>
      </c>
      <c r="O58" s="22">
        <f t="shared" si="7"/>
        <v>57.255146306380325</v>
      </c>
      <c r="P58">
        <f t="shared" si="2"/>
        <v>65</v>
      </c>
      <c r="Q58">
        <f t="shared" si="1"/>
        <v>40</v>
      </c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4">
        <v>3005.7658689999998</v>
      </c>
      <c r="C59" s="20">
        <v>3.5120849999999999</v>
      </c>
      <c r="D59" s="20">
        <v>3.5120849999999999</v>
      </c>
      <c r="E59" s="20">
        <v>0</v>
      </c>
      <c r="F59" s="21">
        <f t="shared" si="11"/>
        <v>5.7424874643775423</v>
      </c>
      <c r="G59" s="21">
        <f t="shared" si="11"/>
        <v>3.722594881432312</v>
      </c>
      <c r="H59" s="21">
        <f t="shared" si="3"/>
        <v>1.5426033848109879</v>
      </c>
      <c r="I59" s="21">
        <f t="shared" si="4"/>
        <v>60.670232487937241</v>
      </c>
      <c r="J59">
        <f t="shared" si="0"/>
        <v>68</v>
      </c>
      <c r="K59">
        <f t="shared" si="0"/>
        <v>34</v>
      </c>
      <c r="L59" s="22">
        <f t="shared" si="10"/>
        <v>5.6718981945864702</v>
      </c>
      <c r="M59" s="22">
        <f t="shared" si="10"/>
        <v>4.1408138497832727</v>
      </c>
      <c r="N59" s="22">
        <f t="shared" si="6"/>
        <v>1.369754449329649</v>
      </c>
      <c r="O59" s="22">
        <f t="shared" si="7"/>
        <v>57.801535079599581</v>
      </c>
      <c r="P59">
        <f t="shared" si="2"/>
        <v>65</v>
      </c>
      <c r="Q59">
        <f t="shared" si="1"/>
        <v>40</v>
      </c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4">
        <v>3020.8073730000001</v>
      </c>
      <c r="C60" s="20">
        <v>13.30603</v>
      </c>
      <c r="D60" s="20">
        <v>13.30603</v>
      </c>
      <c r="E60" s="20">
        <v>0</v>
      </c>
      <c r="F60" s="21">
        <f t="shared" si="11"/>
        <v>6.2827405026362886</v>
      </c>
      <c r="G60" s="21">
        <f t="shared" si="11"/>
        <v>3.4566952470442898</v>
      </c>
      <c r="H60" s="21">
        <f t="shared" si="3"/>
        <v>1.8175569593554597</v>
      </c>
      <c r="I60" s="21">
        <f t="shared" si="4"/>
        <v>64.508259658084825</v>
      </c>
      <c r="J60">
        <f t="shared" si="0"/>
        <v>68</v>
      </c>
      <c r="K60">
        <f t="shared" si="0"/>
        <v>34</v>
      </c>
      <c r="L60" s="22">
        <f t="shared" si="10"/>
        <v>5.9445457590655248</v>
      </c>
      <c r="M60" s="22">
        <f t="shared" si="10"/>
        <v>3.9929276408624412</v>
      </c>
      <c r="N60" s="22">
        <f t="shared" si="6"/>
        <v>1.4887687165253887</v>
      </c>
      <c r="O60" s="22">
        <f t="shared" si="7"/>
        <v>59.819488514138968</v>
      </c>
      <c r="P60">
        <f t="shared" si="2"/>
        <v>65</v>
      </c>
      <c r="Q60">
        <f t="shared" si="1"/>
        <v>40</v>
      </c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4">
        <v>3059.4785160000001</v>
      </c>
      <c r="C61" s="20">
        <v>1.236634</v>
      </c>
      <c r="D61" s="20">
        <v>1.236634</v>
      </c>
      <c r="E61" s="20">
        <v>0</v>
      </c>
      <c r="F61" s="21">
        <f t="shared" si="11"/>
        <v>5.9223043238765536</v>
      </c>
      <c r="G61" s="21">
        <f t="shared" si="11"/>
        <v>3.2097884436839834</v>
      </c>
      <c r="H61" s="21">
        <f t="shared" si="3"/>
        <v>1.8450762185059535</v>
      </c>
      <c r="I61" s="21">
        <f t="shared" si="4"/>
        <v>64.851556752840381</v>
      </c>
      <c r="J61">
        <f t="shared" si="0"/>
        <v>68</v>
      </c>
      <c r="K61">
        <f t="shared" si="0"/>
        <v>34</v>
      </c>
      <c r="L61" s="22">
        <f t="shared" si="10"/>
        <v>5.7764060533846138</v>
      </c>
      <c r="M61" s="22">
        <f t="shared" si="10"/>
        <v>3.850323082260211</v>
      </c>
      <c r="N61" s="22">
        <f t="shared" si="6"/>
        <v>1.5002393123835613</v>
      </c>
      <c r="O61" s="22">
        <f t="shared" si="7"/>
        <v>60.003828631641397</v>
      </c>
      <c r="P61">
        <f t="shared" si="2"/>
        <v>65</v>
      </c>
      <c r="Q61">
        <f t="shared" si="1"/>
        <v>40</v>
      </c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4">
        <v>3057.889893</v>
      </c>
      <c r="C62" s="20">
        <v>-5.78742</v>
      </c>
      <c r="D62" s="20">
        <v>0</v>
      </c>
      <c r="E62" s="20">
        <v>5.7874150000000002</v>
      </c>
      <c r="F62" s="21">
        <f t="shared" si="11"/>
        <v>5.4992825864567996</v>
      </c>
      <c r="G62" s="21">
        <f t="shared" si="11"/>
        <v>3.3939046262779846</v>
      </c>
      <c r="H62" s="21">
        <f t="shared" si="3"/>
        <v>1.6203409323519304</v>
      </c>
      <c r="I62" s="21">
        <f t="shared" si="4"/>
        <v>61.837027096224709</v>
      </c>
      <c r="J62">
        <f t="shared" si="0"/>
        <v>68</v>
      </c>
      <c r="K62">
        <f t="shared" si="0"/>
        <v>34</v>
      </c>
      <c r="L62" s="22">
        <f t="shared" si="10"/>
        <v>5.5701058371923065</v>
      </c>
      <c r="M62" s="22">
        <f t="shared" si="10"/>
        <v>3.919504936465203</v>
      </c>
      <c r="N62" s="22">
        <f t="shared" si="6"/>
        <v>1.4211248429286822</v>
      </c>
      <c r="O62" s="22">
        <f t="shared" si="7"/>
        <v>58.696884098287022</v>
      </c>
      <c r="P62">
        <f t="shared" si="2"/>
        <v>65</v>
      </c>
      <c r="Q62">
        <f t="shared" si="1"/>
        <v>40</v>
      </c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4">
        <v>3091.844971</v>
      </c>
      <c r="C63" s="20">
        <v>-5.9852299999999996</v>
      </c>
      <c r="D63" s="20">
        <v>0</v>
      </c>
      <c r="E63" s="20">
        <v>5.9852290000000004</v>
      </c>
      <c r="F63" s="21">
        <f t="shared" si="11"/>
        <v>5.1064766874241707</v>
      </c>
      <c r="G63" s="21">
        <f t="shared" si="11"/>
        <v>3.5789992244009858</v>
      </c>
      <c r="H63" s="21">
        <f t="shared" si="3"/>
        <v>1.426788989673178</v>
      </c>
      <c r="I63" s="21">
        <f t="shared" si="4"/>
        <v>58.793285932343359</v>
      </c>
      <c r="J63">
        <f t="shared" si="0"/>
        <v>68</v>
      </c>
      <c r="K63">
        <f t="shared" si="0"/>
        <v>34</v>
      </c>
      <c r="L63" s="22">
        <f t="shared" ref="L63:M78" si="12">((L62*27)+D63)/28</f>
        <v>5.3711734858640101</v>
      </c>
      <c r="M63" s="22">
        <f t="shared" si="12"/>
        <v>3.9932807958771606</v>
      </c>
      <c r="N63" s="22">
        <f t="shared" si="6"/>
        <v>1.3450527925332592</v>
      </c>
      <c r="O63" s="22">
        <f t="shared" si="7"/>
        <v>57.357036771878249</v>
      </c>
      <c r="P63">
        <f t="shared" si="2"/>
        <v>65</v>
      </c>
      <c r="Q63">
        <f t="shared" si="1"/>
        <v>40</v>
      </c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4">
        <v>3095.6674800000001</v>
      </c>
      <c r="C64" s="20">
        <v>17.164370000000002</v>
      </c>
      <c r="D64" s="20">
        <v>17.164370000000002</v>
      </c>
      <c r="E64" s="20">
        <v>0</v>
      </c>
      <c r="F64" s="21">
        <f t="shared" si="11"/>
        <v>5.967754781179587</v>
      </c>
      <c r="G64" s="21">
        <f t="shared" si="11"/>
        <v>3.3233564226580583</v>
      </c>
      <c r="H64" s="21">
        <f t="shared" si="3"/>
        <v>1.7957010991937208</v>
      </c>
      <c r="I64" s="21">
        <f t="shared" si="4"/>
        <v>64.230797051644771</v>
      </c>
      <c r="J64">
        <f t="shared" si="0"/>
        <v>68</v>
      </c>
      <c r="K64">
        <f t="shared" si="0"/>
        <v>34</v>
      </c>
      <c r="L64" s="22">
        <f t="shared" si="12"/>
        <v>5.7923590756545806</v>
      </c>
      <c r="M64" s="22">
        <f t="shared" si="12"/>
        <v>3.8506636245958332</v>
      </c>
      <c r="N64" s="22">
        <f t="shared" si="6"/>
        <v>1.5042495632847048</v>
      </c>
      <c r="O64" s="22">
        <f t="shared" si="7"/>
        <v>60.067877632437416</v>
      </c>
      <c r="P64">
        <f t="shared" si="2"/>
        <v>65</v>
      </c>
      <c r="Q64">
        <f t="shared" si="1"/>
        <v>40</v>
      </c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4">
        <v>3118.3041990000002</v>
      </c>
      <c r="C65" s="20">
        <v>3.0172729999999999</v>
      </c>
      <c r="D65" s="20">
        <v>3.0172729999999999</v>
      </c>
      <c r="E65" s="20">
        <v>0</v>
      </c>
      <c r="F65" s="21">
        <f t="shared" si="11"/>
        <v>5.757006082523902</v>
      </c>
      <c r="G65" s="21">
        <f t="shared" si="11"/>
        <v>3.0859738210396257</v>
      </c>
      <c r="H65" s="21">
        <f t="shared" si="3"/>
        <v>1.8655395075854659</v>
      </c>
      <c r="I65" s="21">
        <f t="shared" si="4"/>
        <v>65.102557568902256</v>
      </c>
      <c r="J65">
        <f t="shared" si="0"/>
        <v>68</v>
      </c>
      <c r="K65">
        <f t="shared" si="0"/>
        <v>34</v>
      </c>
      <c r="L65" s="22">
        <f t="shared" si="12"/>
        <v>5.6932488586669168</v>
      </c>
      <c r="M65" s="22">
        <f t="shared" si="12"/>
        <v>3.7131399237174105</v>
      </c>
      <c r="N65" s="22">
        <f t="shared" si="6"/>
        <v>1.533270756187157</v>
      </c>
      <c r="O65" s="22">
        <f t="shared" si="7"/>
        <v>60.525340705977015</v>
      </c>
      <c r="P65">
        <f t="shared" si="2"/>
        <v>65</v>
      </c>
      <c r="Q65">
        <f t="shared" si="1"/>
        <v>40</v>
      </c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4">
        <v>3131.4096679999998</v>
      </c>
      <c r="C66" s="20">
        <v>-0.98926000000000003</v>
      </c>
      <c r="D66" s="20">
        <v>0</v>
      </c>
      <c r="E66" s="20">
        <v>0.98925799999999997</v>
      </c>
      <c r="F66" s="21">
        <f t="shared" ref="F66:G81" si="13">((F65*13)+D66)/14</f>
        <v>5.3457913623436237</v>
      </c>
      <c r="G66" s="21">
        <f t="shared" si="13"/>
        <v>2.9362084052510808</v>
      </c>
      <c r="H66" s="21">
        <f t="shared" si="3"/>
        <v>1.8206443904946505</v>
      </c>
      <c r="I66" s="21">
        <f t="shared" si="4"/>
        <v>64.547108335601564</v>
      </c>
      <c r="J66">
        <f t="shared" si="0"/>
        <v>68</v>
      </c>
      <c r="K66">
        <f t="shared" si="0"/>
        <v>34</v>
      </c>
      <c r="L66" s="22">
        <f t="shared" si="12"/>
        <v>5.4899185422859551</v>
      </c>
      <c r="M66" s="22">
        <f t="shared" si="12"/>
        <v>3.6158584264417892</v>
      </c>
      <c r="N66" s="22">
        <f t="shared" si="6"/>
        <v>1.5182891293917025</v>
      </c>
      <c r="O66" s="22">
        <f t="shared" si="7"/>
        <v>60.290500867088603</v>
      </c>
      <c r="P66">
        <f t="shared" si="2"/>
        <v>65</v>
      </c>
      <c r="Q66">
        <f t="shared" si="1"/>
        <v>40</v>
      </c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4">
        <v>3132.4023440000001</v>
      </c>
      <c r="C67" s="20">
        <v>2.8195190000000001</v>
      </c>
      <c r="D67" s="20">
        <v>2.8195190000000001</v>
      </c>
      <c r="E67" s="20">
        <v>0</v>
      </c>
      <c r="F67" s="21">
        <f t="shared" si="13"/>
        <v>5.1653433364619366</v>
      </c>
      <c r="G67" s="21">
        <f t="shared" si="13"/>
        <v>2.7264792334474319</v>
      </c>
      <c r="H67" s="21">
        <f t="shared" si="3"/>
        <v>1.8945104268887978</v>
      </c>
      <c r="I67" s="21">
        <f t="shared" si="4"/>
        <v>65.451843230191329</v>
      </c>
      <c r="J67">
        <f t="shared" si="0"/>
        <v>68</v>
      </c>
      <c r="K67">
        <f t="shared" si="0"/>
        <v>34</v>
      </c>
      <c r="L67" s="22">
        <f t="shared" si="12"/>
        <v>5.3945471300614569</v>
      </c>
      <c r="M67" s="22">
        <f t="shared" si="12"/>
        <v>3.4867206254974397</v>
      </c>
      <c r="N67" s="22">
        <f t="shared" si="6"/>
        <v>1.5471693059124385</v>
      </c>
      <c r="O67" s="22">
        <f t="shared" si="7"/>
        <v>60.740732950934202</v>
      </c>
      <c r="P67">
        <f t="shared" si="2"/>
        <v>65</v>
      </c>
      <c r="Q67">
        <f t="shared" si="1"/>
        <v>40</v>
      </c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4">
        <v>3183.2854000000002</v>
      </c>
      <c r="C68" s="20">
        <v>-6.2820400000000003</v>
      </c>
      <c r="D68" s="20">
        <v>0</v>
      </c>
      <c r="E68" s="20">
        <v>6.2820429999999998</v>
      </c>
      <c r="F68" s="21">
        <f t="shared" si="13"/>
        <v>4.7963902410003696</v>
      </c>
      <c r="G68" s="21">
        <f t="shared" si="13"/>
        <v>2.9804480739154724</v>
      </c>
      <c r="H68" s="21">
        <f t="shared" si="3"/>
        <v>1.6092849538221476</v>
      </c>
      <c r="I68" s="21">
        <f t="shared" si="4"/>
        <v>61.675324171276337</v>
      </c>
      <c r="J68">
        <f t="shared" ref="J68:K131" si="14">J67</f>
        <v>68</v>
      </c>
      <c r="K68">
        <f t="shared" si="14"/>
        <v>34</v>
      </c>
      <c r="L68" s="22">
        <f t="shared" si="12"/>
        <v>5.2018847325592628</v>
      </c>
      <c r="M68" s="22">
        <f t="shared" si="12"/>
        <v>3.5865535674439597</v>
      </c>
      <c r="N68" s="22">
        <f t="shared" si="6"/>
        <v>1.4503853447995498</v>
      </c>
      <c r="O68" s="22">
        <f t="shared" si="7"/>
        <v>59.190092198261837</v>
      </c>
      <c r="P68">
        <f t="shared" si="2"/>
        <v>65</v>
      </c>
      <c r="Q68">
        <f t="shared" si="2"/>
        <v>40</v>
      </c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4">
        <v>3134.8347170000002</v>
      </c>
      <c r="C69" s="20">
        <v>0.79144300000000001</v>
      </c>
      <c r="D69" s="20">
        <v>0.79144300000000001</v>
      </c>
      <c r="E69" s="20">
        <v>0</v>
      </c>
      <c r="F69" s="21">
        <f t="shared" si="13"/>
        <v>4.5103225809289151</v>
      </c>
      <c r="G69" s="21">
        <f t="shared" si="13"/>
        <v>2.7675589257786526</v>
      </c>
      <c r="H69" s="21">
        <f t="shared" si="3"/>
        <v>1.6297114901211853</v>
      </c>
      <c r="I69" s="21">
        <f t="shared" si="4"/>
        <v>61.973014767718233</v>
      </c>
      <c r="J69">
        <f t="shared" si="14"/>
        <v>68</v>
      </c>
      <c r="K69">
        <f t="shared" si="14"/>
        <v>34</v>
      </c>
      <c r="L69" s="22">
        <f t="shared" si="12"/>
        <v>5.0443689563964318</v>
      </c>
      <c r="M69" s="22">
        <f t="shared" si="12"/>
        <v>3.4584623686066753</v>
      </c>
      <c r="N69" s="22">
        <f t="shared" si="6"/>
        <v>1.4585582894252156</v>
      </c>
      <c r="O69" s="22">
        <f t="shared" si="7"/>
        <v>59.325755899251455</v>
      </c>
      <c r="P69">
        <f t="shared" ref="P69:Q132" si="15">P68</f>
        <v>65</v>
      </c>
      <c r="Q69">
        <f t="shared" si="15"/>
        <v>40</v>
      </c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4">
        <v>3106.2409670000002</v>
      </c>
      <c r="C70" s="20">
        <v>-4.0561499999999997</v>
      </c>
      <c r="D70" s="20">
        <v>0</v>
      </c>
      <c r="E70" s="20">
        <v>4.0561530000000001</v>
      </c>
      <c r="F70" s="21">
        <f t="shared" si="13"/>
        <v>4.1881566822911358</v>
      </c>
      <c r="G70" s="21">
        <f t="shared" si="13"/>
        <v>2.8596013596516059</v>
      </c>
      <c r="H70" s="21">
        <f t="shared" si="3"/>
        <v>1.4645945904856446</v>
      </c>
      <c r="I70" s="21">
        <f t="shared" si="4"/>
        <v>59.42537552178301</v>
      </c>
      <c r="J70">
        <f t="shared" si="14"/>
        <v>68</v>
      </c>
      <c r="K70">
        <f t="shared" si="14"/>
        <v>34</v>
      </c>
      <c r="L70" s="22">
        <f t="shared" si="12"/>
        <v>4.8642129222394166</v>
      </c>
      <c r="M70" s="22">
        <f t="shared" si="12"/>
        <v>3.4798084625850083</v>
      </c>
      <c r="N70" s="22">
        <f t="shared" si="6"/>
        <v>1.3978392703332845</v>
      </c>
      <c r="O70" s="22">
        <f t="shared" si="7"/>
        <v>58.295786862269281</v>
      </c>
      <c r="P70">
        <f t="shared" si="15"/>
        <v>65</v>
      </c>
      <c r="Q70">
        <f t="shared" si="15"/>
        <v>40</v>
      </c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4">
        <v>3058.5847170000002</v>
      </c>
      <c r="C71" s="20">
        <v>15.28467</v>
      </c>
      <c r="D71" s="20">
        <v>15.28467</v>
      </c>
      <c r="E71" s="20">
        <v>0</v>
      </c>
      <c r="F71" s="21">
        <f t="shared" si="13"/>
        <v>4.9807647764131975</v>
      </c>
      <c r="G71" s="21">
        <f t="shared" si="13"/>
        <v>2.6553441196764913</v>
      </c>
      <c r="H71" s="21">
        <f t="shared" si="3"/>
        <v>1.8757511463410699</v>
      </c>
      <c r="I71" s="21">
        <f t="shared" si="4"/>
        <v>65.226476523452362</v>
      </c>
      <c r="J71">
        <f t="shared" si="14"/>
        <v>68</v>
      </c>
      <c r="K71">
        <f t="shared" si="14"/>
        <v>34</v>
      </c>
      <c r="L71" s="22">
        <f t="shared" si="12"/>
        <v>5.2363721035880095</v>
      </c>
      <c r="M71" s="22">
        <f t="shared" si="12"/>
        <v>3.3555295889212577</v>
      </c>
      <c r="N71" s="22">
        <f t="shared" si="6"/>
        <v>1.560520318723045</v>
      </c>
      <c r="O71" s="22">
        <f t="shared" si="7"/>
        <v>60.945437820282194</v>
      </c>
      <c r="P71">
        <f t="shared" si="15"/>
        <v>65</v>
      </c>
      <c r="Q71">
        <f t="shared" si="15"/>
        <v>40</v>
      </c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4">
        <v>2999.908203</v>
      </c>
      <c r="C72" s="20">
        <v>-9.1509999999999998</v>
      </c>
      <c r="D72" s="20">
        <v>0</v>
      </c>
      <c r="E72" s="20">
        <v>9.1510010000000008</v>
      </c>
      <c r="F72" s="21">
        <f t="shared" si="13"/>
        <v>4.6249958638122548</v>
      </c>
      <c r="G72" s="21">
        <f t="shared" si="13"/>
        <v>3.1193196111281702</v>
      </c>
      <c r="H72" s="21">
        <f t="shared" si="3"/>
        <v>1.482693805185139</v>
      </c>
      <c r="I72" s="21">
        <f t="shared" si="4"/>
        <v>59.721170693241085</v>
      </c>
      <c r="J72">
        <f t="shared" si="14"/>
        <v>68</v>
      </c>
      <c r="K72">
        <f t="shared" si="14"/>
        <v>34</v>
      </c>
      <c r="L72" s="22">
        <f t="shared" si="12"/>
        <v>5.0493588141741528</v>
      </c>
      <c r="M72" s="22">
        <f t="shared" si="12"/>
        <v>3.5625107107454985</v>
      </c>
      <c r="N72" s="22">
        <f t="shared" si="6"/>
        <v>1.4173596163357256</v>
      </c>
      <c r="O72" s="22">
        <f t="shared" si="7"/>
        <v>58.632551266169628</v>
      </c>
      <c r="P72">
        <f t="shared" si="15"/>
        <v>65</v>
      </c>
      <c r="Q72">
        <f t="shared" si="15"/>
        <v>40</v>
      </c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4">
        <v>2969.775635</v>
      </c>
      <c r="C73" s="20">
        <v>-5.44116</v>
      </c>
      <c r="D73" s="20">
        <v>0</v>
      </c>
      <c r="E73" s="20">
        <v>5.4411620000000003</v>
      </c>
      <c r="F73" s="21">
        <f t="shared" si="13"/>
        <v>4.2946390163970936</v>
      </c>
      <c r="G73" s="21">
        <f t="shared" si="13"/>
        <v>3.2851654960475867</v>
      </c>
      <c r="H73" s="21">
        <f t="shared" si="3"/>
        <v>1.3072823946203056</v>
      </c>
      <c r="I73" s="21">
        <f t="shared" si="4"/>
        <v>56.658968042593528</v>
      </c>
      <c r="J73">
        <f t="shared" si="14"/>
        <v>68</v>
      </c>
      <c r="K73">
        <f t="shared" si="14"/>
        <v>34</v>
      </c>
      <c r="L73" s="22">
        <f t="shared" si="12"/>
        <v>4.8690245708107893</v>
      </c>
      <c r="M73" s="22">
        <f t="shared" si="12"/>
        <v>3.6296053996474451</v>
      </c>
      <c r="N73" s="22">
        <f t="shared" si="6"/>
        <v>1.3414749083423043</v>
      </c>
      <c r="O73" s="22">
        <f t="shared" si="7"/>
        <v>57.291876311073914</v>
      </c>
      <c r="P73">
        <f t="shared" si="15"/>
        <v>65</v>
      </c>
      <c r="Q73">
        <f t="shared" si="15"/>
        <v>40</v>
      </c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4">
        <v>3060.9179690000001</v>
      </c>
      <c r="C74" s="20">
        <v>1.483948</v>
      </c>
      <c r="D74" s="20">
        <v>1.483948</v>
      </c>
      <c r="E74" s="20">
        <v>0</v>
      </c>
      <c r="F74" s="21">
        <f t="shared" si="13"/>
        <v>4.0938753723687293</v>
      </c>
      <c r="G74" s="21">
        <f t="shared" si="13"/>
        <v>3.050510817758473</v>
      </c>
      <c r="H74" s="21">
        <f t="shared" si="3"/>
        <v>1.3420294557017585</v>
      </c>
      <c r="I74" s="21">
        <f t="shared" si="4"/>
        <v>57.301988770232477</v>
      </c>
      <c r="J74">
        <f t="shared" si="14"/>
        <v>68</v>
      </c>
      <c r="K74">
        <f t="shared" si="14"/>
        <v>34</v>
      </c>
      <c r="L74" s="22">
        <f t="shared" si="12"/>
        <v>4.7481289789961183</v>
      </c>
      <c r="M74" s="22">
        <f t="shared" si="12"/>
        <v>3.4999766353743218</v>
      </c>
      <c r="N74" s="22">
        <f t="shared" si="6"/>
        <v>1.3566173359578175</v>
      </c>
      <c r="O74" s="22">
        <f t="shared" si="7"/>
        <v>57.566297050362543</v>
      </c>
      <c r="P74">
        <f t="shared" si="15"/>
        <v>65</v>
      </c>
      <c r="Q74">
        <f t="shared" si="15"/>
        <v>40</v>
      </c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4">
        <v>3135.6291500000002</v>
      </c>
      <c r="C75" s="20">
        <v>20.379580000000001</v>
      </c>
      <c r="D75" s="20">
        <v>20.379580000000001</v>
      </c>
      <c r="E75" s="20">
        <v>0</v>
      </c>
      <c r="F75" s="21">
        <f t="shared" si="13"/>
        <v>5.2571399886281061</v>
      </c>
      <c r="G75" s="21">
        <f t="shared" si="13"/>
        <v>2.832617187918582</v>
      </c>
      <c r="H75" s="21">
        <f t="shared" si="3"/>
        <v>1.8559302722056392</v>
      </c>
      <c r="I75" s="21">
        <f t="shared" si="4"/>
        <v>64.985139527664359</v>
      </c>
      <c r="J75">
        <f t="shared" si="14"/>
        <v>68</v>
      </c>
      <c r="K75">
        <f t="shared" si="14"/>
        <v>34</v>
      </c>
      <c r="L75" s="22">
        <f t="shared" si="12"/>
        <v>5.3063950868891139</v>
      </c>
      <c r="M75" s="22">
        <f t="shared" si="12"/>
        <v>3.3749774698252391</v>
      </c>
      <c r="N75" s="22">
        <f t="shared" si="6"/>
        <v>1.5722757068253514</v>
      </c>
      <c r="O75" s="22">
        <f t="shared" si="7"/>
        <v>61.123918507391302</v>
      </c>
      <c r="P75">
        <f t="shared" si="15"/>
        <v>65</v>
      </c>
      <c r="Q75">
        <f t="shared" si="15"/>
        <v>40</v>
      </c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4">
        <v>3141.735107</v>
      </c>
      <c r="C76" s="20">
        <v>-19.093499999999999</v>
      </c>
      <c r="D76" s="20">
        <v>0</v>
      </c>
      <c r="E76" s="20">
        <v>19.093509999999998</v>
      </c>
      <c r="F76" s="21">
        <f t="shared" si="13"/>
        <v>4.8816299894403841</v>
      </c>
      <c r="G76" s="21">
        <f t="shared" si="13"/>
        <v>3.9941095316386828</v>
      </c>
      <c r="H76" s="21">
        <f t="shared" si="3"/>
        <v>1.2222073407780518</v>
      </c>
      <c r="I76" s="21">
        <f t="shared" si="4"/>
        <v>54.999698648737507</v>
      </c>
      <c r="J76">
        <f t="shared" si="14"/>
        <v>68</v>
      </c>
      <c r="K76">
        <f t="shared" si="14"/>
        <v>34</v>
      </c>
      <c r="L76" s="22">
        <f t="shared" si="12"/>
        <v>5.1168809766430741</v>
      </c>
      <c r="M76" s="22">
        <f t="shared" si="12"/>
        <v>3.9363536316171945</v>
      </c>
      <c r="N76" s="22">
        <f t="shared" si="6"/>
        <v>1.2999037829182225</v>
      </c>
      <c r="O76" s="22">
        <f t="shared" si="7"/>
        <v>56.51992020591598</v>
      </c>
      <c r="P76">
        <f t="shared" si="15"/>
        <v>65</v>
      </c>
      <c r="Q76">
        <f t="shared" si="15"/>
        <v>40</v>
      </c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4">
        <v>3108.1772460000002</v>
      </c>
      <c r="C77" s="20">
        <v>-24.534600000000001</v>
      </c>
      <c r="D77" s="20">
        <v>0</v>
      </c>
      <c r="E77" s="20">
        <v>24.534610000000001</v>
      </c>
      <c r="F77" s="21">
        <f t="shared" si="13"/>
        <v>4.5329421330517849</v>
      </c>
      <c r="G77" s="21">
        <f t="shared" si="13"/>
        <v>5.4612881365216337</v>
      </c>
      <c r="H77" s="21">
        <f t="shared" si="3"/>
        <v>0.83001336309987761</v>
      </c>
      <c r="I77" s="21">
        <f t="shared" si="4"/>
        <v>45.355590283445245</v>
      </c>
      <c r="J77">
        <f t="shared" si="14"/>
        <v>68</v>
      </c>
      <c r="K77">
        <f t="shared" si="14"/>
        <v>34</v>
      </c>
      <c r="L77" s="22">
        <f t="shared" si="12"/>
        <v>4.9341352274772499</v>
      </c>
      <c r="M77" s="22">
        <f t="shared" si="12"/>
        <v>4.6720056447737237</v>
      </c>
      <c r="N77" s="22">
        <f t="shared" si="6"/>
        <v>1.0561064353586032</v>
      </c>
      <c r="O77" s="22">
        <f t="shared" si="7"/>
        <v>51.36438548106625</v>
      </c>
      <c r="P77">
        <f t="shared" si="15"/>
        <v>65</v>
      </c>
      <c r="Q77">
        <f t="shared" si="15"/>
        <v>40</v>
      </c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4">
        <v>3103.2624510000001</v>
      </c>
      <c r="C78" s="20">
        <v>17.856809999999999</v>
      </c>
      <c r="D78" s="20">
        <v>17.856809999999999</v>
      </c>
      <c r="E78" s="20">
        <v>0</v>
      </c>
      <c r="F78" s="21">
        <f t="shared" si="13"/>
        <v>5.4846469806909424</v>
      </c>
      <c r="G78" s="21">
        <f t="shared" si="13"/>
        <v>5.0711961267700882</v>
      </c>
      <c r="H78" s="21">
        <f t="shared" si="3"/>
        <v>1.0815292573162985</v>
      </c>
      <c r="I78" s="21">
        <f t="shared" si="4"/>
        <v>51.95839806310034</v>
      </c>
      <c r="J78">
        <f t="shared" si="14"/>
        <v>68</v>
      </c>
      <c r="K78">
        <f t="shared" si="14"/>
        <v>34</v>
      </c>
      <c r="L78" s="22">
        <f t="shared" si="12"/>
        <v>5.3956593264959194</v>
      </c>
      <c r="M78" s="22">
        <f t="shared" si="12"/>
        <v>4.5051483003175194</v>
      </c>
      <c r="N78" s="22">
        <f t="shared" si="6"/>
        <v>1.1976651969737906</v>
      </c>
      <c r="O78" s="22">
        <f t="shared" si="7"/>
        <v>54.497163563539566</v>
      </c>
      <c r="P78">
        <f t="shared" si="15"/>
        <v>65</v>
      </c>
      <c r="Q78">
        <f t="shared" si="15"/>
        <v>40</v>
      </c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4">
        <v>3125.8000489999999</v>
      </c>
      <c r="C79" s="20">
        <v>-11.822100000000001</v>
      </c>
      <c r="D79" s="20">
        <v>0</v>
      </c>
      <c r="E79" s="20">
        <v>11.822139999999999</v>
      </c>
      <c r="F79" s="21">
        <f t="shared" si="13"/>
        <v>5.0928864820701607</v>
      </c>
      <c r="G79" s="21">
        <f t="shared" si="13"/>
        <v>5.553406403429368</v>
      </c>
      <c r="H79" s="21">
        <f t="shared" si="3"/>
        <v>0.91707433457871468</v>
      </c>
      <c r="I79" s="21">
        <f t="shared" si="4"/>
        <v>47.837181795052601</v>
      </c>
      <c r="J79">
        <f t="shared" si="14"/>
        <v>68</v>
      </c>
      <c r="K79">
        <f t="shared" si="14"/>
        <v>34</v>
      </c>
      <c r="L79" s="22">
        <f t="shared" ref="L79:M94" si="16">((L78*27)+D79)/28</f>
        <v>5.2029572076924939</v>
      </c>
      <c r="M79" s="22">
        <f t="shared" si="16"/>
        <v>4.7664694324490364</v>
      </c>
      <c r="N79" s="22">
        <f t="shared" si="6"/>
        <v>1.091574651097508</v>
      </c>
      <c r="O79" s="22">
        <f t="shared" si="7"/>
        <v>52.189131787609305</v>
      </c>
      <c r="P79">
        <f t="shared" si="15"/>
        <v>65</v>
      </c>
      <c r="Q79">
        <f t="shared" si="15"/>
        <v>40</v>
      </c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4">
        <v>3224.4384770000001</v>
      </c>
      <c r="C80" s="20">
        <v>14.740600000000001</v>
      </c>
      <c r="D80" s="20">
        <v>14.740600000000001</v>
      </c>
      <c r="E80" s="20">
        <v>0</v>
      </c>
      <c r="F80" s="21">
        <f t="shared" si="13"/>
        <v>5.782008876208006</v>
      </c>
      <c r="G80" s="21">
        <f t="shared" si="13"/>
        <v>5.1567345174701273</v>
      </c>
      <c r="H80" s="21">
        <f t="shared" si="3"/>
        <v>1.1212539363078624</v>
      </c>
      <c r="I80" s="21">
        <f t="shared" si="4"/>
        <v>52.858072157992325</v>
      </c>
      <c r="J80">
        <f t="shared" si="14"/>
        <v>68</v>
      </c>
      <c r="K80">
        <f t="shared" si="14"/>
        <v>34</v>
      </c>
      <c r="L80" s="22">
        <f t="shared" si="16"/>
        <v>5.543587307417762</v>
      </c>
      <c r="M80" s="22">
        <f t="shared" si="16"/>
        <v>4.5962383812901422</v>
      </c>
      <c r="N80" s="22">
        <f t="shared" si="6"/>
        <v>1.2061139670178951</v>
      </c>
      <c r="O80" s="22">
        <f t="shared" si="7"/>
        <v>54.671426093560093</v>
      </c>
      <c r="P80">
        <f t="shared" si="15"/>
        <v>65</v>
      </c>
      <c r="Q80">
        <f t="shared" si="15"/>
        <v>40</v>
      </c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4">
        <v>3214.0134280000002</v>
      </c>
      <c r="C81" s="20">
        <v>7.5681770000000004</v>
      </c>
      <c r="D81" s="20">
        <v>7.5681770000000004</v>
      </c>
      <c r="E81" s="20">
        <v>0</v>
      </c>
      <c r="F81" s="21">
        <f t="shared" si="13"/>
        <v>5.9095923136217205</v>
      </c>
      <c r="G81" s="21">
        <f t="shared" si="13"/>
        <v>4.7883963376508323</v>
      </c>
      <c r="H81" s="21">
        <f t="shared" ref="H81:H144" si="17">F81/G81</f>
        <v>1.2341485326005706</v>
      </c>
      <c r="I81" s="21">
        <f t="shared" ref="I81:I144" si="18">IF(G81=0,100,100-(100/(1+H81)))</f>
        <v>55.240218570607283</v>
      </c>
      <c r="J81">
        <f t="shared" si="14"/>
        <v>68</v>
      </c>
      <c r="K81">
        <f t="shared" si="14"/>
        <v>34</v>
      </c>
      <c r="L81" s="22">
        <f t="shared" si="16"/>
        <v>5.6158940821528418</v>
      </c>
      <c r="M81" s="22">
        <f t="shared" si="16"/>
        <v>4.4320870105297798</v>
      </c>
      <c r="N81" s="22">
        <f t="shared" si="6"/>
        <v>1.2670992398864385</v>
      </c>
      <c r="O81" s="22">
        <f t="shared" si="7"/>
        <v>55.890770796161043</v>
      </c>
      <c r="P81">
        <f t="shared" si="15"/>
        <v>65</v>
      </c>
      <c r="Q81">
        <f t="shared" si="15"/>
        <v>40</v>
      </c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4">
        <v>3177.080078</v>
      </c>
      <c r="C82" s="20">
        <v>-5.1937899999999999</v>
      </c>
      <c r="D82" s="20">
        <v>0</v>
      </c>
      <c r="E82" s="20">
        <v>5.1937870000000004</v>
      </c>
      <c r="F82" s="21">
        <f t="shared" ref="F82:G97" si="19">((F81*13)+D82)/14</f>
        <v>5.4874785769344552</v>
      </c>
      <c r="G82" s="21">
        <f t="shared" si="19"/>
        <v>4.8173528135329153</v>
      </c>
      <c r="H82" s="21">
        <f t="shared" si="17"/>
        <v>1.1391066399618939</v>
      </c>
      <c r="I82" s="21">
        <f t="shared" si="18"/>
        <v>53.251512509081181</v>
      </c>
      <c r="J82">
        <f t="shared" si="14"/>
        <v>68</v>
      </c>
      <c r="K82">
        <f t="shared" si="14"/>
        <v>34</v>
      </c>
      <c r="L82" s="22">
        <f t="shared" si="16"/>
        <v>5.4153264363616689</v>
      </c>
      <c r="M82" s="22">
        <f t="shared" si="16"/>
        <v>4.4592905815822883</v>
      </c>
      <c r="N82" s="22">
        <f t="shared" si="6"/>
        <v>1.2143919166712278</v>
      </c>
      <c r="O82" s="22">
        <f t="shared" si="7"/>
        <v>54.840875615945869</v>
      </c>
      <c r="P82">
        <f t="shared" si="15"/>
        <v>65</v>
      </c>
      <c r="Q82">
        <f t="shared" si="15"/>
        <v>40</v>
      </c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4">
        <v>3078.6403810000002</v>
      </c>
      <c r="C83" s="20">
        <v>-22.2593</v>
      </c>
      <c r="D83" s="20">
        <v>0</v>
      </c>
      <c r="E83" s="20">
        <v>22.25928</v>
      </c>
      <c r="F83" s="21">
        <f t="shared" si="19"/>
        <v>5.0955158214391369</v>
      </c>
      <c r="G83" s="21">
        <f t="shared" si="19"/>
        <v>6.0632047554234214</v>
      </c>
      <c r="H83" s="21">
        <f t="shared" si="17"/>
        <v>0.84039976002481109</v>
      </c>
      <c r="I83" s="21">
        <f t="shared" si="18"/>
        <v>45.663979004946263</v>
      </c>
      <c r="J83">
        <f t="shared" si="14"/>
        <v>68</v>
      </c>
      <c r="K83">
        <f t="shared" si="14"/>
        <v>34</v>
      </c>
      <c r="L83" s="22">
        <f t="shared" si="16"/>
        <v>5.2219219207773238</v>
      </c>
      <c r="M83" s="22">
        <f t="shared" si="16"/>
        <v>5.0950044893829212</v>
      </c>
      <c r="N83" s="22">
        <f t="shared" si="6"/>
        <v>1.0249101706698935</v>
      </c>
      <c r="O83" s="22">
        <f t="shared" si="7"/>
        <v>50.615093228102374</v>
      </c>
      <c r="P83">
        <f t="shared" si="15"/>
        <v>65</v>
      </c>
      <c r="Q83">
        <f t="shared" si="15"/>
        <v>40</v>
      </c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4">
        <v>3054.5141600000002</v>
      </c>
      <c r="C84" s="20">
        <v>-22.506499999999999</v>
      </c>
      <c r="D84" s="20">
        <v>0</v>
      </c>
      <c r="E84" s="20">
        <v>22.506530000000001</v>
      </c>
      <c r="F84" s="21">
        <f t="shared" si="19"/>
        <v>4.7315504056220563</v>
      </c>
      <c r="G84" s="21">
        <f t="shared" si="19"/>
        <v>7.2377279871788911</v>
      </c>
      <c r="H84" s="21">
        <f t="shared" si="17"/>
        <v>0.65373421244949437</v>
      </c>
      <c r="I84" s="21">
        <f t="shared" si="18"/>
        <v>39.530790832535899</v>
      </c>
      <c r="J84">
        <f t="shared" si="14"/>
        <v>68</v>
      </c>
      <c r="K84">
        <f t="shared" si="14"/>
        <v>34</v>
      </c>
      <c r="L84" s="22">
        <f t="shared" si="16"/>
        <v>5.0354247093209912</v>
      </c>
      <c r="M84" s="22">
        <f t="shared" si="16"/>
        <v>5.7168446861906741</v>
      </c>
      <c r="N84" s="22">
        <f t="shared" si="6"/>
        <v>0.88080488201547835</v>
      </c>
      <c r="O84" s="22">
        <f t="shared" si="7"/>
        <v>46.83127369765247</v>
      </c>
      <c r="P84">
        <f t="shared" si="15"/>
        <v>65</v>
      </c>
      <c r="Q84">
        <f t="shared" si="15"/>
        <v>40</v>
      </c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4">
        <v>2994.64624</v>
      </c>
      <c r="C85" s="20">
        <v>5.094849</v>
      </c>
      <c r="D85" s="20">
        <v>5.094849</v>
      </c>
      <c r="E85" s="20">
        <v>0</v>
      </c>
      <c r="F85" s="21">
        <f t="shared" si="19"/>
        <v>4.7575003052204812</v>
      </c>
      <c r="G85" s="21">
        <f t="shared" si="19"/>
        <v>6.7207474166661134</v>
      </c>
      <c r="H85" s="21">
        <f t="shared" si="17"/>
        <v>0.70788262231412369</v>
      </c>
      <c r="I85" s="21">
        <f t="shared" si="18"/>
        <v>41.447966802013973</v>
      </c>
      <c r="J85">
        <f t="shared" si="14"/>
        <v>68</v>
      </c>
      <c r="K85">
        <f t="shared" si="14"/>
        <v>34</v>
      </c>
      <c r="L85" s="22">
        <f t="shared" si="16"/>
        <v>5.0375470054166707</v>
      </c>
      <c r="M85" s="22">
        <f t="shared" si="16"/>
        <v>5.5126716616838651</v>
      </c>
      <c r="N85" s="22">
        <f t="shared" si="6"/>
        <v>0.91381227008864407</v>
      </c>
      <c r="O85" s="22">
        <f t="shared" si="7"/>
        <v>47.74827104887973</v>
      </c>
      <c r="P85">
        <f t="shared" si="15"/>
        <v>65</v>
      </c>
      <c r="Q85">
        <f t="shared" si="15"/>
        <v>40</v>
      </c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4">
        <v>2983.7250979999999</v>
      </c>
      <c r="C86" s="20">
        <v>2.0775749999999999</v>
      </c>
      <c r="D86" s="20">
        <v>2.0775749999999999</v>
      </c>
      <c r="E86" s="20">
        <v>0</v>
      </c>
      <c r="F86" s="21">
        <f t="shared" si="19"/>
        <v>4.5660770691333044</v>
      </c>
      <c r="G86" s="21">
        <f t="shared" si="19"/>
        <v>6.2406940297613911</v>
      </c>
      <c r="H86" s="21">
        <f t="shared" si="17"/>
        <v>0.7316617426456149</v>
      </c>
      <c r="I86" s="21">
        <f t="shared" si="18"/>
        <v>42.25200133646134</v>
      </c>
      <c r="J86">
        <f t="shared" si="14"/>
        <v>68</v>
      </c>
      <c r="K86">
        <f t="shared" si="14"/>
        <v>34</v>
      </c>
      <c r="L86" s="22">
        <f t="shared" si="16"/>
        <v>4.9318337195089317</v>
      </c>
      <c r="M86" s="22">
        <f t="shared" si="16"/>
        <v>5.3157905309094406</v>
      </c>
      <c r="N86" s="22">
        <f t="shared" si="6"/>
        <v>0.92777051519093234</v>
      </c>
      <c r="O86" s="22">
        <f t="shared" si="7"/>
        <v>48.12660572822606</v>
      </c>
      <c r="P86">
        <f t="shared" si="15"/>
        <v>65</v>
      </c>
      <c r="Q86">
        <f t="shared" si="15"/>
        <v>40</v>
      </c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4">
        <v>3064.2441410000001</v>
      </c>
      <c r="C87" s="20">
        <v>-23.298100000000002</v>
      </c>
      <c r="D87" s="20">
        <v>0</v>
      </c>
      <c r="E87" s="20">
        <v>23.298100000000002</v>
      </c>
      <c r="F87" s="21">
        <f t="shared" si="19"/>
        <v>4.2399287070523544</v>
      </c>
      <c r="G87" s="21">
        <f t="shared" si="19"/>
        <v>7.4590801704927205</v>
      </c>
      <c r="H87" s="21">
        <f t="shared" si="17"/>
        <v>0.56842514226151286</v>
      </c>
      <c r="I87" s="21">
        <f t="shared" si="18"/>
        <v>36.241776986684897</v>
      </c>
      <c r="J87">
        <f t="shared" si="14"/>
        <v>68</v>
      </c>
      <c r="K87">
        <f t="shared" si="14"/>
        <v>34</v>
      </c>
      <c r="L87" s="22">
        <f t="shared" si="16"/>
        <v>4.7556968009550413</v>
      </c>
      <c r="M87" s="22">
        <f t="shared" si="16"/>
        <v>5.9580158690912466</v>
      </c>
      <c r="N87" s="22">
        <f t="shared" si="6"/>
        <v>0.79820143239739472</v>
      </c>
      <c r="O87" s="22">
        <f t="shared" si="7"/>
        <v>44.388877576035412</v>
      </c>
      <c r="P87">
        <f t="shared" si="15"/>
        <v>65</v>
      </c>
      <c r="Q87">
        <f t="shared" si="15"/>
        <v>40</v>
      </c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4">
        <v>3031.7783199999999</v>
      </c>
      <c r="C88" s="20">
        <v>-6.9745499999999998</v>
      </c>
      <c r="D88" s="20">
        <v>0</v>
      </c>
      <c r="E88" s="20">
        <v>6.9745489999999997</v>
      </c>
      <c r="F88" s="21">
        <f t="shared" si="19"/>
        <v>3.9370766565486148</v>
      </c>
      <c r="G88" s="21">
        <f t="shared" si="19"/>
        <v>7.4244708011718119</v>
      </c>
      <c r="H88" s="21">
        <f t="shared" si="17"/>
        <v>0.53028380903959138</v>
      </c>
      <c r="I88" s="21">
        <f t="shared" si="18"/>
        <v>34.652644555678748</v>
      </c>
      <c r="J88">
        <f t="shared" si="14"/>
        <v>68</v>
      </c>
      <c r="K88">
        <f t="shared" si="14"/>
        <v>34</v>
      </c>
      <c r="L88" s="22">
        <f t="shared" si="16"/>
        <v>4.5858504866352181</v>
      </c>
      <c r="M88" s="22">
        <f t="shared" si="16"/>
        <v>5.9943206237665594</v>
      </c>
      <c r="N88" s="22">
        <f t="shared" si="6"/>
        <v>0.76503256573447642</v>
      </c>
      <c r="O88" s="22">
        <f t="shared" si="7"/>
        <v>43.343821558109674</v>
      </c>
      <c r="P88">
        <f t="shared" si="15"/>
        <v>65</v>
      </c>
      <c r="Q88">
        <f t="shared" si="15"/>
        <v>40</v>
      </c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4">
        <v>3018.1762699999999</v>
      </c>
      <c r="C89" s="20">
        <v>-4.7485999999999997</v>
      </c>
      <c r="D89" s="20">
        <v>0</v>
      </c>
      <c r="E89" s="20">
        <v>4.748596</v>
      </c>
      <c r="F89" s="21">
        <f t="shared" si="19"/>
        <v>3.6558568953665711</v>
      </c>
      <c r="G89" s="21">
        <f t="shared" si="19"/>
        <v>7.2333368868023973</v>
      </c>
      <c r="H89" s="21">
        <f t="shared" si="17"/>
        <v>0.50541775567468372</v>
      </c>
      <c r="I89" s="21">
        <f t="shared" si="18"/>
        <v>33.573255913151527</v>
      </c>
      <c r="J89">
        <f t="shared" si="14"/>
        <v>68</v>
      </c>
      <c r="K89">
        <f t="shared" si="14"/>
        <v>34</v>
      </c>
      <c r="L89" s="22">
        <f t="shared" si="16"/>
        <v>4.4220701121125314</v>
      </c>
      <c r="M89" s="22">
        <f t="shared" si="16"/>
        <v>5.9498304586320385</v>
      </c>
      <c r="N89" s="22">
        <f t="shared" si="6"/>
        <v>0.74322623860600501</v>
      </c>
      <c r="O89" s="22">
        <f t="shared" si="7"/>
        <v>42.635099343177409</v>
      </c>
      <c r="P89">
        <f t="shared" si="15"/>
        <v>65</v>
      </c>
      <c r="Q89">
        <f t="shared" si="15"/>
        <v>40</v>
      </c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4">
        <v>3042.0541990000002</v>
      </c>
      <c r="C90" s="20">
        <v>32.15222</v>
      </c>
      <c r="D90" s="20">
        <v>32.15222</v>
      </c>
      <c r="E90" s="20">
        <v>0</v>
      </c>
      <c r="F90" s="21">
        <f t="shared" si="19"/>
        <v>5.6913114028403884</v>
      </c>
      <c r="G90" s="21">
        <f t="shared" si="19"/>
        <v>6.7166699663165117</v>
      </c>
      <c r="H90" s="21">
        <f t="shared" si="17"/>
        <v>0.84734123179816734</v>
      </c>
      <c r="I90" s="21">
        <f t="shared" si="18"/>
        <v>45.868149165564901</v>
      </c>
      <c r="J90">
        <f t="shared" si="14"/>
        <v>68</v>
      </c>
      <c r="K90">
        <f t="shared" si="14"/>
        <v>34</v>
      </c>
      <c r="L90" s="22">
        <f t="shared" si="16"/>
        <v>5.4124326081085128</v>
      </c>
      <c r="M90" s="22">
        <f t="shared" si="16"/>
        <v>5.7373365136808943</v>
      </c>
      <c r="N90" s="22">
        <f t="shared" si="6"/>
        <v>0.9433702546821795</v>
      </c>
      <c r="O90" s="22">
        <f t="shared" si="7"/>
        <v>48.543001644144191</v>
      </c>
      <c r="P90">
        <f t="shared" si="15"/>
        <v>65</v>
      </c>
      <c r="Q90">
        <f t="shared" si="15"/>
        <v>40</v>
      </c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4">
        <v>2978.413086</v>
      </c>
      <c r="C91" s="20">
        <v>3.0667719999999998</v>
      </c>
      <c r="D91" s="20">
        <v>3.0667719999999998</v>
      </c>
      <c r="E91" s="20">
        <v>0</v>
      </c>
      <c r="F91" s="21">
        <f t="shared" si="19"/>
        <v>5.5038443026375035</v>
      </c>
      <c r="G91" s="21">
        <f t="shared" si="19"/>
        <v>6.2369078258653321</v>
      </c>
      <c r="H91" s="21">
        <f t="shared" si="17"/>
        <v>0.88246362721800842</v>
      </c>
      <c r="I91" s="21">
        <f t="shared" si="18"/>
        <v>46.878123670424053</v>
      </c>
      <c r="J91">
        <f t="shared" si="14"/>
        <v>68</v>
      </c>
      <c r="K91">
        <f t="shared" si="14"/>
        <v>34</v>
      </c>
      <c r="L91" s="22">
        <f t="shared" si="16"/>
        <v>5.3286590149617794</v>
      </c>
      <c r="M91" s="22">
        <f t="shared" si="16"/>
        <v>5.5324316381922909</v>
      </c>
      <c r="N91" s="22">
        <f t="shared" si="6"/>
        <v>0.96316762021535007</v>
      </c>
      <c r="O91" s="22">
        <f t="shared" si="7"/>
        <v>49.061914545518796</v>
      </c>
      <c r="P91">
        <f t="shared" si="15"/>
        <v>65</v>
      </c>
      <c r="Q91">
        <f t="shared" si="15"/>
        <v>40</v>
      </c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4">
        <v>3028.1545409999999</v>
      </c>
      <c r="C92" s="20">
        <v>6.0842900000000002</v>
      </c>
      <c r="D92" s="20">
        <v>6.0842900000000002</v>
      </c>
      <c r="E92" s="20">
        <v>0</v>
      </c>
      <c r="F92" s="21">
        <f t="shared" si="19"/>
        <v>5.5453047095919672</v>
      </c>
      <c r="G92" s="21">
        <f t="shared" si="19"/>
        <v>5.7914144097320941</v>
      </c>
      <c r="H92" s="21">
        <f t="shared" si="17"/>
        <v>0.9575043879217906</v>
      </c>
      <c r="I92" s="21">
        <f t="shared" si="18"/>
        <v>48.914546185939194</v>
      </c>
      <c r="J92">
        <f t="shared" si="14"/>
        <v>68</v>
      </c>
      <c r="K92">
        <f t="shared" si="14"/>
        <v>34</v>
      </c>
      <c r="L92" s="22">
        <f t="shared" si="16"/>
        <v>5.3556458358560022</v>
      </c>
      <c r="M92" s="22">
        <f t="shared" si="16"/>
        <v>5.3348447939711372</v>
      </c>
      <c r="N92" s="22">
        <f t="shared" si="6"/>
        <v>1.0038990903556131</v>
      </c>
      <c r="O92" s="22">
        <f t="shared" si="7"/>
        <v>50.097287592333835</v>
      </c>
      <c r="P92">
        <f t="shared" si="15"/>
        <v>65</v>
      </c>
      <c r="Q92">
        <f t="shared" si="15"/>
        <v>40</v>
      </c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4">
        <v>3077.8957519999999</v>
      </c>
      <c r="C93" s="20">
        <v>7.3208010000000003</v>
      </c>
      <c r="D93" s="20">
        <v>7.3208010000000003</v>
      </c>
      <c r="E93" s="20">
        <v>0</v>
      </c>
      <c r="F93" s="21">
        <f t="shared" si="19"/>
        <v>5.6721258731925408</v>
      </c>
      <c r="G93" s="21">
        <f t="shared" si="19"/>
        <v>5.3777419518940874</v>
      </c>
      <c r="H93" s="21">
        <f t="shared" si="17"/>
        <v>1.0547411764885388</v>
      </c>
      <c r="I93" s="21">
        <f t="shared" si="18"/>
        <v>51.332069876121551</v>
      </c>
      <c r="J93">
        <f t="shared" si="14"/>
        <v>68</v>
      </c>
      <c r="K93">
        <f t="shared" si="14"/>
        <v>34</v>
      </c>
      <c r="L93" s="22">
        <f t="shared" si="16"/>
        <v>5.4258299488611446</v>
      </c>
      <c r="M93" s="22">
        <f t="shared" si="16"/>
        <v>5.1443146227578822</v>
      </c>
      <c r="N93" s="22">
        <f t="shared" ref="N93:N156" si="20">L93/M93</f>
        <v>1.054723582585301</v>
      </c>
      <c r="O93" s="22">
        <f t="shared" ref="O93:O156" si="21">IF(M93=0,100,100-(100/(1+N93)))</f>
        <v>51.331653149092844</v>
      </c>
      <c r="P93">
        <f t="shared" si="15"/>
        <v>65</v>
      </c>
      <c r="Q93">
        <f t="shared" si="15"/>
        <v>40</v>
      </c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4">
        <v>3025.0764159999999</v>
      </c>
      <c r="C94" s="20">
        <v>-14.394299999999999</v>
      </c>
      <c r="D94" s="20">
        <v>0</v>
      </c>
      <c r="E94" s="20">
        <v>14.394349999999999</v>
      </c>
      <c r="F94" s="21">
        <f t="shared" si="19"/>
        <v>5.2669740251073591</v>
      </c>
      <c r="G94" s="21">
        <f t="shared" si="19"/>
        <v>6.0217853839016522</v>
      </c>
      <c r="H94" s="21">
        <f t="shared" si="17"/>
        <v>0.87465322812530499</v>
      </c>
      <c r="I94" s="21">
        <f t="shared" si="18"/>
        <v>46.656801108756405</v>
      </c>
      <c r="J94">
        <f t="shared" si="14"/>
        <v>68</v>
      </c>
      <c r="K94">
        <f t="shared" si="14"/>
        <v>34</v>
      </c>
      <c r="L94" s="22">
        <f t="shared" si="16"/>
        <v>5.2320503078303897</v>
      </c>
      <c r="M94" s="22">
        <f t="shared" si="16"/>
        <v>5.4746730290879579</v>
      </c>
      <c r="N94" s="22">
        <f t="shared" si="20"/>
        <v>0.95568270105475372</v>
      </c>
      <c r="O94" s="22">
        <f t="shared" si="21"/>
        <v>48.866960910342335</v>
      </c>
      <c r="P94">
        <f t="shared" si="15"/>
        <v>65</v>
      </c>
      <c r="Q94">
        <f t="shared" si="15"/>
        <v>40</v>
      </c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4">
        <v>3087.6750489999999</v>
      </c>
      <c r="C95" s="20">
        <v>30.717770000000002</v>
      </c>
      <c r="D95" s="20">
        <v>30.717770000000002</v>
      </c>
      <c r="E95" s="20">
        <v>0</v>
      </c>
      <c r="F95" s="21">
        <f t="shared" si="19"/>
        <v>7.0848880233139768</v>
      </c>
      <c r="G95" s="21">
        <f t="shared" si="19"/>
        <v>5.5916578564801052</v>
      </c>
      <c r="H95" s="21">
        <f t="shared" si="17"/>
        <v>1.2670460541686013</v>
      </c>
      <c r="I95" s="21">
        <f t="shared" si="18"/>
        <v>55.889735977739889</v>
      </c>
      <c r="J95">
        <f t="shared" si="14"/>
        <v>68</v>
      </c>
      <c r="K95">
        <f t="shared" si="14"/>
        <v>34</v>
      </c>
      <c r="L95" s="22">
        <f t="shared" ref="L95:M110" si="22">((L94*27)+D95)/28</f>
        <v>6.1422545825507333</v>
      </c>
      <c r="M95" s="22">
        <f t="shared" si="22"/>
        <v>5.2791489923348172</v>
      </c>
      <c r="N95" s="22">
        <f t="shared" si="20"/>
        <v>1.1634933189931034</v>
      </c>
      <c r="O95" s="22">
        <f t="shared" si="21"/>
        <v>53.778456756898926</v>
      </c>
      <c r="P95">
        <f t="shared" si="15"/>
        <v>65</v>
      </c>
      <c r="Q95">
        <f t="shared" si="15"/>
        <v>40</v>
      </c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4">
        <v>3151.4648440000001</v>
      </c>
      <c r="C96" s="20">
        <v>6.3314820000000003</v>
      </c>
      <c r="D96" s="20">
        <v>6.3314820000000003</v>
      </c>
      <c r="E96" s="20">
        <v>0</v>
      </c>
      <c r="F96" s="21">
        <f t="shared" si="19"/>
        <v>7.0310733073629788</v>
      </c>
      <c r="G96" s="21">
        <f t="shared" si="19"/>
        <v>5.1922537238743827</v>
      </c>
      <c r="H96" s="21">
        <f t="shared" si="17"/>
        <v>1.3541467118668646</v>
      </c>
      <c r="I96" s="21">
        <f t="shared" si="18"/>
        <v>57.52176383234039</v>
      </c>
      <c r="J96">
        <f t="shared" si="14"/>
        <v>68</v>
      </c>
      <c r="K96">
        <f t="shared" si="14"/>
        <v>34</v>
      </c>
      <c r="L96" s="22">
        <f t="shared" si="22"/>
        <v>6.1490127046024927</v>
      </c>
      <c r="M96" s="22">
        <f t="shared" si="22"/>
        <v>5.0906079568942877</v>
      </c>
      <c r="N96" s="22">
        <f t="shared" si="20"/>
        <v>1.2079132309284968</v>
      </c>
      <c r="O96" s="22">
        <f t="shared" si="21"/>
        <v>54.708365075584574</v>
      </c>
      <c r="P96">
        <f t="shared" si="15"/>
        <v>65</v>
      </c>
      <c r="Q96">
        <f t="shared" si="15"/>
        <v>40</v>
      </c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4">
        <v>3064.7407229999999</v>
      </c>
      <c r="C97" s="20">
        <v>-12.02</v>
      </c>
      <c r="D97" s="20">
        <v>0</v>
      </c>
      <c r="E97" s="20">
        <v>12.019959999999999</v>
      </c>
      <c r="F97" s="21">
        <f t="shared" si="19"/>
        <v>6.5288537854084803</v>
      </c>
      <c r="G97" s="21">
        <f t="shared" si="19"/>
        <v>5.6799470293119265</v>
      </c>
      <c r="H97" s="21">
        <f t="shared" si="17"/>
        <v>1.1494568086138282</v>
      </c>
      <c r="I97" s="21">
        <f t="shared" si="18"/>
        <v>53.476618092880216</v>
      </c>
      <c r="J97">
        <f t="shared" si="14"/>
        <v>68</v>
      </c>
      <c r="K97">
        <f t="shared" si="14"/>
        <v>34</v>
      </c>
      <c r="L97" s="22">
        <f t="shared" si="22"/>
        <v>5.9294051080095462</v>
      </c>
      <c r="M97" s="22">
        <f t="shared" si="22"/>
        <v>5.3380848155766349</v>
      </c>
      <c r="N97" s="22">
        <f t="shared" si="20"/>
        <v>1.1107738660703605</v>
      </c>
      <c r="O97" s="22">
        <f t="shared" si="21"/>
        <v>52.624010744376626</v>
      </c>
      <c r="P97">
        <f t="shared" si="15"/>
        <v>65</v>
      </c>
      <c r="Q97">
        <f t="shared" si="15"/>
        <v>40</v>
      </c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4">
        <v>2817.7226559999999</v>
      </c>
      <c r="C98" s="20">
        <v>1.286133</v>
      </c>
      <c r="D98" s="20">
        <v>1.286133</v>
      </c>
      <c r="E98" s="20">
        <v>0</v>
      </c>
      <c r="F98" s="21">
        <f t="shared" ref="F98:G113" si="23">((F97*13)+D98)/14</f>
        <v>6.1543737293078751</v>
      </c>
      <c r="G98" s="21">
        <f t="shared" si="23"/>
        <v>5.2742365272182168</v>
      </c>
      <c r="H98" s="21">
        <f t="shared" si="17"/>
        <v>1.1668748069123605</v>
      </c>
      <c r="I98" s="21">
        <f t="shared" si="18"/>
        <v>53.850587176980127</v>
      </c>
      <c r="J98">
        <f t="shared" si="14"/>
        <v>68</v>
      </c>
      <c r="K98">
        <f t="shared" si="14"/>
        <v>34</v>
      </c>
      <c r="L98" s="22">
        <f t="shared" si="22"/>
        <v>5.7635739612949193</v>
      </c>
      <c r="M98" s="22">
        <f t="shared" si="22"/>
        <v>5.1474389293060412</v>
      </c>
      <c r="N98" s="22">
        <f t="shared" si="20"/>
        <v>1.1196973952388287</v>
      </c>
      <c r="O98" s="22">
        <f t="shared" si="21"/>
        <v>52.823454789058282</v>
      </c>
      <c r="P98">
        <f t="shared" si="15"/>
        <v>65</v>
      </c>
      <c r="Q98">
        <f t="shared" si="15"/>
        <v>40</v>
      </c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4">
        <v>2819.8076169999999</v>
      </c>
      <c r="C99" s="20">
        <v>-11.1296</v>
      </c>
      <c r="D99" s="20">
        <v>0</v>
      </c>
      <c r="E99" s="20">
        <v>11.12964</v>
      </c>
      <c r="F99" s="21">
        <f t="shared" si="23"/>
        <v>5.7147756057858841</v>
      </c>
      <c r="G99" s="21">
        <f t="shared" si="23"/>
        <v>5.6924796324169149</v>
      </c>
      <c r="H99" s="21">
        <f t="shared" si="17"/>
        <v>1.0039167418785304</v>
      </c>
      <c r="I99" s="21">
        <f t="shared" si="18"/>
        <v>50.097727160931314</v>
      </c>
      <c r="J99">
        <f t="shared" si="14"/>
        <v>68</v>
      </c>
      <c r="K99">
        <f t="shared" si="14"/>
        <v>34</v>
      </c>
      <c r="L99" s="22">
        <f t="shared" si="22"/>
        <v>5.5577320341058156</v>
      </c>
      <c r="M99" s="22">
        <f t="shared" si="22"/>
        <v>5.3610889675451103</v>
      </c>
      <c r="N99" s="22">
        <f t="shared" si="20"/>
        <v>1.0366796872335342</v>
      </c>
      <c r="O99" s="22">
        <f t="shared" si="21"/>
        <v>50.900477563149785</v>
      </c>
      <c r="P99">
        <f t="shared" si="15"/>
        <v>65</v>
      </c>
      <c r="Q99">
        <f t="shared" si="15"/>
        <v>40</v>
      </c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4">
        <v>2814.545654</v>
      </c>
      <c r="C100" s="20">
        <v>3.907715</v>
      </c>
      <c r="D100" s="20">
        <v>3.907715</v>
      </c>
      <c r="E100" s="20">
        <v>0</v>
      </c>
      <c r="F100" s="21">
        <f t="shared" si="23"/>
        <v>5.5856998482297495</v>
      </c>
      <c r="G100" s="21">
        <f t="shared" si="23"/>
        <v>5.2858739443871352</v>
      </c>
      <c r="H100" s="21">
        <f t="shared" si="17"/>
        <v>1.0567221063152645</v>
      </c>
      <c r="I100" s="21">
        <f t="shared" si="18"/>
        <v>51.378944344038914</v>
      </c>
      <c r="J100">
        <f t="shared" si="14"/>
        <v>68</v>
      </c>
      <c r="K100">
        <f t="shared" si="14"/>
        <v>34</v>
      </c>
      <c r="L100" s="22">
        <f t="shared" si="22"/>
        <v>5.4988028543163221</v>
      </c>
      <c r="M100" s="22">
        <f t="shared" si="22"/>
        <v>5.1696215044184992</v>
      </c>
      <c r="N100" s="22">
        <f t="shared" si="20"/>
        <v>1.0636761027120594</v>
      </c>
      <c r="O100" s="22">
        <f t="shared" si="21"/>
        <v>51.542783352202825</v>
      </c>
      <c r="P100">
        <f t="shared" si="15"/>
        <v>65</v>
      </c>
      <c r="Q100">
        <f t="shared" si="15"/>
        <v>40</v>
      </c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4">
        <v>2823.6298830000001</v>
      </c>
      <c r="C101" s="20">
        <v>-15.433</v>
      </c>
      <c r="D101" s="20">
        <v>0</v>
      </c>
      <c r="E101" s="20">
        <v>15.43304</v>
      </c>
      <c r="F101" s="21">
        <f t="shared" si="23"/>
        <v>5.1867212876419098</v>
      </c>
      <c r="G101" s="21">
        <f t="shared" si="23"/>
        <v>6.0106715197880547</v>
      </c>
      <c r="H101" s="21">
        <f t="shared" si="17"/>
        <v>0.86291877214824098</v>
      </c>
      <c r="I101" s="21">
        <f t="shared" si="18"/>
        <v>46.320794285258003</v>
      </c>
      <c r="J101">
        <f t="shared" si="14"/>
        <v>68</v>
      </c>
      <c r="K101">
        <f t="shared" si="14"/>
        <v>34</v>
      </c>
      <c r="L101" s="22">
        <f t="shared" si="22"/>
        <v>5.3024170380907387</v>
      </c>
      <c r="M101" s="22">
        <f t="shared" si="22"/>
        <v>5.5361721649749809</v>
      </c>
      <c r="N101" s="22">
        <f t="shared" si="20"/>
        <v>0.95777675984083155</v>
      </c>
      <c r="O101" s="22">
        <f t="shared" si="21"/>
        <v>48.921653351258463</v>
      </c>
      <c r="P101">
        <f t="shared" si="15"/>
        <v>65</v>
      </c>
      <c r="Q101">
        <f t="shared" si="15"/>
        <v>40</v>
      </c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4">
        <v>2839.1677249999998</v>
      </c>
      <c r="C102" s="20">
        <v>-27.403600000000001</v>
      </c>
      <c r="D102" s="20">
        <v>0</v>
      </c>
      <c r="E102" s="20">
        <v>27.40363</v>
      </c>
      <c r="F102" s="21">
        <f t="shared" si="23"/>
        <v>4.8162411956674873</v>
      </c>
      <c r="G102" s="21">
        <f t="shared" si="23"/>
        <v>7.5387399826603358</v>
      </c>
      <c r="H102" s="21">
        <f t="shared" si="17"/>
        <v>0.63886554075949042</v>
      </c>
      <c r="I102" s="21">
        <f t="shared" si="18"/>
        <v>38.982181568319788</v>
      </c>
      <c r="J102">
        <f t="shared" si="14"/>
        <v>68</v>
      </c>
      <c r="K102">
        <f t="shared" si="14"/>
        <v>34</v>
      </c>
      <c r="L102" s="22">
        <f t="shared" si="22"/>
        <v>5.1130450010160695</v>
      </c>
      <c r="M102" s="22">
        <f t="shared" si="22"/>
        <v>6.3171528019401597</v>
      </c>
      <c r="N102" s="22">
        <f t="shared" si="20"/>
        <v>0.80939074315975423</v>
      </c>
      <c r="O102" s="22">
        <f t="shared" si="21"/>
        <v>44.732777937523231</v>
      </c>
      <c r="P102">
        <f t="shared" si="15"/>
        <v>65</v>
      </c>
      <c r="Q102">
        <f t="shared" si="15"/>
        <v>40</v>
      </c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4">
        <v>2832.0690920000002</v>
      </c>
      <c r="C103" s="20">
        <v>-21.121500000000001</v>
      </c>
      <c r="D103" s="20">
        <v>0</v>
      </c>
      <c r="E103" s="20">
        <v>21.12152</v>
      </c>
      <c r="F103" s="21">
        <f t="shared" si="23"/>
        <v>4.4722239674055242</v>
      </c>
      <c r="G103" s="21">
        <f t="shared" si="23"/>
        <v>8.5089385553274557</v>
      </c>
      <c r="H103" s="21">
        <f t="shared" si="17"/>
        <v>0.52559128713010395</v>
      </c>
      <c r="I103" s="21">
        <f t="shared" si="18"/>
        <v>34.451644523929502</v>
      </c>
      <c r="J103">
        <f t="shared" si="14"/>
        <v>68</v>
      </c>
      <c r="K103">
        <f t="shared" si="14"/>
        <v>34</v>
      </c>
      <c r="L103" s="22">
        <f t="shared" si="22"/>
        <v>4.9304362509797812</v>
      </c>
      <c r="M103" s="22">
        <f t="shared" si="22"/>
        <v>6.8458802018708687</v>
      </c>
      <c r="N103" s="22">
        <f t="shared" si="20"/>
        <v>0.72020486856202548</v>
      </c>
      <c r="O103" s="22">
        <f t="shared" si="21"/>
        <v>41.867389269980841</v>
      </c>
      <c r="P103">
        <f t="shared" si="15"/>
        <v>65</v>
      </c>
      <c r="Q103">
        <f t="shared" si="15"/>
        <v>40</v>
      </c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4">
        <v>2887.717529</v>
      </c>
      <c r="C104" s="20">
        <v>20.082699999999999</v>
      </c>
      <c r="D104" s="20">
        <v>20.082699999999999</v>
      </c>
      <c r="E104" s="20">
        <v>0</v>
      </c>
      <c r="F104" s="21">
        <f t="shared" si="23"/>
        <v>5.5872579697337006</v>
      </c>
      <c r="G104" s="21">
        <f t="shared" si="23"/>
        <v>7.9011572299469233</v>
      </c>
      <c r="H104" s="21">
        <f t="shared" si="17"/>
        <v>0.70714425838241846</v>
      </c>
      <c r="I104" s="21">
        <f t="shared" si="18"/>
        <v>41.422642223127852</v>
      </c>
      <c r="J104">
        <f t="shared" si="14"/>
        <v>68</v>
      </c>
      <c r="K104">
        <f t="shared" si="14"/>
        <v>34</v>
      </c>
      <c r="L104" s="22">
        <f t="shared" si="22"/>
        <v>5.4715885277305034</v>
      </c>
      <c r="M104" s="22">
        <f t="shared" si="22"/>
        <v>6.6013844803754802</v>
      </c>
      <c r="N104" s="22">
        <f t="shared" si="20"/>
        <v>0.82885469616205187</v>
      </c>
      <c r="O104" s="22">
        <f t="shared" si="21"/>
        <v>45.320970435838731</v>
      </c>
      <c r="P104">
        <f t="shared" si="15"/>
        <v>65</v>
      </c>
      <c r="Q104">
        <f t="shared" si="15"/>
        <v>40</v>
      </c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4">
        <v>2866.2224120000001</v>
      </c>
      <c r="C105" s="20">
        <v>5.4906009999999998</v>
      </c>
      <c r="D105" s="20">
        <v>5.4906009999999998</v>
      </c>
      <c r="E105" s="20">
        <v>0</v>
      </c>
      <c r="F105" s="21">
        <f t="shared" si="23"/>
        <v>5.5803539004670082</v>
      </c>
      <c r="G105" s="21">
        <f t="shared" si="23"/>
        <v>7.336788856379286</v>
      </c>
      <c r="H105" s="21">
        <f t="shared" si="17"/>
        <v>0.76059894999089828</v>
      </c>
      <c r="I105" s="21">
        <f t="shared" si="18"/>
        <v>43.201147541001902</v>
      </c>
      <c r="J105">
        <f t="shared" si="14"/>
        <v>68</v>
      </c>
      <c r="K105">
        <f t="shared" si="14"/>
        <v>34</v>
      </c>
      <c r="L105" s="22">
        <f t="shared" si="22"/>
        <v>5.4722675445972717</v>
      </c>
      <c r="M105" s="22">
        <f t="shared" si="22"/>
        <v>6.3656207489334991</v>
      </c>
      <c r="N105" s="22">
        <f t="shared" si="20"/>
        <v>0.85965968762969414</v>
      </c>
      <c r="O105" s="22">
        <f t="shared" si="21"/>
        <v>46.226720584851137</v>
      </c>
      <c r="P105">
        <f t="shared" si="15"/>
        <v>65</v>
      </c>
      <c r="Q105">
        <f t="shared" si="15"/>
        <v>40</v>
      </c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4">
        <v>2797.2700199999999</v>
      </c>
      <c r="C106" s="20">
        <v>-5.24322</v>
      </c>
      <c r="D106" s="20">
        <v>0</v>
      </c>
      <c r="E106" s="20">
        <v>5.2432249999999998</v>
      </c>
      <c r="F106" s="21">
        <f t="shared" si="23"/>
        <v>5.1817571932907933</v>
      </c>
      <c r="G106" s="21">
        <f t="shared" si="23"/>
        <v>7.1872485809236224</v>
      </c>
      <c r="H106" s="21">
        <f t="shared" si="17"/>
        <v>0.72096535064116196</v>
      </c>
      <c r="I106" s="21">
        <f t="shared" si="18"/>
        <v>41.893077648109504</v>
      </c>
      <c r="J106">
        <f t="shared" si="14"/>
        <v>68</v>
      </c>
      <c r="K106">
        <f t="shared" si="14"/>
        <v>34</v>
      </c>
      <c r="L106" s="22">
        <f t="shared" si="22"/>
        <v>5.2768294180045121</v>
      </c>
      <c r="M106" s="22">
        <f t="shared" si="22"/>
        <v>6.3255351864715887</v>
      </c>
      <c r="N106" s="22">
        <f t="shared" si="20"/>
        <v>0.834210744616528</v>
      </c>
      <c r="O106" s="22">
        <f t="shared" si="21"/>
        <v>45.480637765587488</v>
      </c>
      <c r="P106">
        <f t="shared" si="15"/>
        <v>65</v>
      </c>
      <c r="Q106">
        <f t="shared" si="15"/>
        <v>40</v>
      </c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4">
        <v>2725.04126</v>
      </c>
      <c r="C107" s="20">
        <v>-11.426399999999999</v>
      </c>
      <c r="D107" s="20">
        <v>0</v>
      </c>
      <c r="E107" s="20">
        <v>11.42639</v>
      </c>
      <c r="F107" s="21">
        <f t="shared" si="23"/>
        <v>4.8116316794843081</v>
      </c>
      <c r="G107" s="21">
        <f t="shared" si="23"/>
        <v>7.4900443965719345</v>
      </c>
      <c r="H107" s="21">
        <f t="shared" si="17"/>
        <v>0.6424036260301087</v>
      </c>
      <c r="I107" s="21">
        <f t="shared" si="18"/>
        <v>39.113626872760697</v>
      </c>
      <c r="J107">
        <f t="shared" si="14"/>
        <v>68</v>
      </c>
      <c r="K107">
        <f t="shared" si="14"/>
        <v>34</v>
      </c>
      <c r="L107" s="22">
        <f t="shared" si="22"/>
        <v>5.0883712245043506</v>
      </c>
      <c r="M107" s="22">
        <f t="shared" si="22"/>
        <v>6.5077085726690322</v>
      </c>
      <c r="N107" s="22">
        <f t="shared" si="20"/>
        <v>0.78189906134924492</v>
      </c>
      <c r="O107" s="22">
        <f t="shared" si="21"/>
        <v>43.880098391049991</v>
      </c>
      <c r="P107">
        <f t="shared" si="15"/>
        <v>65</v>
      </c>
      <c r="Q107">
        <f t="shared" si="15"/>
        <v>40</v>
      </c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4">
        <v>2685.8239749999998</v>
      </c>
      <c r="C108" s="20">
        <v>-0.98931999999999998</v>
      </c>
      <c r="D108" s="20">
        <v>0</v>
      </c>
      <c r="E108" s="20">
        <v>0.98931899999999995</v>
      </c>
      <c r="F108" s="21">
        <f t="shared" si="23"/>
        <v>4.4679437023782862</v>
      </c>
      <c r="G108" s="21">
        <f t="shared" si="23"/>
        <v>7.0257068682453667</v>
      </c>
      <c r="H108" s="21">
        <f t="shared" si="17"/>
        <v>0.63594223131801852</v>
      </c>
      <c r="I108" s="21">
        <f t="shared" si="18"/>
        <v>38.87314717743201</v>
      </c>
      <c r="J108">
        <f t="shared" si="14"/>
        <v>68</v>
      </c>
      <c r="K108">
        <f t="shared" si="14"/>
        <v>34</v>
      </c>
      <c r="L108" s="22">
        <f t="shared" si="22"/>
        <v>4.9066436807720519</v>
      </c>
      <c r="M108" s="22">
        <f t="shared" si="22"/>
        <v>6.3106232307879955</v>
      </c>
      <c r="N108" s="22">
        <f t="shared" si="20"/>
        <v>0.7775212528667107</v>
      </c>
      <c r="O108" s="22">
        <f t="shared" si="21"/>
        <v>43.741882220128595</v>
      </c>
      <c r="P108">
        <f t="shared" si="15"/>
        <v>65</v>
      </c>
      <c r="Q108">
        <f t="shared" si="15"/>
        <v>40</v>
      </c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4">
        <v>2682.9284670000002</v>
      </c>
      <c r="C109" s="20">
        <v>11.47589</v>
      </c>
      <c r="D109" s="20">
        <v>11.47589</v>
      </c>
      <c r="E109" s="20">
        <v>0</v>
      </c>
      <c r="F109" s="21">
        <f t="shared" si="23"/>
        <v>4.9685112950655519</v>
      </c>
      <c r="G109" s="21">
        <f t="shared" si="23"/>
        <v>6.5238706633706984</v>
      </c>
      <c r="H109" s="21">
        <f t="shared" si="17"/>
        <v>0.76158948443935937</v>
      </c>
      <c r="I109" s="21">
        <f t="shared" si="18"/>
        <v>43.233085299765037</v>
      </c>
      <c r="J109">
        <f t="shared" si="14"/>
        <v>68</v>
      </c>
      <c r="K109">
        <f t="shared" si="14"/>
        <v>34</v>
      </c>
      <c r="L109" s="22">
        <f t="shared" si="22"/>
        <v>5.1412596207444787</v>
      </c>
      <c r="M109" s="22">
        <f t="shared" si="22"/>
        <v>6.0852438296884239</v>
      </c>
      <c r="N109" s="22">
        <f t="shared" si="20"/>
        <v>0.84487323181061769</v>
      </c>
      <c r="O109" s="22">
        <f t="shared" si="21"/>
        <v>45.795733671165685</v>
      </c>
      <c r="P109">
        <f t="shared" si="15"/>
        <v>65</v>
      </c>
      <c r="Q109">
        <f t="shared" si="15"/>
        <v>40</v>
      </c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4">
        <v>2704.8466800000001</v>
      </c>
      <c r="C110" s="20">
        <v>-13.0093</v>
      </c>
      <c r="D110" s="20">
        <v>0</v>
      </c>
      <c r="E110" s="20">
        <v>13.00928</v>
      </c>
      <c r="F110" s="21">
        <f t="shared" si="23"/>
        <v>4.6136176311322981</v>
      </c>
      <c r="G110" s="21">
        <f t="shared" si="23"/>
        <v>6.9871141874156493</v>
      </c>
      <c r="H110" s="21">
        <f t="shared" si="17"/>
        <v>0.66030374019674554</v>
      </c>
      <c r="I110" s="21">
        <f t="shared" si="18"/>
        <v>39.770056780002179</v>
      </c>
      <c r="J110">
        <f t="shared" si="14"/>
        <v>68</v>
      </c>
      <c r="K110">
        <f t="shared" si="14"/>
        <v>34</v>
      </c>
      <c r="L110" s="22">
        <f t="shared" si="22"/>
        <v>4.9576432057178907</v>
      </c>
      <c r="M110" s="22">
        <f t="shared" si="22"/>
        <v>6.3325308357709797</v>
      </c>
      <c r="N110" s="22">
        <f t="shared" si="20"/>
        <v>0.78288496878899161</v>
      </c>
      <c r="O110" s="22">
        <f t="shared" si="21"/>
        <v>43.911131816920253</v>
      </c>
      <c r="P110">
        <f t="shared" si="15"/>
        <v>65</v>
      </c>
      <c r="Q110">
        <f t="shared" si="15"/>
        <v>40</v>
      </c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4">
        <v>2656.9157709999999</v>
      </c>
      <c r="C111" s="20">
        <v>-16.026700000000002</v>
      </c>
      <c r="D111" s="20">
        <v>0</v>
      </c>
      <c r="E111" s="20">
        <v>16.026669999999999</v>
      </c>
      <c r="F111" s="21">
        <f t="shared" si="23"/>
        <v>4.2840735146228486</v>
      </c>
      <c r="G111" s="21">
        <f t="shared" si="23"/>
        <v>7.6327967454573882</v>
      </c>
      <c r="H111" s="21">
        <f t="shared" si="17"/>
        <v>0.56127179296009533</v>
      </c>
      <c r="I111" s="21">
        <f t="shared" si="18"/>
        <v>35.949653064310567</v>
      </c>
      <c r="J111">
        <f t="shared" si="14"/>
        <v>68</v>
      </c>
      <c r="K111">
        <f t="shared" si="14"/>
        <v>34</v>
      </c>
      <c r="L111" s="22">
        <f t="shared" ref="L111:M126" si="24">((L110*27)+D111)/28</f>
        <v>4.7805845197993948</v>
      </c>
      <c r="M111" s="22">
        <f t="shared" si="24"/>
        <v>6.6787500916363021</v>
      </c>
      <c r="N111" s="22">
        <f t="shared" si="20"/>
        <v>0.71579029821553719</v>
      </c>
      <c r="O111" s="22">
        <f t="shared" si="21"/>
        <v>41.717819418840186</v>
      </c>
      <c r="P111">
        <f t="shared" si="15"/>
        <v>65</v>
      </c>
      <c r="Q111">
        <f t="shared" si="15"/>
        <v>40</v>
      </c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4">
        <v>2631.6022950000001</v>
      </c>
      <c r="C112" s="20">
        <v>-4.4024000000000001</v>
      </c>
      <c r="D112" s="20">
        <v>0</v>
      </c>
      <c r="E112" s="20">
        <v>4.4024039999999998</v>
      </c>
      <c r="F112" s="21">
        <f t="shared" si="23"/>
        <v>3.9780682635783591</v>
      </c>
      <c r="G112" s="21">
        <f t="shared" si="23"/>
        <v>7.4020544064961467</v>
      </c>
      <c r="H112" s="21">
        <f t="shared" si="17"/>
        <v>0.53742759038452226</v>
      </c>
      <c r="I112" s="21">
        <f t="shared" si="18"/>
        <v>34.956286315253877</v>
      </c>
      <c r="J112">
        <f t="shared" si="14"/>
        <v>68</v>
      </c>
      <c r="K112">
        <f t="shared" si="14"/>
        <v>34</v>
      </c>
      <c r="L112" s="22">
        <f t="shared" si="24"/>
        <v>4.6098493583779874</v>
      </c>
      <c r="M112" s="22">
        <f t="shared" si="24"/>
        <v>6.5974520169350059</v>
      </c>
      <c r="N112" s="22">
        <f t="shared" si="20"/>
        <v>0.69873177501631856</v>
      </c>
      <c r="O112" s="22">
        <f t="shared" si="21"/>
        <v>41.132554608840842</v>
      </c>
      <c r="P112">
        <f t="shared" si="15"/>
        <v>65</v>
      </c>
      <c r="Q112">
        <f t="shared" si="15"/>
        <v>40</v>
      </c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4">
        <v>2657.3151859999998</v>
      </c>
      <c r="C113" s="20">
        <v>-2.72058</v>
      </c>
      <c r="D113" s="20">
        <v>0</v>
      </c>
      <c r="E113" s="20">
        <v>2.7205810000000001</v>
      </c>
      <c r="F113" s="21">
        <f t="shared" si="23"/>
        <v>3.6939205304656189</v>
      </c>
      <c r="G113" s="21">
        <f t="shared" si="23"/>
        <v>7.0676634488892782</v>
      </c>
      <c r="H113" s="21">
        <f t="shared" si="17"/>
        <v>0.52265088132431359</v>
      </c>
      <c r="I113" s="21">
        <f t="shared" si="18"/>
        <v>34.325063462331045</v>
      </c>
      <c r="J113">
        <f t="shared" si="14"/>
        <v>68</v>
      </c>
      <c r="K113">
        <f t="shared" si="14"/>
        <v>34</v>
      </c>
      <c r="L113" s="22">
        <f t="shared" si="24"/>
        <v>4.4452118812930594</v>
      </c>
      <c r="M113" s="22">
        <f t="shared" si="24"/>
        <v>6.4589923377587564</v>
      </c>
      <c r="N113" s="22">
        <f t="shared" si="20"/>
        <v>0.68822064632383972</v>
      </c>
      <c r="O113" s="22">
        <f t="shared" si="21"/>
        <v>40.766036585470303</v>
      </c>
      <c r="P113">
        <f t="shared" si="15"/>
        <v>65</v>
      </c>
      <c r="Q113">
        <f t="shared" si="15"/>
        <v>40</v>
      </c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4">
        <v>2653.6206050000001</v>
      </c>
      <c r="C114" s="20">
        <v>-7.6176199999999996</v>
      </c>
      <c r="D114" s="20">
        <v>0</v>
      </c>
      <c r="E114" s="20">
        <v>7.6176149999999998</v>
      </c>
      <c r="F114" s="21">
        <f t="shared" ref="F114:G129" si="25">((F113*13)+D114)/14</f>
        <v>3.430069064003789</v>
      </c>
      <c r="G114" s="21">
        <f t="shared" si="25"/>
        <v>7.1069457025400444</v>
      </c>
      <c r="H114" s="21">
        <f t="shared" si="17"/>
        <v>0.48263617136935094</v>
      </c>
      <c r="I114" s="21">
        <f t="shared" si="18"/>
        <v>32.552569584457942</v>
      </c>
      <c r="J114">
        <f t="shared" si="14"/>
        <v>68</v>
      </c>
      <c r="K114">
        <f t="shared" si="14"/>
        <v>34</v>
      </c>
      <c r="L114" s="22">
        <f t="shared" si="24"/>
        <v>4.2864543141040219</v>
      </c>
      <c r="M114" s="22">
        <f t="shared" si="24"/>
        <v>6.5003717185530858</v>
      </c>
      <c r="N114" s="22">
        <f t="shared" si="20"/>
        <v>0.65941679948391341</v>
      </c>
      <c r="O114" s="22">
        <f t="shared" si="21"/>
        <v>39.737864512941854</v>
      </c>
      <c r="P114">
        <f t="shared" si="15"/>
        <v>65</v>
      </c>
      <c r="Q114">
        <f t="shared" si="15"/>
        <v>40</v>
      </c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4">
        <v>2576.4819339999999</v>
      </c>
      <c r="C115" s="20">
        <v>-20.973099999999999</v>
      </c>
      <c r="D115" s="20">
        <v>0</v>
      </c>
      <c r="E115" s="20">
        <v>20.97308</v>
      </c>
      <c r="F115" s="21">
        <f t="shared" si="25"/>
        <v>3.1850641308606611</v>
      </c>
      <c r="G115" s="21">
        <f t="shared" si="25"/>
        <v>8.0973838666443267</v>
      </c>
      <c r="H115" s="21">
        <f t="shared" si="17"/>
        <v>0.39334483622308469</v>
      </c>
      <c r="I115" s="21">
        <f t="shared" si="18"/>
        <v>28.230257578541554</v>
      </c>
      <c r="J115">
        <f t="shared" si="14"/>
        <v>68</v>
      </c>
      <c r="K115">
        <f t="shared" si="14"/>
        <v>34</v>
      </c>
      <c r="L115" s="22">
        <f t="shared" si="24"/>
        <v>4.1333666600288783</v>
      </c>
      <c r="M115" s="22">
        <f t="shared" si="24"/>
        <v>7.0172541571761906</v>
      </c>
      <c r="N115" s="22">
        <f t="shared" si="20"/>
        <v>0.58902906570683256</v>
      </c>
      <c r="O115" s="22">
        <f t="shared" si="21"/>
        <v>37.068489080457461</v>
      </c>
      <c r="P115">
        <f t="shared" si="15"/>
        <v>65</v>
      </c>
      <c r="Q115">
        <f t="shared" si="15"/>
        <v>40</v>
      </c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4">
        <v>2656.8659670000002</v>
      </c>
      <c r="C116" s="20">
        <v>11.77258</v>
      </c>
      <c r="D116" s="20">
        <v>11.77258</v>
      </c>
      <c r="E116" s="20">
        <v>0</v>
      </c>
      <c r="F116" s="21">
        <f t="shared" si="25"/>
        <v>3.7984581215134705</v>
      </c>
      <c r="G116" s="21">
        <f t="shared" si="25"/>
        <v>7.5189993047411603</v>
      </c>
      <c r="H116" s="21">
        <f t="shared" si="17"/>
        <v>0.50518133697902123</v>
      </c>
      <c r="I116" s="21">
        <f t="shared" si="18"/>
        <v>33.562822270501101</v>
      </c>
      <c r="J116">
        <f t="shared" si="14"/>
        <v>68</v>
      </c>
      <c r="K116">
        <f t="shared" si="14"/>
        <v>34</v>
      </c>
      <c r="L116" s="22">
        <f t="shared" si="24"/>
        <v>4.40619570788499</v>
      </c>
      <c r="M116" s="22">
        <f t="shared" si="24"/>
        <v>6.7666379372770411</v>
      </c>
      <c r="N116" s="22">
        <f t="shared" si="20"/>
        <v>0.65116469193829585</v>
      </c>
      <c r="O116" s="22">
        <f t="shared" si="21"/>
        <v>39.436689454272191</v>
      </c>
      <c r="P116">
        <f t="shared" si="15"/>
        <v>65</v>
      </c>
      <c r="Q116">
        <f t="shared" si="15"/>
        <v>40</v>
      </c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4">
        <v>2674.4904790000001</v>
      </c>
      <c r="C117" s="20">
        <v>12.020020000000001</v>
      </c>
      <c r="D117" s="20">
        <v>12.020020000000001</v>
      </c>
      <c r="E117" s="20">
        <v>0</v>
      </c>
      <c r="F117" s="21">
        <f t="shared" si="25"/>
        <v>4.3857125414053657</v>
      </c>
      <c r="G117" s="21">
        <f t="shared" si="25"/>
        <v>6.9819279258310774</v>
      </c>
      <c r="H117" s="21">
        <f t="shared" si="17"/>
        <v>0.62815207890925384</v>
      </c>
      <c r="I117" s="21">
        <f t="shared" si="18"/>
        <v>38.580676034272614</v>
      </c>
      <c r="J117">
        <f t="shared" si="14"/>
        <v>68</v>
      </c>
      <c r="K117">
        <f t="shared" si="14"/>
        <v>34</v>
      </c>
      <c r="L117" s="22">
        <f t="shared" si="24"/>
        <v>4.6781180040319539</v>
      </c>
      <c r="M117" s="22">
        <f t="shared" si="24"/>
        <v>6.5249722966600041</v>
      </c>
      <c r="N117" s="22">
        <f t="shared" si="20"/>
        <v>0.71695599480576855</v>
      </c>
      <c r="O117" s="22">
        <f t="shared" si="21"/>
        <v>41.757389063828306</v>
      </c>
      <c r="P117">
        <f t="shared" si="15"/>
        <v>65</v>
      </c>
      <c r="Q117">
        <f t="shared" si="15"/>
        <v>40</v>
      </c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4">
        <v>2662.5078130000002</v>
      </c>
      <c r="C118" s="20">
        <v>-8.0627399999999998</v>
      </c>
      <c r="D118" s="20">
        <v>0</v>
      </c>
      <c r="E118" s="20">
        <v>8.0627440000000004</v>
      </c>
      <c r="F118" s="21">
        <f t="shared" si="25"/>
        <v>4.0724473598764108</v>
      </c>
      <c r="G118" s="21">
        <f t="shared" si="25"/>
        <v>7.059129073986</v>
      </c>
      <c r="H118" s="21">
        <f t="shared" si="17"/>
        <v>0.57690507103546518</v>
      </c>
      <c r="I118" s="21">
        <f t="shared" si="18"/>
        <v>36.584641753776836</v>
      </c>
      <c r="J118">
        <f t="shared" si="14"/>
        <v>68</v>
      </c>
      <c r="K118">
        <f t="shared" si="14"/>
        <v>34</v>
      </c>
      <c r="L118" s="22">
        <f t="shared" si="24"/>
        <v>4.511042361030813</v>
      </c>
      <c r="M118" s="22">
        <f t="shared" si="24"/>
        <v>6.5798927146364337</v>
      </c>
      <c r="N118" s="22">
        <f t="shared" si="20"/>
        <v>0.68557992609763496</v>
      </c>
      <c r="O118" s="22">
        <f t="shared" si="21"/>
        <v>40.673237470551349</v>
      </c>
      <c r="P118">
        <f t="shared" si="15"/>
        <v>65</v>
      </c>
      <c r="Q118">
        <f t="shared" si="15"/>
        <v>40</v>
      </c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4">
        <v>2754.2253420000002</v>
      </c>
      <c r="C119" s="20">
        <v>15.43304</v>
      </c>
      <c r="D119" s="20">
        <v>15.43304</v>
      </c>
      <c r="E119" s="20">
        <v>0</v>
      </c>
      <c r="F119" s="21">
        <f t="shared" si="25"/>
        <v>4.8839182627423821</v>
      </c>
      <c r="G119" s="21">
        <f t="shared" si="25"/>
        <v>6.5549055687012858</v>
      </c>
      <c r="H119" s="21">
        <f t="shared" si="17"/>
        <v>0.74507835567645342</v>
      </c>
      <c r="I119" s="21">
        <f t="shared" si="18"/>
        <v>42.695982862479262</v>
      </c>
      <c r="J119">
        <f t="shared" si="14"/>
        <v>68</v>
      </c>
      <c r="K119">
        <f t="shared" si="14"/>
        <v>34</v>
      </c>
      <c r="L119" s="22">
        <f t="shared" si="24"/>
        <v>4.9011137052797125</v>
      </c>
      <c r="M119" s="22">
        <f t="shared" si="24"/>
        <v>6.3448965462565612</v>
      </c>
      <c r="N119" s="22">
        <f t="shared" si="20"/>
        <v>0.77244974280492107</v>
      </c>
      <c r="O119" s="22">
        <f t="shared" si="21"/>
        <v>43.58091088001801</v>
      </c>
      <c r="P119">
        <f t="shared" si="15"/>
        <v>65</v>
      </c>
      <c r="Q119">
        <f t="shared" si="15"/>
        <v>40</v>
      </c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4">
        <v>2756.9213869999999</v>
      </c>
      <c r="C120" s="20">
        <v>-0.29687999999999998</v>
      </c>
      <c r="D120" s="20">
        <v>0</v>
      </c>
      <c r="E120" s="20">
        <v>0.296875</v>
      </c>
      <c r="F120" s="21">
        <f t="shared" si="25"/>
        <v>4.5350669582607832</v>
      </c>
      <c r="G120" s="21">
        <f t="shared" si="25"/>
        <v>6.1079033852226221</v>
      </c>
      <c r="H120" s="21">
        <f t="shared" si="17"/>
        <v>0.74249160018360183</v>
      </c>
      <c r="I120" s="21">
        <f t="shared" si="18"/>
        <v>42.610914170568591</v>
      </c>
      <c r="J120">
        <f t="shared" si="14"/>
        <v>68</v>
      </c>
      <c r="K120">
        <f t="shared" si="14"/>
        <v>34</v>
      </c>
      <c r="L120" s="22">
        <f t="shared" si="24"/>
        <v>4.7260739300911512</v>
      </c>
      <c r="M120" s="22">
        <f t="shared" si="24"/>
        <v>6.1288957767473979</v>
      </c>
      <c r="N120" s="22">
        <f t="shared" si="20"/>
        <v>0.77111344396188708</v>
      </c>
      <c r="O120" s="22">
        <f t="shared" si="21"/>
        <v>43.538342876385549</v>
      </c>
      <c r="P120">
        <f t="shared" si="15"/>
        <v>65</v>
      </c>
      <c r="Q120">
        <f t="shared" si="15"/>
        <v>40</v>
      </c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4">
        <v>2816.88501</v>
      </c>
      <c r="C121" s="20">
        <v>10.93182</v>
      </c>
      <c r="D121" s="20">
        <v>10.93182</v>
      </c>
      <c r="E121" s="20">
        <v>0</v>
      </c>
      <c r="F121" s="21">
        <f t="shared" si="25"/>
        <v>4.991977889813584</v>
      </c>
      <c r="G121" s="21">
        <f t="shared" si="25"/>
        <v>5.6716245719924343</v>
      </c>
      <c r="H121" s="21">
        <f t="shared" si="17"/>
        <v>0.88016719485717099</v>
      </c>
      <c r="I121" s="21">
        <f t="shared" si="18"/>
        <v>46.81324071947941</v>
      </c>
      <c r="J121">
        <f t="shared" si="14"/>
        <v>68</v>
      </c>
      <c r="K121">
        <f t="shared" si="14"/>
        <v>34</v>
      </c>
      <c r="L121" s="22">
        <f t="shared" si="24"/>
        <v>4.9477077183021816</v>
      </c>
      <c r="M121" s="22">
        <f t="shared" si="24"/>
        <v>5.9100066418635624</v>
      </c>
      <c r="N121" s="22">
        <f t="shared" si="20"/>
        <v>0.83717464600717506</v>
      </c>
      <c r="O121" s="22">
        <f t="shared" si="21"/>
        <v>45.568593482750764</v>
      </c>
      <c r="P121">
        <f t="shared" si="15"/>
        <v>65</v>
      </c>
      <c r="Q121">
        <f t="shared" si="15"/>
        <v>40</v>
      </c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4">
        <v>2722.5710450000001</v>
      </c>
      <c r="C122" s="20">
        <v>-6.9746100000000002</v>
      </c>
      <c r="D122" s="20">
        <v>0</v>
      </c>
      <c r="E122" s="20">
        <v>6.9746090000000001</v>
      </c>
      <c r="F122" s="21">
        <f t="shared" si="25"/>
        <v>4.6354080405411855</v>
      </c>
      <c r="G122" s="21">
        <f t="shared" si="25"/>
        <v>5.7646948882786893</v>
      </c>
      <c r="H122" s="21">
        <f t="shared" si="17"/>
        <v>0.80410292832085972</v>
      </c>
      <c r="I122" s="21">
        <f t="shared" si="18"/>
        <v>44.570790041855638</v>
      </c>
      <c r="J122">
        <f t="shared" si="14"/>
        <v>68</v>
      </c>
      <c r="K122">
        <f t="shared" si="14"/>
        <v>34</v>
      </c>
      <c r="L122" s="22">
        <f t="shared" si="24"/>
        <v>4.7710038712199605</v>
      </c>
      <c r="M122" s="22">
        <f t="shared" si="24"/>
        <v>5.9480281546541489</v>
      </c>
      <c r="N122" s="22">
        <f t="shared" si="20"/>
        <v>0.80211521317140988</v>
      </c>
      <c r="O122" s="22">
        <f t="shared" si="21"/>
        <v>44.509652174781124</v>
      </c>
      <c r="P122">
        <f t="shared" si="15"/>
        <v>65</v>
      </c>
      <c r="Q122">
        <f t="shared" si="15"/>
        <v>40</v>
      </c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4">
        <v>2693.9125979999999</v>
      </c>
      <c r="C123" s="20">
        <v>9.9920039999999997</v>
      </c>
      <c r="D123" s="20">
        <v>9.9920039999999997</v>
      </c>
      <c r="E123" s="20">
        <v>0</v>
      </c>
      <c r="F123" s="21">
        <f t="shared" si="25"/>
        <v>5.0180220376453866</v>
      </c>
      <c r="G123" s="21">
        <f t="shared" si="25"/>
        <v>5.3529309676873549</v>
      </c>
      <c r="H123" s="21">
        <f t="shared" si="17"/>
        <v>0.93743447616574438</v>
      </c>
      <c r="I123" s="21">
        <f t="shared" si="18"/>
        <v>48.385351231127174</v>
      </c>
      <c r="J123">
        <f t="shared" si="14"/>
        <v>68</v>
      </c>
      <c r="K123">
        <f t="shared" si="14"/>
        <v>34</v>
      </c>
      <c r="L123" s="22">
        <f t="shared" si="24"/>
        <v>4.9574681615335336</v>
      </c>
      <c r="M123" s="22">
        <f t="shared" si="24"/>
        <v>5.7355985777022145</v>
      </c>
      <c r="N123" s="22">
        <f t="shared" si="20"/>
        <v>0.86433318063893971</v>
      </c>
      <c r="O123" s="22">
        <f t="shared" si="21"/>
        <v>46.36151893958769</v>
      </c>
      <c r="P123">
        <f t="shared" si="15"/>
        <v>65</v>
      </c>
      <c r="Q123">
        <f t="shared" si="15"/>
        <v>40</v>
      </c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4">
        <v>2691.3161620000001</v>
      </c>
      <c r="C124" s="20">
        <v>-8.0133700000000001</v>
      </c>
      <c r="D124" s="20">
        <v>0</v>
      </c>
      <c r="E124" s="20">
        <v>8.0133670000000006</v>
      </c>
      <c r="F124" s="21">
        <f t="shared" si="25"/>
        <v>4.6595918920992876</v>
      </c>
      <c r="G124" s="21">
        <f t="shared" si="25"/>
        <v>5.5429621128525435</v>
      </c>
      <c r="H124" s="21">
        <f t="shared" si="17"/>
        <v>0.84063210197576976</v>
      </c>
      <c r="I124" s="21">
        <f t="shared" si="18"/>
        <v>45.670837810196794</v>
      </c>
      <c r="J124">
        <f t="shared" si="14"/>
        <v>68</v>
      </c>
      <c r="K124">
        <f t="shared" si="14"/>
        <v>34</v>
      </c>
      <c r="L124" s="22">
        <f t="shared" si="24"/>
        <v>4.7804157271930503</v>
      </c>
      <c r="M124" s="22">
        <f t="shared" si="24"/>
        <v>5.8169474499271345</v>
      </c>
      <c r="N124" s="22">
        <f t="shared" si="20"/>
        <v>0.82180830553195594</v>
      </c>
      <c r="O124" s="22">
        <f t="shared" si="21"/>
        <v>45.109482871305353</v>
      </c>
      <c r="P124">
        <f t="shared" si="15"/>
        <v>65</v>
      </c>
      <c r="Q124">
        <f t="shared" si="15"/>
        <v>40</v>
      </c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4">
        <v>2769.1538089999999</v>
      </c>
      <c r="C125" s="20">
        <v>-1.33551</v>
      </c>
      <c r="D125" s="20">
        <v>0</v>
      </c>
      <c r="E125" s="20">
        <v>1.33551</v>
      </c>
      <c r="F125" s="21">
        <f t="shared" si="25"/>
        <v>4.3267638998064815</v>
      </c>
      <c r="G125" s="21">
        <f t="shared" si="25"/>
        <v>5.2424298190773611</v>
      </c>
      <c r="H125" s="21">
        <f t="shared" si="17"/>
        <v>0.82533558848251176</v>
      </c>
      <c r="I125" s="21">
        <f t="shared" si="18"/>
        <v>45.215553440704703</v>
      </c>
      <c r="J125">
        <f t="shared" si="14"/>
        <v>68</v>
      </c>
      <c r="K125">
        <f t="shared" si="14"/>
        <v>34</v>
      </c>
      <c r="L125" s="22">
        <f t="shared" si="24"/>
        <v>4.6096865940790135</v>
      </c>
      <c r="M125" s="22">
        <f t="shared" si="24"/>
        <v>5.6568961124297363</v>
      </c>
      <c r="N125" s="22">
        <f t="shared" si="20"/>
        <v>0.81487913202971518</v>
      </c>
      <c r="O125" s="22">
        <f t="shared" si="21"/>
        <v>44.899911936194606</v>
      </c>
      <c r="P125">
        <f t="shared" si="15"/>
        <v>65</v>
      </c>
      <c r="Q125">
        <f t="shared" si="15"/>
        <v>40</v>
      </c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4">
        <v>2786.279297</v>
      </c>
      <c r="C126" s="20">
        <v>0.14837600000000001</v>
      </c>
      <c r="D126" s="20">
        <v>0.14837600000000001</v>
      </c>
      <c r="E126" s="20">
        <v>0</v>
      </c>
      <c r="F126" s="21">
        <f t="shared" si="25"/>
        <v>4.0283076212488753</v>
      </c>
      <c r="G126" s="21">
        <f t="shared" si="25"/>
        <v>4.8679705462861209</v>
      </c>
      <c r="H126" s="21">
        <f t="shared" si="17"/>
        <v>0.82751273512165302</v>
      </c>
      <c r="I126" s="21">
        <f t="shared" si="18"/>
        <v>45.280819072736449</v>
      </c>
      <c r="J126">
        <f t="shared" si="14"/>
        <v>68</v>
      </c>
      <c r="K126">
        <f t="shared" si="14"/>
        <v>34</v>
      </c>
      <c r="L126" s="22">
        <f t="shared" si="24"/>
        <v>4.4503540728619058</v>
      </c>
      <c r="M126" s="22">
        <f t="shared" si="24"/>
        <v>5.4548641084143892</v>
      </c>
      <c r="N126" s="22">
        <f t="shared" si="20"/>
        <v>0.81585058480137418</v>
      </c>
      <c r="O126" s="22">
        <f t="shared" si="21"/>
        <v>44.92938965518551</v>
      </c>
      <c r="P126">
        <f t="shared" si="15"/>
        <v>65</v>
      </c>
      <c r="Q126">
        <f t="shared" si="15"/>
        <v>40</v>
      </c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4">
        <v>2762.6135250000002</v>
      </c>
      <c r="C127" s="20">
        <v>6.3314820000000003</v>
      </c>
      <c r="D127" s="20">
        <v>6.3314820000000003</v>
      </c>
      <c r="E127" s="20">
        <v>0</v>
      </c>
      <c r="F127" s="21">
        <f t="shared" si="25"/>
        <v>4.1928200768739554</v>
      </c>
      <c r="G127" s="21">
        <f t="shared" si="25"/>
        <v>4.5202583644085408</v>
      </c>
      <c r="H127" s="21">
        <f t="shared" si="17"/>
        <v>0.9275620415609962</v>
      </c>
      <c r="I127" s="21">
        <f t="shared" si="18"/>
        <v>48.120995410857404</v>
      </c>
      <c r="J127">
        <f t="shared" si="14"/>
        <v>68</v>
      </c>
      <c r="K127">
        <f t="shared" si="14"/>
        <v>34</v>
      </c>
      <c r="L127" s="22">
        <f t="shared" ref="L127:M142" si="26">((L126*27)+D127)/28</f>
        <v>4.5175372131168379</v>
      </c>
      <c r="M127" s="22">
        <f t="shared" si="26"/>
        <v>5.2600475331138759</v>
      </c>
      <c r="N127" s="22">
        <f t="shared" si="20"/>
        <v>0.85883961783184071</v>
      </c>
      <c r="O127" s="22">
        <f t="shared" si="21"/>
        <v>46.202997267380994</v>
      </c>
      <c r="P127">
        <f t="shared" si="15"/>
        <v>65</v>
      </c>
      <c r="Q127">
        <f t="shared" si="15"/>
        <v>40</v>
      </c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4">
        <v>2857.2766109999998</v>
      </c>
      <c r="C128" s="20">
        <v>1.8796999999999999</v>
      </c>
      <c r="D128" s="20">
        <v>1.8796999999999999</v>
      </c>
      <c r="E128" s="20">
        <v>0</v>
      </c>
      <c r="F128" s="21">
        <f t="shared" si="25"/>
        <v>4.0275972142401013</v>
      </c>
      <c r="G128" s="21">
        <f t="shared" si="25"/>
        <v>4.1973827669507875</v>
      </c>
      <c r="H128" s="21">
        <f t="shared" si="17"/>
        <v>0.95954966174456668</v>
      </c>
      <c r="I128" s="21">
        <f t="shared" si="18"/>
        <v>48.967866468374659</v>
      </c>
      <c r="J128">
        <f t="shared" si="14"/>
        <v>68</v>
      </c>
      <c r="K128">
        <f t="shared" si="14"/>
        <v>34</v>
      </c>
      <c r="L128" s="22">
        <f t="shared" si="26"/>
        <v>4.4233287412198079</v>
      </c>
      <c r="M128" s="22">
        <f t="shared" si="26"/>
        <v>5.0721886926455237</v>
      </c>
      <c r="N128" s="22">
        <f t="shared" si="20"/>
        <v>0.87207495802225621</v>
      </c>
      <c r="O128" s="22">
        <f t="shared" si="21"/>
        <v>46.583335474107045</v>
      </c>
      <c r="P128">
        <f t="shared" si="15"/>
        <v>65</v>
      </c>
      <c r="Q128">
        <f t="shared" si="15"/>
        <v>40</v>
      </c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4">
        <v>2887.2333979999999</v>
      </c>
      <c r="C129" s="20">
        <v>11.624269999999999</v>
      </c>
      <c r="D129" s="20">
        <v>11.624269999999999</v>
      </c>
      <c r="E129" s="20">
        <v>0</v>
      </c>
      <c r="F129" s="21">
        <f t="shared" si="25"/>
        <v>4.5702166989372373</v>
      </c>
      <c r="G129" s="21">
        <f t="shared" si="25"/>
        <v>3.8975697121685884</v>
      </c>
      <c r="H129" s="21">
        <f t="shared" si="17"/>
        <v>1.1725811304076434</v>
      </c>
      <c r="I129" s="21">
        <f t="shared" si="18"/>
        <v>53.971799441507208</v>
      </c>
      <c r="J129">
        <f t="shared" si="14"/>
        <v>68</v>
      </c>
      <c r="K129">
        <f t="shared" si="14"/>
        <v>34</v>
      </c>
      <c r="L129" s="22">
        <f t="shared" si="26"/>
        <v>4.6805052147476713</v>
      </c>
      <c r="M129" s="22">
        <f t="shared" si="26"/>
        <v>4.891039096479612</v>
      </c>
      <c r="N129" s="22">
        <f t="shared" si="20"/>
        <v>0.95695518322814566</v>
      </c>
      <c r="O129" s="22">
        <f t="shared" si="21"/>
        <v>48.900209439113254</v>
      </c>
      <c r="P129">
        <f t="shared" si="15"/>
        <v>65</v>
      </c>
      <c r="Q129">
        <f t="shared" si="15"/>
        <v>40</v>
      </c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4">
        <v>2875.6501459999999</v>
      </c>
      <c r="C130" s="20">
        <v>8.1617429999999995</v>
      </c>
      <c r="D130" s="20">
        <v>8.1617429999999995</v>
      </c>
      <c r="E130" s="20">
        <v>0</v>
      </c>
      <c r="F130" s="21">
        <f t="shared" ref="F130:G145" si="27">((F129*13)+D130)/14</f>
        <v>4.8267542918702917</v>
      </c>
      <c r="G130" s="21">
        <f t="shared" si="27"/>
        <v>3.6191718755851179</v>
      </c>
      <c r="H130" s="21">
        <f t="shared" si="17"/>
        <v>1.333662632723112</v>
      </c>
      <c r="I130" s="21">
        <f t="shared" si="18"/>
        <v>57.148904645522101</v>
      </c>
      <c r="J130">
        <f t="shared" si="14"/>
        <v>68</v>
      </c>
      <c r="K130">
        <f t="shared" si="14"/>
        <v>34</v>
      </c>
      <c r="L130" s="22">
        <f t="shared" si="26"/>
        <v>4.8048351356495402</v>
      </c>
      <c r="M130" s="22">
        <f t="shared" si="26"/>
        <v>4.7163591287481967</v>
      </c>
      <c r="N130" s="22">
        <f t="shared" si="20"/>
        <v>1.0187593871641463</v>
      </c>
      <c r="O130" s="22">
        <f t="shared" si="21"/>
        <v>50.464626623742873</v>
      </c>
      <c r="P130">
        <f t="shared" si="15"/>
        <v>65</v>
      </c>
      <c r="Q130">
        <f t="shared" si="15"/>
        <v>40</v>
      </c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4">
        <v>2928.8234859999998</v>
      </c>
      <c r="C131" s="20">
        <v>-0.44518999999999997</v>
      </c>
      <c r="D131" s="20">
        <v>0</v>
      </c>
      <c r="E131" s="20">
        <v>0.445191</v>
      </c>
      <c r="F131" s="21">
        <f t="shared" si="27"/>
        <v>4.4819861281652704</v>
      </c>
      <c r="G131" s="21">
        <f t="shared" si="27"/>
        <v>3.3924589559004668</v>
      </c>
      <c r="H131" s="21">
        <f t="shared" si="17"/>
        <v>1.3211614897712471</v>
      </c>
      <c r="I131" s="21">
        <f t="shared" si="18"/>
        <v>56.918120328691522</v>
      </c>
      <c r="J131">
        <f t="shared" si="14"/>
        <v>68</v>
      </c>
      <c r="K131">
        <f t="shared" si="14"/>
        <v>34</v>
      </c>
      <c r="L131" s="22">
        <f t="shared" si="26"/>
        <v>4.6332338808049141</v>
      </c>
      <c r="M131" s="22">
        <f t="shared" si="26"/>
        <v>4.563817409864332</v>
      </c>
      <c r="N131" s="22">
        <f t="shared" si="20"/>
        <v>1.0152101770746884</v>
      </c>
      <c r="O131" s="22">
        <f t="shared" si="21"/>
        <v>50.377384385205112</v>
      </c>
      <c r="P131">
        <f t="shared" si="15"/>
        <v>65</v>
      </c>
      <c r="Q131">
        <f t="shared" si="15"/>
        <v>40</v>
      </c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4">
        <v>2889.0307619999999</v>
      </c>
      <c r="C132" s="20">
        <v>-5.5895400000000004</v>
      </c>
      <c r="D132" s="20">
        <v>0</v>
      </c>
      <c r="E132" s="20">
        <v>5.5895380000000001</v>
      </c>
      <c r="F132" s="21">
        <f t="shared" si="27"/>
        <v>4.1618442618677509</v>
      </c>
      <c r="G132" s="21">
        <f t="shared" si="27"/>
        <v>3.5493931733361479</v>
      </c>
      <c r="H132" s="21">
        <f t="shared" si="17"/>
        <v>1.1725509287425455</v>
      </c>
      <c r="I132" s="21">
        <f t="shared" si="18"/>
        <v>53.97115958157115</v>
      </c>
      <c r="J132">
        <f t="shared" ref="J132:K195" si="28">J131</f>
        <v>68</v>
      </c>
      <c r="K132">
        <f t="shared" si="28"/>
        <v>34</v>
      </c>
      <c r="L132" s="22">
        <f t="shared" si="26"/>
        <v>4.4677612422047384</v>
      </c>
      <c r="M132" s="22">
        <f t="shared" si="26"/>
        <v>4.6004502880834632</v>
      </c>
      <c r="N132" s="22">
        <f t="shared" si="20"/>
        <v>0.97115737861086571</v>
      </c>
      <c r="O132" s="22">
        <f t="shared" si="21"/>
        <v>49.268383597826656</v>
      </c>
      <c r="P132">
        <f t="shared" si="15"/>
        <v>65</v>
      </c>
      <c r="Q132">
        <f t="shared" si="15"/>
        <v>40</v>
      </c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4">
        <v>2936.9616700000001</v>
      </c>
      <c r="C133" s="20">
        <v>8.4585570000000008</v>
      </c>
      <c r="D133" s="20">
        <v>8.4585570000000008</v>
      </c>
      <c r="E133" s="20">
        <v>0</v>
      </c>
      <c r="F133" s="21">
        <f t="shared" si="27"/>
        <v>4.4687523145914829</v>
      </c>
      <c r="G133" s="21">
        <f t="shared" si="27"/>
        <v>3.2958650895264232</v>
      </c>
      <c r="H133" s="21">
        <f t="shared" si="17"/>
        <v>1.3558662728011084</v>
      </c>
      <c r="I133" s="21">
        <f t="shared" si="18"/>
        <v>57.552768951906302</v>
      </c>
      <c r="J133">
        <f t="shared" si="28"/>
        <v>68</v>
      </c>
      <c r="K133">
        <f t="shared" si="28"/>
        <v>34</v>
      </c>
      <c r="L133" s="22">
        <f t="shared" si="26"/>
        <v>4.6102896621259983</v>
      </c>
      <c r="M133" s="22">
        <f t="shared" si="26"/>
        <v>4.4361484920804823</v>
      </c>
      <c r="N133" s="22">
        <f t="shared" si="20"/>
        <v>1.0392550362902406</v>
      </c>
      <c r="O133" s="22">
        <f t="shared" si="21"/>
        <v>50.962484720931535</v>
      </c>
      <c r="P133">
        <f t="shared" ref="P133:Q196" si="29">P132</f>
        <v>65</v>
      </c>
      <c r="Q133">
        <f t="shared" si="29"/>
        <v>40</v>
      </c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4">
        <v>2934.9145509999998</v>
      </c>
      <c r="C134" s="20">
        <v>19.538640000000001</v>
      </c>
      <c r="D134" s="20">
        <v>19.538640000000001</v>
      </c>
      <c r="E134" s="20">
        <v>0</v>
      </c>
      <c r="F134" s="21">
        <f t="shared" si="27"/>
        <v>5.5451728635492339</v>
      </c>
      <c r="G134" s="21">
        <f t="shared" si="27"/>
        <v>3.0604461545602502</v>
      </c>
      <c r="H134" s="21">
        <f t="shared" si="17"/>
        <v>1.8118838180788086</v>
      </c>
      <c r="I134" s="21">
        <f t="shared" si="18"/>
        <v>64.436652980803444</v>
      </c>
      <c r="J134">
        <f t="shared" si="28"/>
        <v>68</v>
      </c>
      <c r="K134">
        <f t="shared" si="28"/>
        <v>34</v>
      </c>
      <c r="L134" s="22">
        <f t="shared" si="26"/>
        <v>5.1434450313357845</v>
      </c>
      <c r="M134" s="22">
        <f t="shared" si="26"/>
        <v>4.2777146173633218</v>
      </c>
      <c r="N134" s="22">
        <f t="shared" si="20"/>
        <v>1.2023815264483626</v>
      </c>
      <c r="O134" s="22">
        <f t="shared" si="21"/>
        <v>54.594606429857095</v>
      </c>
      <c r="P134">
        <f t="shared" si="29"/>
        <v>65</v>
      </c>
      <c r="Q134">
        <f t="shared" si="29"/>
        <v>40</v>
      </c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4">
        <v>2973.8583979999999</v>
      </c>
      <c r="C135" s="20">
        <v>-1.4839500000000001</v>
      </c>
      <c r="D135" s="20">
        <v>0</v>
      </c>
      <c r="E135" s="20">
        <v>1.483948</v>
      </c>
      <c r="F135" s="21">
        <f t="shared" si="27"/>
        <v>5.149089087581431</v>
      </c>
      <c r="G135" s="21">
        <f t="shared" si="27"/>
        <v>2.9478391435202318</v>
      </c>
      <c r="H135" s="21">
        <f t="shared" si="17"/>
        <v>1.7467333992425802</v>
      </c>
      <c r="I135" s="21">
        <f t="shared" si="18"/>
        <v>63.59311754552688</v>
      </c>
      <c r="J135">
        <f t="shared" si="28"/>
        <v>68</v>
      </c>
      <c r="K135">
        <f t="shared" si="28"/>
        <v>34</v>
      </c>
      <c r="L135" s="22">
        <f t="shared" si="26"/>
        <v>4.9597505659309347</v>
      </c>
      <c r="M135" s="22">
        <f t="shared" si="26"/>
        <v>4.1779372381717748</v>
      </c>
      <c r="N135" s="22">
        <f t="shared" si="20"/>
        <v>1.1871290264047323</v>
      </c>
      <c r="O135" s="22">
        <f t="shared" si="21"/>
        <v>54.277960379693297</v>
      </c>
      <c r="P135">
        <f t="shared" si="29"/>
        <v>65</v>
      </c>
      <c r="Q135">
        <f t="shared" si="29"/>
        <v>40</v>
      </c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4">
        <v>3013.5014649999998</v>
      </c>
      <c r="C136" s="20">
        <v>4.3528450000000003</v>
      </c>
      <c r="D136" s="20">
        <v>4.3528450000000003</v>
      </c>
      <c r="E136" s="20">
        <v>0</v>
      </c>
      <c r="F136" s="21">
        <f t="shared" si="27"/>
        <v>5.0922145098970431</v>
      </c>
      <c r="G136" s="21">
        <f t="shared" si="27"/>
        <v>2.7372792046973582</v>
      </c>
      <c r="H136" s="21">
        <f t="shared" si="17"/>
        <v>1.8603197295907756</v>
      </c>
      <c r="I136" s="21">
        <f t="shared" si="18"/>
        <v>65.038873463874296</v>
      </c>
      <c r="J136">
        <f t="shared" si="28"/>
        <v>68</v>
      </c>
      <c r="K136">
        <f t="shared" si="28"/>
        <v>34</v>
      </c>
      <c r="L136" s="22">
        <f t="shared" si="26"/>
        <v>4.9380753671476878</v>
      </c>
      <c r="M136" s="22">
        <f t="shared" si="26"/>
        <v>4.0287251939513542</v>
      </c>
      <c r="N136" s="22">
        <f t="shared" si="20"/>
        <v>1.2257166049850243</v>
      </c>
      <c r="O136" s="22">
        <f t="shared" si="21"/>
        <v>55.070650155538175</v>
      </c>
      <c r="P136">
        <f t="shared" si="29"/>
        <v>65</v>
      </c>
      <c r="Q136">
        <f t="shared" si="29"/>
        <v>40</v>
      </c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4">
        <v>3014.7495119999999</v>
      </c>
      <c r="C137" s="20">
        <v>-7.41974</v>
      </c>
      <c r="D137" s="20">
        <v>0</v>
      </c>
      <c r="E137" s="20">
        <v>7.4197389999999999</v>
      </c>
      <c r="F137" s="21">
        <f t="shared" si="27"/>
        <v>4.7284849020472546</v>
      </c>
      <c r="G137" s="21">
        <f t="shared" si="27"/>
        <v>3.0717406186475467</v>
      </c>
      <c r="H137" s="21">
        <f t="shared" si="17"/>
        <v>1.5393503192757056</v>
      </c>
      <c r="I137" s="21">
        <f t="shared" si="18"/>
        <v>60.619848612095858</v>
      </c>
      <c r="J137">
        <f t="shared" si="28"/>
        <v>68</v>
      </c>
      <c r="K137">
        <f t="shared" si="28"/>
        <v>34</v>
      </c>
      <c r="L137" s="22">
        <f t="shared" si="26"/>
        <v>4.7617155326066989</v>
      </c>
      <c r="M137" s="22">
        <f t="shared" si="26"/>
        <v>4.1498328298816629</v>
      </c>
      <c r="N137" s="22">
        <f t="shared" si="20"/>
        <v>1.1474475545904061</v>
      </c>
      <c r="O137" s="22">
        <f t="shared" si="21"/>
        <v>53.433088605009715</v>
      </c>
      <c r="P137">
        <f t="shared" si="29"/>
        <v>65</v>
      </c>
      <c r="Q137">
        <f t="shared" si="29"/>
        <v>40</v>
      </c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4">
        <v>3002.1176759999998</v>
      </c>
      <c r="C138" s="20">
        <v>-7.7165499999999998</v>
      </c>
      <c r="D138" s="20">
        <v>0</v>
      </c>
      <c r="E138" s="20">
        <v>7.7165530000000002</v>
      </c>
      <c r="F138" s="21">
        <f t="shared" si="27"/>
        <v>4.3907359804724511</v>
      </c>
      <c r="G138" s="21">
        <f t="shared" si="27"/>
        <v>3.4035129316012935</v>
      </c>
      <c r="H138" s="21">
        <f t="shared" si="17"/>
        <v>1.2900600258353319</v>
      </c>
      <c r="I138" s="21">
        <f t="shared" si="18"/>
        <v>56.333022334851862</v>
      </c>
      <c r="J138">
        <f t="shared" si="28"/>
        <v>68</v>
      </c>
      <c r="K138">
        <f t="shared" si="28"/>
        <v>34</v>
      </c>
      <c r="L138" s="22">
        <f t="shared" si="26"/>
        <v>4.5916542635850304</v>
      </c>
      <c r="M138" s="22">
        <f t="shared" si="26"/>
        <v>4.2772156931001755</v>
      </c>
      <c r="N138" s="22">
        <f t="shared" si="20"/>
        <v>1.073514779951849</v>
      </c>
      <c r="O138" s="22">
        <f t="shared" si="21"/>
        <v>51.772709330616792</v>
      </c>
      <c r="P138">
        <f t="shared" si="29"/>
        <v>65</v>
      </c>
      <c r="Q138">
        <f t="shared" si="29"/>
        <v>40</v>
      </c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4">
        <v>3061.681885</v>
      </c>
      <c r="C139" s="20">
        <v>2.127075</v>
      </c>
      <c r="D139" s="20">
        <v>2.127075</v>
      </c>
      <c r="E139" s="20">
        <v>0</v>
      </c>
      <c r="F139" s="21">
        <f t="shared" si="27"/>
        <v>4.2290459104387041</v>
      </c>
      <c r="G139" s="21">
        <f t="shared" si="27"/>
        <v>3.1604048650583438</v>
      </c>
      <c r="H139" s="21">
        <f t="shared" si="17"/>
        <v>1.3381342236228435</v>
      </c>
      <c r="I139" s="21">
        <f t="shared" si="18"/>
        <v>57.23085570123768</v>
      </c>
      <c r="J139">
        <f t="shared" si="28"/>
        <v>68</v>
      </c>
      <c r="K139">
        <f t="shared" si="28"/>
        <v>34</v>
      </c>
      <c r="L139" s="22">
        <f t="shared" si="26"/>
        <v>4.5036335755998511</v>
      </c>
      <c r="M139" s="22">
        <f t="shared" si="26"/>
        <v>4.124457989775169</v>
      </c>
      <c r="N139" s="22">
        <f t="shared" si="20"/>
        <v>1.0919334338632338</v>
      </c>
      <c r="O139" s="22">
        <f t="shared" si="21"/>
        <v>52.197331721341094</v>
      </c>
      <c r="P139">
        <f t="shared" si="29"/>
        <v>65</v>
      </c>
      <c r="Q139">
        <f t="shared" si="29"/>
        <v>40</v>
      </c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4">
        <v>3062.9797359999998</v>
      </c>
      <c r="C140" s="20">
        <v>4.7980960000000001</v>
      </c>
      <c r="D140" s="20">
        <v>4.7980960000000001</v>
      </c>
      <c r="E140" s="20">
        <v>0</v>
      </c>
      <c r="F140" s="21">
        <f t="shared" si="27"/>
        <v>4.2696923454073685</v>
      </c>
      <c r="G140" s="21">
        <f t="shared" si="27"/>
        <v>2.9346616604113192</v>
      </c>
      <c r="H140" s="21">
        <f t="shared" si="17"/>
        <v>1.4549180926052419</v>
      </c>
      <c r="I140" s="21">
        <f t="shared" si="18"/>
        <v>59.265443396575144</v>
      </c>
      <c r="J140">
        <f t="shared" si="28"/>
        <v>68</v>
      </c>
      <c r="K140">
        <f t="shared" si="28"/>
        <v>34</v>
      </c>
      <c r="L140" s="22">
        <f t="shared" si="26"/>
        <v>4.5141500907569991</v>
      </c>
      <c r="M140" s="22">
        <f t="shared" si="26"/>
        <v>3.97715591871177</v>
      </c>
      <c r="N140" s="22">
        <f t="shared" si="20"/>
        <v>1.1350196429359918</v>
      </c>
      <c r="O140" s="22">
        <f t="shared" si="21"/>
        <v>53.162023435773129</v>
      </c>
      <c r="P140">
        <f t="shared" si="29"/>
        <v>65</v>
      </c>
      <c r="Q140">
        <f t="shared" si="29"/>
        <v>40</v>
      </c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4">
        <v>3100.4758299999999</v>
      </c>
      <c r="C141" s="20">
        <v>-6.0842299999999998</v>
      </c>
      <c r="D141" s="20">
        <v>0</v>
      </c>
      <c r="E141" s="20">
        <v>6.0842280000000004</v>
      </c>
      <c r="F141" s="21">
        <f t="shared" si="27"/>
        <v>3.9647143207354136</v>
      </c>
      <c r="G141" s="21">
        <f t="shared" si="27"/>
        <v>3.1596306846676536</v>
      </c>
      <c r="H141" s="21">
        <f t="shared" si="17"/>
        <v>1.2548030818837432</v>
      </c>
      <c r="I141" s="21">
        <f t="shared" si="18"/>
        <v>55.650229147080807</v>
      </c>
      <c r="J141">
        <f t="shared" si="28"/>
        <v>68</v>
      </c>
      <c r="K141">
        <f t="shared" si="28"/>
        <v>34</v>
      </c>
      <c r="L141" s="22">
        <f t="shared" si="26"/>
        <v>4.3529304446585346</v>
      </c>
      <c r="M141" s="22">
        <f t="shared" si="26"/>
        <v>4.052408493043492</v>
      </c>
      <c r="N141" s="22">
        <f t="shared" si="20"/>
        <v>1.0741588495165109</v>
      </c>
      <c r="O141" s="22">
        <f t="shared" si="21"/>
        <v>51.787684909808078</v>
      </c>
      <c r="P141">
        <f t="shared" si="29"/>
        <v>65</v>
      </c>
      <c r="Q141">
        <f t="shared" si="29"/>
        <v>40</v>
      </c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4">
        <v>3104.0207519999999</v>
      </c>
      <c r="C142" s="20">
        <v>-0.6925</v>
      </c>
      <c r="D142" s="20">
        <v>0</v>
      </c>
      <c r="E142" s="20">
        <v>0.69250500000000004</v>
      </c>
      <c r="F142" s="21">
        <f t="shared" si="27"/>
        <v>3.6815204406828843</v>
      </c>
      <c r="G142" s="21">
        <f t="shared" si="27"/>
        <v>2.9834074214771067</v>
      </c>
      <c r="H142" s="21">
        <f t="shared" si="17"/>
        <v>1.2339985528560953</v>
      </c>
      <c r="I142" s="21">
        <f t="shared" si="18"/>
        <v>55.237213617639448</v>
      </c>
      <c r="J142">
        <f t="shared" si="28"/>
        <v>68</v>
      </c>
      <c r="K142">
        <f t="shared" si="28"/>
        <v>34</v>
      </c>
      <c r="L142" s="22">
        <f t="shared" si="26"/>
        <v>4.197468643063587</v>
      </c>
      <c r="M142" s="22">
        <f t="shared" si="26"/>
        <v>3.93241193972051</v>
      </c>
      <c r="N142" s="22">
        <f t="shared" si="20"/>
        <v>1.0674030868093427</v>
      </c>
      <c r="O142" s="22">
        <f t="shared" si="21"/>
        <v>51.630138970948494</v>
      </c>
      <c r="P142">
        <f t="shared" si="29"/>
        <v>65</v>
      </c>
      <c r="Q142">
        <f t="shared" si="29"/>
        <v>40</v>
      </c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4">
        <v>3181.4589839999999</v>
      </c>
      <c r="C143" s="20">
        <v>26.068049999999999</v>
      </c>
      <c r="D143" s="20">
        <v>26.068049999999999</v>
      </c>
      <c r="E143" s="20">
        <v>0</v>
      </c>
      <c r="F143" s="21">
        <f t="shared" si="27"/>
        <v>5.2805582663483932</v>
      </c>
      <c r="G143" s="21">
        <f t="shared" si="27"/>
        <v>2.7703068913715994</v>
      </c>
      <c r="H143" s="21">
        <f t="shared" si="17"/>
        <v>1.9061275423294168</v>
      </c>
      <c r="I143" s="21">
        <f t="shared" si="18"/>
        <v>65.589947948449407</v>
      </c>
      <c r="J143">
        <f t="shared" si="28"/>
        <v>68</v>
      </c>
      <c r="K143">
        <f t="shared" si="28"/>
        <v>34</v>
      </c>
      <c r="L143" s="22">
        <f t="shared" ref="L143:M158" si="30">((L142*27)+D143)/28</f>
        <v>4.978560834382745</v>
      </c>
      <c r="M143" s="22">
        <f t="shared" si="30"/>
        <v>3.7919686561590633</v>
      </c>
      <c r="N143" s="22">
        <f t="shared" si="20"/>
        <v>1.3129224647720577</v>
      </c>
      <c r="O143" s="22">
        <f t="shared" si="21"/>
        <v>56.76465531244898</v>
      </c>
      <c r="P143">
        <f t="shared" si="29"/>
        <v>65</v>
      </c>
      <c r="Q143">
        <f t="shared" si="29"/>
        <v>40</v>
      </c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4">
        <v>3267.6843260000001</v>
      </c>
      <c r="C144" s="20">
        <v>0.84088099999999999</v>
      </c>
      <c r="D144" s="20">
        <v>0.84088099999999999</v>
      </c>
      <c r="E144" s="20">
        <v>0</v>
      </c>
      <c r="F144" s="21">
        <f t="shared" si="27"/>
        <v>4.963438461609222</v>
      </c>
      <c r="G144" s="21">
        <f t="shared" si="27"/>
        <v>2.5724278277021995</v>
      </c>
      <c r="H144" s="21">
        <f t="shared" si="17"/>
        <v>1.9294762745755141</v>
      </c>
      <c r="I144" s="21">
        <f t="shared" si="18"/>
        <v>65.864205534659888</v>
      </c>
      <c r="J144">
        <f t="shared" si="28"/>
        <v>68</v>
      </c>
      <c r="K144">
        <f t="shared" si="28"/>
        <v>34</v>
      </c>
      <c r="L144" s="22">
        <f t="shared" si="30"/>
        <v>4.8307865545833613</v>
      </c>
      <c r="M144" s="22">
        <f t="shared" si="30"/>
        <v>3.6565412041533825</v>
      </c>
      <c r="N144" s="22">
        <f t="shared" si="20"/>
        <v>1.3211355444582931</v>
      </c>
      <c r="O144" s="22">
        <f t="shared" si="21"/>
        <v>56.917638765754191</v>
      </c>
      <c r="P144">
        <f t="shared" si="29"/>
        <v>65</v>
      </c>
      <c r="Q144">
        <f t="shared" si="29"/>
        <v>40</v>
      </c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4">
        <v>3328.9460450000001</v>
      </c>
      <c r="C145" s="20">
        <v>47.832700000000003</v>
      </c>
      <c r="D145" s="20">
        <v>47.832700000000003</v>
      </c>
      <c r="E145" s="20">
        <v>0</v>
      </c>
      <c r="F145" s="21">
        <f t="shared" si="27"/>
        <v>8.025528571494279</v>
      </c>
      <c r="G145" s="21">
        <f t="shared" si="27"/>
        <v>2.3886829828663281</v>
      </c>
      <c r="H145" s="21">
        <f t="shared" ref="H145:H208" si="31">F145/G145</f>
        <v>3.3598131811798448</v>
      </c>
      <c r="I145" s="21">
        <f t="shared" ref="I145:I208" si="32">IF(G145=0,100,100-(100/(1+H145)))</f>
        <v>77.063237380979203</v>
      </c>
      <c r="J145">
        <f t="shared" si="28"/>
        <v>68</v>
      </c>
      <c r="K145">
        <f t="shared" si="28"/>
        <v>34</v>
      </c>
      <c r="L145" s="22">
        <f t="shared" si="30"/>
        <v>6.3665691776339548</v>
      </c>
      <c r="M145" s="22">
        <f t="shared" si="30"/>
        <v>3.5259504468621903</v>
      </c>
      <c r="N145" s="22">
        <f t="shared" si="20"/>
        <v>1.805632062498123</v>
      </c>
      <c r="O145" s="22">
        <f t="shared" si="21"/>
        <v>64.357407609977059</v>
      </c>
      <c r="P145">
        <f t="shared" si="29"/>
        <v>65</v>
      </c>
      <c r="Q145">
        <f t="shared" si="29"/>
        <v>40</v>
      </c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4">
        <v>3319.7592770000001</v>
      </c>
      <c r="C146" s="20">
        <v>-24.2379</v>
      </c>
      <c r="D146" s="20">
        <v>0</v>
      </c>
      <c r="E146" s="20">
        <v>24.237850000000002</v>
      </c>
      <c r="F146" s="21">
        <f t="shared" ref="F146:G161" si="33">((F145*13)+D146)/14</f>
        <v>7.4522765306732595</v>
      </c>
      <c r="G146" s="21">
        <f t="shared" si="33"/>
        <v>3.9493377698044476</v>
      </c>
      <c r="H146" s="21">
        <f t="shared" si="31"/>
        <v>1.8869686426041652</v>
      </c>
      <c r="I146" s="21">
        <f t="shared" si="32"/>
        <v>65.361591212228802</v>
      </c>
      <c r="J146">
        <f t="shared" si="28"/>
        <v>68</v>
      </c>
      <c r="K146">
        <f t="shared" si="28"/>
        <v>34</v>
      </c>
      <c r="L146" s="22">
        <f t="shared" si="30"/>
        <v>6.1391917070041711</v>
      </c>
      <c r="M146" s="22">
        <f t="shared" si="30"/>
        <v>4.26566114518854</v>
      </c>
      <c r="N146" s="22">
        <f t="shared" si="20"/>
        <v>1.4392122341759104</v>
      </c>
      <c r="O146" s="22">
        <f t="shared" si="21"/>
        <v>59.003157413325667</v>
      </c>
      <c r="P146">
        <f t="shared" si="29"/>
        <v>65</v>
      </c>
      <c r="Q146">
        <f t="shared" si="29"/>
        <v>40</v>
      </c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4">
        <v>3391.2561040000001</v>
      </c>
      <c r="C147" s="20">
        <v>-1.43451</v>
      </c>
      <c r="D147" s="20">
        <v>0</v>
      </c>
      <c r="E147" s="20">
        <v>1.434509</v>
      </c>
      <c r="F147" s="21">
        <f t="shared" si="33"/>
        <v>6.9199710641965977</v>
      </c>
      <c r="G147" s="21">
        <f t="shared" si="33"/>
        <v>3.7697071433898439</v>
      </c>
      <c r="H147" s="21">
        <f t="shared" si="31"/>
        <v>1.8356786882850358</v>
      </c>
      <c r="I147" s="21">
        <f t="shared" si="32"/>
        <v>64.735073683373457</v>
      </c>
      <c r="J147">
        <f t="shared" si="28"/>
        <v>68</v>
      </c>
      <c r="K147">
        <f t="shared" si="28"/>
        <v>34</v>
      </c>
      <c r="L147" s="22">
        <f t="shared" si="30"/>
        <v>5.9199348603254505</v>
      </c>
      <c r="M147" s="22">
        <f t="shared" si="30"/>
        <v>4.1645485685746637</v>
      </c>
      <c r="N147" s="22">
        <f t="shared" si="20"/>
        <v>1.4215069803716027</v>
      </c>
      <c r="O147" s="22">
        <f t="shared" si="21"/>
        <v>58.703402133222809</v>
      </c>
      <c r="P147">
        <f t="shared" si="29"/>
        <v>65</v>
      </c>
      <c r="Q147">
        <f t="shared" si="29"/>
        <v>40</v>
      </c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4">
        <v>3434.6933589999999</v>
      </c>
      <c r="C148" s="20">
        <v>-20.033300000000001</v>
      </c>
      <c r="D148" s="20">
        <v>0</v>
      </c>
      <c r="E148" s="20">
        <v>20.033270000000002</v>
      </c>
      <c r="F148" s="21">
        <f t="shared" si="33"/>
        <v>6.4256874167539832</v>
      </c>
      <c r="G148" s="21">
        <f t="shared" si="33"/>
        <v>4.9313902045762834</v>
      </c>
      <c r="H148" s="21">
        <f t="shared" si="31"/>
        <v>1.3030174352844774</v>
      </c>
      <c r="I148" s="21">
        <f t="shared" si="32"/>
        <v>56.578704760154096</v>
      </c>
      <c r="J148">
        <f t="shared" si="28"/>
        <v>68</v>
      </c>
      <c r="K148">
        <f t="shared" si="28"/>
        <v>34</v>
      </c>
      <c r="L148" s="22">
        <f t="shared" si="30"/>
        <v>5.7085086153138267</v>
      </c>
      <c r="M148" s="22">
        <f t="shared" si="30"/>
        <v>4.731288619696997</v>
      </c>
      <c r="N148" s="22">
        <f t="shared" si="20"/>
        <v>1.2065441519565157</v>
      </c>
      <c r="O148" s="22">
        <f t="shared" si="21"/>
        <v>54.680263292564888</v>
      </c>
      <c r="P148">
        <f t="shared" si="29"/>
        <v>65</v>
      </c>
      <c r="Q148">
        <f t="shared" si="29"/>
        <v>40</v>
      </c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4">
        <v>3455.5134280000002</v>
      </c>
      <c r="C149" s="20">
        <v>21.269839999999999</v>
      </c>
      <c r="D149" s="20">
        <v>21.269839999999999</v>
      </c>
      <c r="E149" s="20">
        <v>0</v>
      </c>
      <c r="F149" s="21">
        <f t="shared" si="33"/>
        <v>7.4859840298429843</v>
      </c>
      <c r="G149" s="21">
        <f t="shared" si="33"/>
        <v>4.5791480471065489</v>
      </c>
      <c r="H149" s="21">
        <f t="shared" si="31"/>
        <v>1.6347984281864818</v>
      </c>
      <c r="I149" s="21">
        <f t="shared" si="32"/>
        <v>62.046432497369643</v>
      </c>
      <c r="J149">
        <f t="shared" si="28"/>
        <v>68</v>
      </c>
      <c r="K149">
        <f t="shared" si="28"/>
        <v>34</v>
      </c>
      <c r="L149" s="22">
        <f t="shared" si="30"/>
        <v>6.2642704504811899</v>
      </c>
      <c r="M149" s="22">
        <f t="shared" si="30"/>
        <v>4.5623140261363897</v>
      </c>
      <c r="N149" s="22">
        <f t="shared" si="20"/>
        <v>1.3730467509677555</v>
      </c>
      <c r="O149" s="22">
        <f t="shared" si="21"/>
        <v>57.860080101995941</v>
      </c>
      <c r="P149">
        <f t="shared" si="29"/>
        <v>65</v>
      </c>
      <c r="Q149">
        <f t="shared" si="29"/>
        <v>40</v>
      </c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4">
        <v>3468.8940429999998</v>
      </c>
      <c r="C150" s="20">
        <v>-2.52264</v>
      </c>
      <c r="D150" s="20">
        <v>0</v>
      </c>
      <c r="E150" s="20">
        <v>2.5226440000000001</v>
      </c>
      <c r="F150" s="21">
        <f t="shared" si="33"/>
        <v>6.9512708848541989</v>
      </c>
      <c r="G150" s="21">
        <f t="shared" si="33"/>
        <v>4.4322549008846526</v>
      </c>
      <c r="H150" s="21">
        <f t="shared" si="31"/>
        <v>1.5683373452792089</v>
      </c>
      <c r="I150" s="21">
        <f t="shared" si="32"/>
        <v>61.064304818131745</v>
      </c>
      <c r="J150">
        <f t="shared" si="28"/>
        <v>68</v>
      </c>
      <c r="K150">
        <f t="shared" si="28"/>
        <v>34</v>
      </c>
      <c r="L150" s="22">
        <f t="shared" si="30"/>
        <v>6.0405465058211476</v>
      </c>
      <c r="M150" s="22">
        <f t="shared" si="30"/>
        <v>4.4894686680600904</v>
      </c>
      <c r="N150" s="22">
        <f t="shared" si="20"/>
        <v>1.3454925187018358</v>
      </c>
      <c r="O150" s="22">
        <f t="shared" si="21"/>
        <v>57.365031351561427</v>
      </c>
      <c r="P150">
        <f t="shared" si="29"/>
        <v>65</v>
      </c>
      <c r="Q150">
        <f t="shared" si="29"/>
        <v>40</v>
      </c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4">
        <v>3453.4663089999999</v>
      </c>
      <c r="C151" s="20">
        <v>-5.4906600000000001</v>
      </c>
      <c r="D151" s="20">
        <v>0</v>
      </c>
      <c r="E151" s="20">
        <v>5.4906620000000004</v>
      </c>
      <c r="F151" s="21">
        <f t="shared" si="33"/>
        <v>6.4547515359360412</v>
      </c>
      <c r="G151" s="21">
        <f t="shared" si="33"/>
        <v>4.5078554079643203</v>
      </c>
      <c r="H151" s="21">
        <f t="shared" si="31"/>
        <v>1.431889657448199</v>
      </c>
      <c r="I151" s="21">
        <f t="shared" si="32"/>
        <v>58.879713274108504</v>
      </c>
      <c r="J151">
        <f t="shared" si="28"/>
        <v>68</v>
      </c>
      <c r="K151">
        <f t="shared" si="28"/>
        <v>34</v>
      </c>
      <c r="L151" s="22">
        <f t="shared" si="30"/>
        <v>5.8248127020418208</v>
      </c>
      <c r="M151" s="22">
        <f t="shared" si="30"/>
        <v>4.5252255727722304</v>
      </c>
      <c r="N151" s="22">
        <f t="shared" si="20"/>
        <v>1.2871872591477116</v>
      </c>
      <c r="O151" s="22">
        <f t="shared" si="21"/>
        <v>56.2781754751189</v>
      </c>
      <c r="P151">
        <f t="shared" si="29"/>
        <v>65</v>
      </c>
      <c r="Q151">
        <f t="shared" si="29"/>
        <v>40</v>
      </c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4">
        <v>3406.733643</v>
      </c>
      <c r="C152" s="20">
        <v>9.2005619999999997</v>
      </c>
      <c r="D152" s="20">
        <v>9.2005619999999997</v>
      </c>
      <c r="E152" s="20">
        <v>0</v>
      </c>
      <c r="F152" s="21">
        <f t="shared" si="33"/>
        <v>6.6508808547977534</v>
      </c>
      <c r="G152" s="21">
        <f t="shared" si="33"/>
        <v>4.1858657359668685</v>
      </c>
      <c r="H152" s="21">
        <f t="shared" si="31"/>
        <v>1.5888901542279175</v>
      </c>
      <c r="I152" s="21">
        <f t="shared" si="32"/>
        <v>61.37340943697825</v>
      </c>
      <c r="J152">
        <f t="shared" si="28"/>
        <v>68</v>
      </c>
      <c r="K152">
        <f t="shared" si="28"/>
        <v>34</v>
      </c>
      <c r="L152" s="22">
        <f t="shared" si="30"/>
        <v>5.9453751769688976</v>
      </c>
      <c r="M152" s="22">
        <f t="shared" si="30"/>
        <v>4.3636103737446508</v>
      </c>
      <c r="N152" s="22">
        <f t="shared" si="20"/>
        <v>1.3624899264016666</v>
      </c>
      <c r="O152" s="22">
        <f t="shared" si="21"/>
        <v>57.671777186237122</v>
      </c>
      <c r="P152">
        <f t="shared" si="29"/>
        <v>65</v>
      </c>
      <c r="Q152">
        <f t="shared" si="29"/>
        <v>40</v>
      </c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4">
        <v>3400.2929690000001</v>
      </c>
      <c r="C153" s="20">
        <v>1.33551</v>
      </c>
      <c r="D153" s="20">
        <v>1.33551</v>
      </c>
      <c r="E153" s="20">
        <v>0</v>
      </c>
      <c r="F153" s="21">
        <f t="shared" si="33"/>
        <v>6.271211508026485</v>
      </c>
      <c r="G153" s="21">
        <f t="shared" si="33"/>
        <v>3.8868753262549491</v>
      </c>
      <c r="H153" s="21">
        <f t="shared" si="31"/>
        <v>1.6134326371792511</v>
      </c>
      <c r="I153" s="21">
        <f t="shared" si="32"/>
        <v>61.736147862631455</v>
      </c>
      <c r="J153">
        <f t="shared" si="28"/>
        <v>68</v>
      </c>
      <c r="K153">
        <f t="shared" si="28"/>
        <v>34</v>
      </c>
      <c r="L153" s="22">
        <f t="shared" si="30"/>
        <v>5.7807371349342942</v>
      </c>
      <c r="M153" s="22">
        <f t="shared" si="30"/>
        <v>4.2077671461109132</v>
      </c>
      <c r="N153" s="22">
        <f t="shared" si="20"/>
        <v>1.3738253411378099</v>
      </c>
      <c r="O153" s="22">
        <f t="shared" si="21"/>
        <v>57.873901560058115</v>
      </c>
      <c r="P153">
        <f t="shared" si="29"/>
        <v>65</v>
      </c>
      <c r="Q153">
        <f t="shared" si="29"/>
        <v>40</v>
      </c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4">
        <v>3422.9106449999999</v>
      </c>
      <c r="C154" s="20">
        <v>-7.5186799999999998</v>
      </c>
      <c r="D154" s="20">
        <v>0</v>
      </c>
      <c r="E154" s="20">
        <v>7.5186770000000003</v>
      </c>
      <c r="F154" s="21">
        <f t="shared" si="33"/>
        <v>5.8232678288817352</v>
      </c>
      <c r="G154" s="21">
        <f t="shared" si="33"/>
        <v>4.1462897315224527</v>
      </c>
      <c r="H154" s="21">
        <f t="shared" si="31"/>
        <v>1.4044527049351958</v>
      </c>
      <c r="I154" s="21">
        <f t="shared" si="32"/>
        <v>58.410494082604473</v>
      </c>
      <c r="J154">
        <f t="shared" si="28"/>
        <v>68</v>
      </c>
      <c r="K154">
        <f t="shared" si="28"/>
        <v>34</v>
      </c>
      <c r="L154" s="22">
        <f t="shared" si="30"/>
        <v>5.5742822372580694</v>
      </c>
      <c r="M154" s="22">
        <f t="shared" si="30"/>
        <v>4.3260139266069517</v>
      </c>
      <c r="N154" s="22">
        <f t="shared" si="20"/>
        <v>1.2885493047014251</v>
      </c>
      <c r="O154" s="22">
        <f t="shared" si="21"/>
        <v>56.304196813864813</v>
      </c>
      <c r="P154">
        <f t="shared" si="29"/>
        <v>65</v>
      </c>
      <c r="Q154">
        <f t="shared" si="29"/>
        <v>40</v>
      </c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4">
        <v>3495.955078</v>
      </c>
      <c r="C155" s="20">
        <v>1.137696</v>
      </c>
      <c r="D155" s="20">
        <v>1.137696</v>
      </c>
      <c r="E155" s="20">
        <v>0</v>
      </c>
      <c r="F155" s="21">
        <f t="shared" si="33"/>
        <v>5.488584126818755</v>
      </c>
      <c r="G155" s="21">
        <f t="shared" si="33"/>
        <v>3.8501261792708488</v>
      </c>
      <c r="H155" s="21">
        <f t="shared" si="31"/>
        <v>1.4255595456505801</v>
      </c>
      <c r="I155" s="21">
        <f t="shared" si="32"/>
        <v>58.772399474044597</v>
      </c>
      <c r="J155">
        <f t="shared" si="28"/>
        <v>68</v>
      </c>
      <c r="K155">
        <f t="shared" si="28"/>
        <v>34</v>
      </c>
      <c r="L155" s="22">
        <f t="shared" si="30"/>
        <v>5.4158327287845669</v>
      </c>
      <c r="M155" s="22">
        <f t="shared" si="30"/>
        <v>4.1715134292281322</v>
      </c>
      <c r="N155" s="22">
        <f t="shared" si="20"/>
        <v>1.2982896545023648</v>
      </c>
      <c r="O155" s="22">
        <f t="shared" si="21"/>
        <v>56.489383396866735</v>
      </c>
      <c r="P155">
        <f t="shared" si="29"/>
        <v>65</v>
      </c>
      <c r="Q155">
        <f t="shared" si="29"/>
        <v>40</v>
      </c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4">
        <v>3518.6223140000002</v>
      </c>
      <c r="C156" s="20">
        <v>6.133667</v>
      </c>
      <c r="D156" s="20">
        <v>6.133667</v>
      </c>
      <c r="E156" s="20">
        <v>0</v>
      </c>
      <c r="F156" s="21">
        <f t="shared" si="33"/>
        <v>5.53466147490313</v>
      </c>
      <c r="G156" s="21">
        <f t="shared" si="33"/>
        <v>3.5751171664657879</v>
      </c>
      <c r="H156" s="21">
        <f t="shared" si="31"/>
        <v>1.5481063185334611</v>
      </c>
      <c r="I156" s="21">
        <f t="shared" si="32"/>
        <v>60.755169722449388</v>
      </c>
      <c r="J156">
        <f t="shared" si="28"/>
        <v>68</v>
      </c>
      <c r="K156">
        <f t="shared" si="28"/>
        <v>34</v>
      </c>
      <c r="L156" s="22">
        <f t="shared" si="30"/>
        <v>5.4414696670422611</v>
      </c>
      <c r="M156" s="22">
        <f t="shared" si="30"/>
        <v>4.0225308067556984</v>
      </c>
      <c r="N156" s="22">
        <f t="shared" si="20"/>
        <v>1.3527477919879458</v>
      </c>
      <c r="O156" s="22">
        <f t="shared" si="21"/>
        <v>57.49650670567398</v>
      </c>
      <c r="P156">
        <f t="shared" si="29"/>
        <v>65</v>
      </c>
      <c r="Q156">
        <f t="shared" si="29"/>
        <v>40</v>
      </c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4">
        <v>3530.255615</v>
      </c>
      <c r="C157" s="20">
        <v>-4.0066499999999996</v>
      </c>
      <c r="D157" s="20">
        <v>0</v>
      </c>
      <c r="E157" s="20">
        <v>4.006653</v>
      </c>
      <c r="F157" s="21">
        <f t="shared" si="33"/>
        <v>5.1393285124100485</v>
      </c>
      <c r="G157" s="21">
        <f t="shared" si="33"/>
        <v>3.6059411545753748</v>
      </c>
      <c r="H157" s="21">
        <f t="shared" si="31"/>
        <v>1.4252391517507281</v>
      </c>
      <c r="I157" s="21">
        <f t="shared" si="32"/>
        <v>58.766952971292682</v>
      </c>
      <c r="J157">
        <f t="shared" si="28"/>
        <v>68</v>
      </c>
      <c r="K157">
        <f t="shared" si="28"/>
        <v>34</v>
      </c>
      <c r="L157" s="22">
        <f t="shared" si="30"/>
        <v>5.2471314646478948</v>
      </c>
      <c r="M157" s="22">
        <f t="shared" si="30"/>
        <v>4.0219637422287091</v>
      </c>
      <c r="N157" s="22">
        <f t="shared" ref="N157:N220" si="34">L157/M157</f>
        <v>1.3046192857373393</v>
      </c>
      <c r="O157" s="22">
        <f t="shared" ref="O157:O220" si="35">IF(M157=0,100,100-(100/(1+N157)))</f>
        <v>56.608885199011937</v>
      </c>
      <c r="P157">
        <f t="shared" si="29"/>
        <v>65</v>
      </c>
      <c r="Q157">
        <f t="shared" si="29"/>
        <v>40</v>
      </c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4">
        <v>3477.5317380000001</v>
      </c>
      <c r="C158" s="20">
        <v>-12.307700000000001</v>
      </c>
      <c r="D158" s="20">
        <v>0</v>
      </c>
      <c r="E158" s="20">
        <v>12.30768</v>
      </c>
      <c r="F158" s="21">
        <f t="shared" si="33"/>
        <v>4.7722336186664736</v>
      </c>
      <c r="G158" s="21">
        <f t="shared" si="33"/>
        <v>4.2274939292485625</v>
      </c>
      <c r="H158" s="21">
        <f t="shared" si="31"/>
        <v>1.1288564096210869</v>
      </c>
      <c r="I158" s="21">
        <f t="shared" si="32"/>
        <v>53.026423225134806</v>
      </c>
      <c r="J158">
        <f t="shared" si="28"/>
        <v>68</v>
      </c>
      <c r="K158">
        <f t="shared" si="28"/>
        <v>34</v>
      </c>
      <c r="L158" s="22">
        <f t="shared" si="30"/>
        <v>5.0597339123390412</v>
      </c>
      <c r="M158" s="22">
        <f t="shared" si="30"/>
        <v>4.3178821800062552</v>
      </c>
      <c r="N158" s="22">
        <f t="shared" si="34"/>
        <v>1.1718091650966982</v>
      </c>
      <c r="O158" s="22">
        <f t="shared" si="35"/>
        <v>53.955438807834859</v>
      </c>
      <c r="P158">
        <f t="shared" si="29"/>
        <v>65</v>
      </c>
      <c r="Q158">
        <f t="shared" si="29"/>
        <v>40</v>
      </c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4">
        <v>3344.923096</v>
      </c>
      <c r="C159" s="20">
        <v>-20.645</v>
      </c>
      <c r="D159" s="20">
        <v>0</v>
      </c>
      <c r="E159" s="20">
        <v>20.644960000000001</v>
      </c>
      <c r="F159" s="21">
        <f t="shared" si="33"/>
        <v>4.4313597887617258</v>
      </c>
      <c r="G159" s="21">
        <f t="shared" si="33"/>
        <v>5.4001700771593795</v>
      </c>
      <c r="H159" s="21">
        <f t="shared" si="31"/>
        <v>0.82059633779029573</v>
      </c>
      <c r="I159" s="21">
        <f t="shared" si="32"/>
        <v>45.072942351750228</v>
      </c>
      <c r="J159">
        <f t="shared" si="28"/>
        <v>68</v>
      </c>
      <c r="K159">
        <f t="shared" si="28"/>
        <v>34</v>
      </c>
      <c r="L159" s="22">
        <f t="shared" ref="L159:M174" si="36">((L158*27)+D159)/28</f>
        <v>4.8790291297555042</v>
      </c>
      <c r="M159" s="22">
        <f t="shared" si="36"/>
        <v>4.9009921021488889</v>
      </c>
      <c r="N159" s="22">
        <f t="shared" si="34"/>
        <v>0.99551866807054135</v>
      </c>
      <c r="O159" s="22">
        <f t="shared" si="35"/>
        <v>49.887715108829532</v>
      </c>
      <c r="P159">
        <f t="shared" si="29"/>
        <v>65</v>
      </c>
      <c r="Q159">
        <f t="shared" si="29"/>
        <v>40</v>
      </c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4">
        <v>3351.7631839999999</v>
      </c>
      <c r="C160" s="20">
        <v>7.7915650000000003</v>
      </c>
      <c r="D160" s="20">
        <v>7.7915650000000003</v>
      </c>
      <c r="E160" s="20">
        <v>0</v>
      </c>
      <c r="F160" s="21">
        <f t="shared" si="33"/>
        <v>4.6713744467073175</v>
      </c>
      <c r="G160" s="21">
        <f t="shared" si="33"/>
        <v>5.0144436430765671</v>
      </c>
      <c r="H160" s="21">
        <f t="shared" si="31"/>
        <v>0.9315837965707473</v>
      </c>
      <c r="I160" s="21">
        <f t="shared" si="32"/>
        <v>48.229012804137312</v>
      </c>
      <c r="J160">
        <f t="shared" si="28"/>
        <v>68</v>
      </c>
      <c r="K160">
        <f t="shared" si="28"/>
        <v>34</v>
      </c>
      <c r="L160" s="22">
        <f t="shared" si="36"/>
        <v>4.9830482679785222</v>
      </c>
      <c r="M160" s="22">
        <f t="shared" si="36"/>
        <v>4.7259566699292863</v>
      </c>
      <c r="N160" s="22">
        <f t="shared" si="34"/>
        <v>1.0543999058825655</v>
      </c>
      <c r="O160" s="22">
        <f t="shared" si="35"/>
        <v>51.323985308965334</v>
      </c>
      <c r="P160">
        <f t="shared" si="29"/>
        <v>65</v>
      </c>
      <c r="Q160">
        <f t="shared" si="29"/>
        <v>40</v>
      </c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4">
        <v>3373.9812010000001</v>
      </c>
      <c r="C161" s="20">
        <v>-7.3449099999999996</v>
      </c>
      <c r="D161" s="20">
        <v>0</v>
      </c>
      <c r="E161" s="20">
        <v>7.3449099999999996</v>
      </c>
      <c r="F161" s="21">
        <f t="shared" si="33"/>
        <v>4.3377048433710801</v>
      </c>
      <c r="G161" s="21">
        <f t="shared" si="33"/>
        <v>5.1809055257139551</v>
      </c>
      <c r="H161" s="21">
        <f t="shared" si="31"/>
        <v>0.83724839641296533</v>
      </c>
      <c r="I161" s="21">
        <f t="shared" si="32"/>
        <v>45.570778455847609</v>
      </c>
      <c r="J161">
        <f t="shared" si="28"/>
        <v>68</v>
      </c>
      <c r="K161">
        <f t="shared" si="28"/>
        <v>34</v>
      </c>
      <c r="L161" s="22">
        <f t="shared" si="36"/>
        <v>4.8050822584078601</v>
      </c>
      <c r="M161" s="22">
        <f t="shared" si="36"/>
        <v>4.8194907174318118</v>
      </c>
      <c r="N161" s="22">
        <f t="shared" si="34"/>
        <v>0.99701037726417086</v>
      </c>
      <c r="O161" s="22">
        <f t="shared" si="35"/>
        <v>49.925147541298088</v>
      </c>
      <c r="P161">
        <f t="shared" si="29"/>
        <v>65</v>
      </c>
      <c r="Q161">
        <f t="shared" si="29"/>
        <v>40</v>
      </c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4">
        <v>3357.6545409999999</v>
      </c>
      <c r="C162" s="20">
        <v>-3.6724199999999998</v>
      </c>
      <c r="D162" s="20">
        <v>0</v>
      </c>
      <c r="E162" s="20">
        <v>3.6724239999999999</v>
      </c>
      <c r="F162" s="21">
        <f t="shared" ref="F162:G177" si="37">((F161*13)+D162)/14</f>
        <v>4.0278687831302884</v>
      </c>
      <c r="G162" s="21">
        <f t="shared" si="37"/>
        <v>5.0731568453058165</v>
      </c>
      <c r="H162" s="21">
        <f t="shared" si="31"/>
        <v>0.79395707760489775</v>
      </c>
      <c r="I162" s="21">
        <f t="shared" si="32"/>
        <v>44.257306237499591</v>
      </c>
      <c r="J162">
        <f t="shared" si="28"/>
        <v>68</v>
      </c>
      <c r="K162">
        <f t="shared" si="28"/>
        <v>34</v>
      </c>
      <c r="L162" s="22">
        <f t="shared" si="36"/>
        <v>4.633472177750436</v>
      </c>
      <c r="M162" s="22">
        <f t="shared" si="36"/>
        <v>4.7785240489521046</v>
      </c>
      <c r="N162" s="22">
        <f t="shared" si="34"/>
        <v>0.96964504735861323</v>
      </c>
      <c r="O162" s="22">
        <f t="shared" si="35"/>
        <v>49.229430889537838</v>
      </c>
      <c r="P162">
        <f t="shared" si="29"/>
        <v>65</v>
      </c>
      <c r="Q162">
        <f t="shared" si="29"/>
        <v>40</v>
      </c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4">
        <v>3318.7607419999999</v>
      </c>
      <c r="C163" s="20">
        <v>2.8287960000000001</v>
      </c>
      <c r="D163" s="20">
        <v>2.8287960000000001</v>
      </c>
      <c r="E163" s="20">
        <v>0</v>
      </c>
      <c r="F163" s="21">
        <f t="shared" si="37"/>
        <v>3.9422207271924106</v>
      </c>
      <c r="G163" s="21">
        <f t="shared" si="37"/>
        <v>4.7107884992125433</v>
      </c>
      <c r="H163" s="21">
        <f t="shared" si="31"/>
        <v>0.83684944205230039</v>
      </c>
      <c r="I163" s="21">
        <f t="shared" si="32"/>
        <v>45.558956705634721</v>
      </c>
      <c r="J163">
        <f t="shared" si="28"/>
        <v>68</v>
      </c>
      <c r="K163">
        <f t="shared" si="28"/>
        <v>34</v>
      </c>
      <c r="L163" s="22">
        <f t="shared" si="36"/>
        <v>4.5690194571164913</v>
      </c>
      <c r="M163" s="22">
        <f t="shared" si="36"/>
        <v>4.6078624757752431</v>
      </c>
      <c r="N163" s="22">
        <f t="shared" si="34"/>
        <v>0.99157027388231311</v>
      </c>
      <c r="O163" s="22">
        <f t="shared" si="35"/>
        <v>49.788364833813915</v>
      </c>
      <c r="P163">
        <f t="shared" si="29"/>
        <v>65</v>
      </c>
      <c r="Q163">
        <f t="shared" si="29"/>
        <v>40</v>
      </c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4">
        <v>3338.4323730000001</v>
      </c>
      <c r="C164" s="20">
        <v>-0.89331000000000005</v>
      </c>
      <c r="D164" s="20">
        <v>0</v>
      </c>
      <c r="E164" s="20">
        <v>0.89331000000000005</v>
      </c>
      <c r="F164" s="21">
        <f t="shared" si="37"/>
        <v>3.6606335323929526</v>
      </c>
      <c r="G164" s="21">
        <f t="shared" si="37"/>
        <v>4.4381114635545043</v>
      </c>
      <c r="H164" s="21">
        <f t="shared" si="31"/>
        <v>0.82481784480940779</v>
      </c>
      <c r="I164" s="21">
        <f t="shared" si="32"/>
        <v>45.200009806762679</v>
      </c>
      <c r="J164">
        <f t="shared" si="28"/>
        <v>68</v>
      </c>
      <c r="K164">
        <f t="shared" si="28"/>
        <v>34</v>
      </c>
      <c r="L164" s="22">
        <f t="shared" si="36"/>
        <v>4.4058401907909026</v>
      </c>
      <c r="M164" s="22">
        <f t="shared" si="36"/>
        <v>4.475199887354699</v>
      </c>
      <c r="N164" s="22">
        <f t="shared" si="34"/>
        <v>0.98450131875454727</v>
      </c>
      <c r="O164" s="22">
        <f t="shared" si="35"/>
        <v>49.609506904858605</v>
      </c>
      <c r="P164">
        <f t="shared" si="29"/>
        <v>65</v>
      </c>
      <c r="Q164">
        <f t="shared" si="29"/>
        <v>40</v>
      </c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4">
        <v>3386.7128910000001</v>
      </c>
      <c r="C165" s="20">
        <v>13.697139999999999</v>
      </c>
      <c r="D165" s="20">
        <v>13.697139999999999</v>
      </c>
      <c r="E165" s="20">
        <v>0</v>
      </c>
      <c r="F165" s="21">
        <f t="shared" si="37"/>
        <v>4.3775268515077412</v>
      </c>
      <c r="G165" s="21">
        <f t="shared" si="37"/>
        <v>4.1211035018720397</v>
      </c>
      <c r="H165" s="21">
        <f t="shared" si="31"/>
        <v>1.0622220115362837</v>
      </c>
      <c r="I165" s="21">
        <f t="shared" si="32"/>
        <v>51.50861573555629</v>
      </c>
      <c r="J165">
        <f t="shared" si="28"/>
        <v>68</v>
      </c>
      <c r="K165">
        <f t="shared" si="28"/>
        <v>34</v>
      </c>
      <c r="L165" s="22">
        <f t="shared" si="36"/>
        <v>4.737672326834085</v>
      </c>
      <c r="M165" s="22">
        <f t="shared" si="36"/>
        <v>4.3153713199491737</v>
      </c>
      <c r="N165" s="22">
        <f t="shared" si="34"/>
        <v>1.0978597148599221</v>
      </c>
      <c r="O165" s="22">
        <f t="shared" si="35"/>
        <v>52.332370324067554</v>
      </c>
      <c r="P165">
        <f t="shared" si="29"/>
        <v>65</v>
      </c>
      <c r="Q165">
        <f t="shared" si="29"/>
        <v>40</v>
      </c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4">
        <v>3441.5834960000002</v>
      </c>
      <c r="C166" s="20">
        <v>-21.042100000000001</v>
      </c>
      <c r="D166" s="20">
        <v>0</v>
      </c>
      <c r="E166" s="20">
        <v>21.04205</v>
      </c>
      <c r="F166" s="21">
        <f t="shared" si="37"/>
        <v>4.0648463621143316</v>
      </c>
      <c r="G166" s="21">
        <f t="shared" si="37"/>
        <v>5.3297425374526082</v>
      </c>
      <c r="H166" s="21">
        <f t="shared" si="31"/>
        <v>0.76267218041964868</v>
      </c>
      <c r="I166" s="21">
        <f t="shared" si="32"/>
        <v>43.267953558901425</v>
      </c>
      <c r="J166">
        <f t="shared" si="28"/>
        <v>68</v>
      </c>
      <c r="K166">
        <f t="shared" si="28"/>
        <v>34</v>
      </c>
      <c r="L166" s="22">
        <f t="shared" si="36"/>
        <v>4.5684697437328676</v>
      </c>
      <c r="M166" s="22">
        <f t="shared" si="36"/>
        <v>4.91275270137956</v>
      </c>
      <c r="N166" s="22">
        <f t="shared" si="34"/>
        <v>0.92992056010675772</v>
      </c>
      <c r="O166" s="22">
        <f t="shared" si="35"/>
        <v>48.184395737787113</v>
      </c>
      <c r="P166">
        <f t="shared" si="29"/>
        <v>65</v>
      </c>
      <c r="Q166">
        <f t="shared" si="29"/>
        <v>40</v>
      </c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4">
        <v>3426.1059570000002</v>
      </c>
      <c r="C167" s="20">
        <v>-2.2828400000000002</v>
      </c>
      <c r="D167" s="20">
        <v>0</v>
      </c>
      <c r="E167" s="20">
        <v>2.2828369999999998</v>
      </c>
      <c r="F167" s="21">
        <f t="shared" si="37"/>
        <v>3.7745001933918796</v>
      </c>
      <c r="G167" s="21">
        <f t="shared" si="37"/>
        <v>5.1121064276345649</v>
      </c>
      <c r="H167" s="21">
        <f t="shared" si="31"/>
        <v>0.73834538596223787</v>
      </c>
      <c r="I167" s="21">
        <f t="shared" si="32"/>
        <v>42.474032601613096</v>
      </c>
      <c r="J167">
        <f t="shared" si="28"/>
        <v>68</v>
      </c>
      <c r="K167">
        <f t="shared" si="28"/>
        <v>34</v>
      </c>
      <c r="L167" s="22">
        <f t="shared" si="36"/>
        <v>4.4053101100281227</v>
      </c>
      <c r="M167" s="22">
        <f t="shared" si="36"/>
        <v>4.8188271406160039</v>
      </c>
      <c r="N167" s="22">
        <f t="shared" si="34"/>
        <v>0.91418720395622655</v>
      </c>
      <c r="O167" s="22">
        <f t="shared" si="35"/>
        <v>47.758505650167962</v>
      </c>
      <c r="P167">
        <f t="shared" si="29"/>
        <v>65</v>
      </c>
      <c r="Q167">
        <f t="shared" si="29"/>
        <v>40</v>
      </c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4">
        <v>3419.86499</v>
      </c>
      <c r="C168" s="20">
        <v>14.93787</v>
      </c>
      <c r="D168" s="20">
        <v>14.93787</v>
      </c>
      <c r="E168" s="20">
        <v>0</v>
      </c>
      <c r="F168" s="21">
        <f t="shared" si="37"/>
        <v>4.5718837510067454</v>
      </c>
      <c r="G168" s="21">
        <f t="shared" si="37"/>
        <v>4.7469559685178098</v>
      </c>
      <c r="H168" s="21">
        <f t="shared" si="31"/>
        <v>0.96311905594402869</v>
      </c>
      <c r="I168" s="21">
        <f t="shared" si="32"/>
        <v>49.060654422758994</v>
      </c>
      <c r="J168">
        <f t="shared" si="28"/>
        <v>68</v>
      </c>
      <c r="K168">
        <f t="shared" si="28"/>
        <v>34</v>
      </c>
      <c r="L168" s="22">
        <f t="shared" si="36"/>
        <v>4.7814729632414039</v>
      </c>
      <c r="M168" s="22">
        <f t="shared" si="36"/>
        <v>4.6467261713082895</v>
      </c>
      <c r="N168" s="22">
        <f t="shared" si="34"/>
        <v>1.0289982208904676</v>
      </c>
      <c r="O168" s="22">
        <f t="shared" si="35"/>
        <v>50.714594537144073</v>
      </c>
      <c r="P168">
        <f t="shared" si="29"/>
        <v>65</v>
      </c>
      <c r="Q168">
        <f t="shared" si="29"/>
        <v>40</v>
      </c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4">
        <v>3390.357422</v>
      </c>
      <c r="C169" s="20">
        <v>3.1265260000000001</v>
      </c>
      <c r="D169" s="20">
        <v>3.1265260000000001</v>
      </c>
      <c r="E169" s="20">
        <v>0</v>
      </c>
      <c r="F169" s="21">
        <f t="shared" si="37"/>
        <v>4.4686439116491208</v>
      </c>
      <c r="G169" s="21">
        <f t="shared" si="37"/>
        <v>4.4078876850522519</v>
      </c>
      <c r="H169" s="21">
        <f t="shared" si="31"/>
        <v>1.013783524204326</v>
      </c>
      <c r="I169" s="21">
        <f t="shared" si="32"/>
        <v>50.342229540530489</v>
      </c>
      <c r="J169">
        <f t="shared" si="28"/>
        <v>68</v>
      </c>
      <c r="K169">
        <f t="shared" si="28"/>
        <v>34</v>
      </c>
      <c r="L169" s="22">
        <f t="shared" si="36"/>
        <v>4.7223677145542116</v>
      </c>
      <c r="M169" s="22">
        <f t="shared" si="36"/>
        <v>4.4807716651901357</v>
      </c>
      <c r="N169" s="22">
        <f t="shared" si="34"/>
        <v>1.0539184023236372</v>
      </c>
      <c r="O169" s="22">
        <f t="shared" si="35"/>
        <v>51.312574108655873</v>
      </c>
      <c r="P169">
        <f t="shared" si="29"/>
        <v>65</v>
      </c>
      <c r="Q169">
        <f t="shared" si="29"/>
        <v>40</v>
      </c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4">
        <v>3395.4501949999999</v>
      </c>
      <c r="C170" s="20">
        <v>5.9552620000000003</v>
      </c>
      <c r="D170" s="20">
        <v>5.9552620000000003</v>
      </c>
      <c r="E170" s="20">
        <v>0</v>
      </c>
      <c r="F170" s="21">
        <f t="shared" si="37"/>
        <v>4.5748309179598987</v>
      </c>
      <c r="G170" s="21">
        <f t="shared" si="37"/>
        <v>4.0930385646913772</v>
      </c>
      <c r="H170" s="21">
        <f t="shared" si="31"/>
        <v>1.1177101915004433</v>
      </c>
      <c r="I170" s="21">
        <f t="shared" si="32"/>
        <v>52.779185555532578</v>
      </c>
      <c r="J170">
        <f t="shared" si="28"/>
        <v>68</v>
      </c>
      <c r="K170">
        <f t="shared" si="28"/>
        <v>34</v>
      </c>
      <c r="L170" s="22">
        <f t="shared" si="36"/>
        <v>4.7663996533201329</v>
      </c>
      <c r="M170" s="22">
        <f t="shared" si="36"/>
        <v>4.3207441057190596</v>
      </c>
      <c r="N170" s="22">
        <f t="shared" si="34"/>
        <v>1.1031432403069625</v>
      </c>
      <c r="O170" s="22">
        <f t="shared" si="35"/>
        <v>52.452121147295422</v>
      </c>
      <c r="P170">
        <f t="shared" si="29"/>
        <v>65</v>
      </c>
      <c r="Q170">
        <f t="shared" si="29"/>
        <v>40</v>
      </c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4">
        <v>3445.1782229999999</v>
      </c>
      <c r="C171" s="20">
        <v>0.54589799999999999</v>
      </c>
      <c r="D171" s="20">
        <v>0.54589799999999999</v>
      </c>
      <c r="E171" s="20">
        <v>0</v>
      </c>
      <c r="F171" s="21">
        <f t="shared" si="37"/>
        <v>4.287049995248478</v>
      </c>
      <c r="G171" s="21">
        <f t="shared" si="37"/>
        <v>3.8006786672134218</v>
      </c>
      <c r="H171" s="21">
        <f t="shared" si="31"/>
        <v>1.1279695998061454</v>
      </c>
      <c r="I171" s="21">
        <f t="shared" si="32"/>
        <v>53.006847461961001</v>
      </c>
      <c r="J171">
        <f t="shared" si="28"/>
        <v>68</v>
      </c>
      <c r="K171">
        <f t="shared" si="28"/>
        <v>34</v>
      </c>
      <c r="L171" s="22">
        <f t="shared" si="36"/>
        <v>4.6156674514158427</v>
      </c>
      <c r="M171" s="22">
        <f t="shared" si="36"/>
        <v>4.1664318162290934</v>
      </c>
      <c r="N171" s="22">
        <f t="shared" si="34"/>
        <v>1.1078226297708476</v>
      </c>
      <c r="O171" s="22">
        <f t="shared" si="35"/>
        <v>52.557677962271654</v>
      </c>
      <c r="P171">
        <f t="shared" si="29"/>
        <v>65</v>
      </c>
      <c r="Q171">
        <f t="shared" si="29"/>
        <v>40</v>
      </c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4">
        <v>3436.8903810000002</v>
      </c>
      <c r="C172" s="20">
        <v>-4.2679400000000003</v>
      </c>
      <c r="D172" s="20">
        <v>0</v>
      </c>
      <c r="E172" s="20">
        <v>4.267944</v>
      </c>
      <c r="F172" s="21">
        <f t="shared" si="37"/>
        <v>3.9808321384450154</v>
      </c>
      <c r="G172" s="21">
        <f t="shared" si="37"/>
        <v>3.834054762412463</v>
      </c>
      <c r="H172" s="21">
        <f t="shared" si="31"/>
        <v>1.0382825455367772</v>
      </c>
      <c r="I172" s="21">
        <f t="shared" si="32"/>
        <v>50.939088293244829</v>
      </c>
      <c r="J172">
        <f t="shared" si="28"/>
        <v>68</v>
      </c>
      <c r="K172">
        <f t="shared" si="28"/>
        <v>34</v>
      </c>
      <c r="L172" s="22">
        <f t="shared" si="36"/>
        <v>4.4508221852938483</v>
      </c>
      <c r="M172" s="22">
        <f t="shared" si="36"/>
        <v>4.1700572513637688</v>
      </c>
      <c r="N172" s="22">
        <f t="shared" si="34"/>
        <v>1.0673287959867359</v>
      </c>
      <c r="O172" s="22">
        <f t="shared" si="35"/>
        <v>51.628400768117778</v>
      </c>
      <c r="P172">
        <f t="shared" si="29"/>
        <v>65</v>
      </c>
      <c r="Q172">
        <f t="shared" si="29"/>
        <v>40</v>
      </c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4">
        <v>3427.2541500000002</v>
      </c>
      <c r="C173" s="20">
        <v>-2.2828400000000002</v>
      </c>
      <c r="D173" s="20">
        <v>0</v>
      </c>
      <c r="E173" s="20">
        <v>2.2828369999999998</v>
      </c>
      <c r="F173" s="21">
        <f t="shared" si="37"/>
        <v>3.6964869856989431</v>
      </c>
      <c r="G173" s="21">
        <f t="shared" si="37"/>
        <v>3.7232534936687154</v>
      </c>
      <c r="H173" s="21">
        <f t="shared" si="31"/>
        <v>0.99281098963170566</v>
      </c>
      <c r="I173" s="21">
        <f t="shared" si="32"/>
        <v>49.819626386905291</v>
      </c>
      <c r="J173">
        <f t="shared" si="28"/>
        <v>68</v>
      </c>
      <c r="K173">
        <f t="shared" si="28"/>
        <v>34</v>
      </c>
      <c r="L173" s="22">
        <f t="shared" si="36"/>
        <v>4.2918642501047826</v>
      </c>
      <c r="M173" s="22">
        <f t="shared" si="36"/>
        <v>4.102656528100777</v>
      </c>
      <c r="N173" s="22">
        <f t="shared" si="34"/>
        <v>1.0461183432510239</v>
      </c>
      <c r="O173" s="22">
        <f t="shared" si="35"/>
        <v>51.126971550867083</v>
      </c>
      <c r="P173">
        <f t="shared" si="29"/>
        <v>65</v>
      </c>
      <c r="Q173">
        <f t="shared" si="29"/>
        <v>40</v>
      </c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4">
        <v>3417.2685550000001</v>
      </c>
      <c r="C174" s="20">
        <v>2.431762</v>
      </c>
      <c r="D174" s="20">
        <v>2.431762</v>
      </c>
      <c r="E174" s="20">
        <v>0</v>
      </c>
      <c r="F174" s="21">
        <f t="shared" si="37"/>
        <v>3.6061494867204469</v>
      </c>
      <c r="G174" s="21">
        <f t="shared" si="37"/>
        <v>3.4573068155495217</v>
      </c>
      <c r="H174" s="21">
        <f t="shared" si="31"/>
        <v>1.0430516234490654</v>
      </c>
      <c r="I174" s="21">
        <f t="shared" si="32"/>
        <v>51.053610759389088</v>
      </c>
      <c r="J174">
        <f t="shared" si="28"/>
        <v>68</v>
      </c>
      <c r="K174">
        <f t="shared" si="28"/>
        <v>34</v>
      </c>
      <c r="L174" s="22">
        <f t="shared" si="36"/>
        <v>4.2254320268867547</v>
      </c>
      <c r="M174" s="22">
        <f t="shared" si="36"/>
        <v>3.9561330806686064</v>
      </c>
      <c r="N174" s="22">
        <f t="shared" si="34"/>
        <v>1.0680712556243521</v>
      </c>
      <c r="O174" s="22">
        <f t="shared" si="35"/>
        <v>51.645766688145407</v>
      </c>
      <c r="P174">
        <f t="shared" si="29"/>
        <v>65</v>
      </c>
      <c r="Q174">
        <f t="shared" si="29"/>
        <v>40</v>
      </c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4">
        <v>3433.994385</v>
      </c>
      <c r="C175" s="20">
        <v>-6.35236</v>
      </c>
      <c r="D175" s="20">
        <v>0</v>
      </c>
      <c r="E175" s="20">
        <v>6.3523560000000003</v>
      </c>
      <c r="F175" s="21">
        <f t="shared" si="37"/>
        <v>3.3485673805261293</v>
      </c>
      <c r="G175" s="21">
        <f t="shared" si="37"/>
        <v>3.6640960430102703</v>
      </c>
      <c r="H175" s="21">
        <f t="shared" si="31"/>
        <v>0.91388635593052969</v>
      </c>
      <c r="I175" s="21">
        <f t="shared" si="32"/>
        <v>47.750293694225071</v>
      </c>
      <c r="J175">
        <f t="shared" si="28"/>
        <v>68</v>
      </c>
      <c r="K175">
        <f t="shared" si="28"/>
        <v>34</v>
      </c>
      <c r="L175" s="22">
        <f t="shared" ref="L175:M190" si="38">((L174*27)+D175)/28</f>
        <v>4.0745237402122276</v>
      </c>
      <c r="M175" s="22">
        <f t="shared" si="38"/>
        <v>4.0417124706447272</v>
      </c>
      <c r="N175" s="22">
        <f t="shared" si="34"/>
        <v>1.0081181602614762</v>
      </c>
      <c r="O175" s="22">
        <f t="shared" si="35"/>
        <v>50.202133530340141</v>
      </c>
      <c r="P175">
        <f t="shared" si="29"/>
        <v>65</v>
      </c>
      <c r="Q175">
        <f t="shared" si="29"/>
        <v>40</v>
      </c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4">
        <v>3390.5070799999999</v>
      </c>
      <c r="C176" s="20">
        <v>-9.3795800000000007</v>
      </c>
      <c r="D176" s="20">
        <v>0</v>
      </c>
      <c r="E176" s="20">
        <v>9.3795769999999994</v>
      </c>
      <c r="F176" s="21">
        <f t="shared" si="37"/>
        <v>3.1093839962028342</v>
      </c>
      <c r="G176" s="21">
        <f t="shared" si="37"/>
        <v>4.0723446827952507</v>
      </c>
      <c r="H176" s="21">
        <f t="shared" si="31"/>
        <v>0.76353654673173643</v>
      </c>
      <c r="I176" s="21">
        <f t="shared" si="32"/>
        <v>43.295759770148003</v>
      </c>
      <c r="J176">
        <f t="shared" si="28"/>
        <v>68</v>
      </c>
      <c r="K176">
        <f t="shared" si="28"/>
        <v>34</v>
      </c>
      <c r="L176" s="22">
        <f t="shared" si="38"/>
        <v>3.9290050352046477</v>
      </c>
      <c r="M176" s="22">
        <f t="shared" si="38"/>
        <v>4.2323504895502726</v>
      </c>
      <c r="N176" s="22">
        <f t="shared" si="34"/>
        <v>0.92832695328645665</v>
      </c>
      <c r="O176" s="22">
        <f t="shared" si="35"/>
        <v>48.141574316757058</v>
      </c>
      <c r="P176">
        <f t="shared" si="29"/>
        <v>65</v>
      </c>
      <c r="Q176">
        <f t="shared" si="29"/>
        <v>40</v>
      </c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4">
        <v>3317.7622070000002</v>
      </c>
      <c r="C177" s="20">
        <v>-6.20343</v>
      </c>
      <c r="D177" s="20">
        <v>0</v>
      </c>
      <c r="E177" s="20">
        <v>6.20343</v>
      </c>
      <c r="F177" s="21">
        <f t="shared" si="37"/>
        <v>2.8872851393312033</v>
      </c>
      <c r="G177" s="21">
        <f t="shared" si="37"/>
        <v>4.2245650625955893</v>
      </c>
      <c r="H177" s="21">
        <f t="shared" si="31"/>
        <v>0.68345145513210392</v>
      </c>
      <c r="I177" s="21">
        <f t="shared" si="32"/>
        <v>40.598227709421657</v>
      </c>
      <c r="J177">
        <f t="shared" si="28"/>
        <v>68</v>
      </c>
      <c r="K177">
        <f t="shared" si="28"/>
        <v>34</v>
      </c>
      <c r="L177" s="22">
        <f t="shared" si="38"/>
        <v>3.7886834268044818</v>
      </c>
      <c r="M177" s="22">
        <f t="shared" si="38"/>
        <v>4.3027461863520484</v>
      </c>
      <c r="N177" s="22">
        <f t="shared" si="34"/>
        <v>0.8805268223400835</v>
      </c>
      <c r="O177" s="22">
        <f t="shared" si="35"/>
        <v>46.823412028996032</v>
      </c>
      <c r="P177">
        <f t="shared" si="29"/>
        <v>65</v>
      </c>
      <c r="Q177">
        <f t="shared" si="29"/>
        <v>40</v>
      </c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4">
        <v>3311.4711910000001</v>
      </c>
      <c r="C178" s="20">
        <v>6.7493280000000002</v>
      </c>
      <c r="D178" s="20">
        <v>6.7493280000000002</v>
      </c>
      <c r="E178" s="20">
        <v>0</v>
      </c>
      <c r="F178" s="21">
        <f t="shared" ref="F178:G193" si="39">((F177*13)+D178)/14</f>
        <v>3.1631453436646888</v>
      </c>
      <c r="G178" s="21">
        <f t="shared" si="39"/>
        <v>3.9228104152673327</v>
      </c>
      <c r="H178" s="21">
        <f t="shared" si="31"/>
        <v>0.80634672819107578</v>
      </c>
      <c r="I178" s="21">
        <f t="shared" si="32"/>
        <v>44.639642855199412</v>
      </c>
      <c r="J178">
        <f t="shared" si="28"/>
        <v>68</v>
      </c>
      <c r="K178">
        <f t="shared" si="28"/>
        <v>34</v>
      </c>
      <c r="L178" s="22">
        <f t="shared" si="38"/>
        <v>3.894420732990036</v>
      </c>
      <c r="M178" s="22">
        <f t="shared" si="38"/>
        <v>4.1490766796966181</v>
      </c>
      <c r="N178" s="22">
        <f t="shared" si="34"/>
        <v>0.93862346580560119</v>
      </c>
      <c r="O178" s="22">
        <f t="shared" si="35"/>
        <v>48.417007343690294</v>
      </c>
      <c r="P178">
        <f t="shared" si="29"/>
        <v>65</v>
      </c>
      <c r="Q178">
        <f t="shared" si="29"/>
        <v>40</v>
      </c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4">
        <v>3388.3103030000002</v>
      </c>
      <c r="C179" s="20">
        <v>36.823549999999997</v>
      </c>
      <c r="D179" s="20">
        <v>36.823549999999997</v>
      </c>
      <c r="E179" s="20">
        <v>0</v>
      </c>
      <c r="F179" s="21">
        <f t="shared" si="39"/>
        <v>5.5674599619743548</v>
      </c>
      <c r="G179" s="21">
        <f t="shared" si="39"/>
        <v>3.6426096713196658</v>
      </c>
      <c r="H179" s="21">
        <f t="shared" si="31"/>
        <v>1.5284261736331861</v>
      </c>
      <c r="I179" s="21">
        <f t="shared" si="32"/>
        <v>60.449705416430483</v>
      </c>
      <c r="J179">
        <f t="shared" si="28"/>
        <v>68</v>
      </c>
      <c r="K179">
        <f t="shared" si="28"/>
        <v>34</v>
      </c>
      <c r="L179" s="22">
        <f t="shared" si="38"/>
        <v>5.070461063954677</v>
      </c>
      <c r="M179" s="22">
        <f t="shared" si="38"/>
        <v>4.000895369707453</v>
      </c>
      <c r="N179" s="22">
        <f t="shared" si="34"/>
        <v>1.2673315834113981</v>
      </c>
      <c r="O179" s="22">
        <f t="shared" si="35"/>
        <v>55.895290864540733</v>
      </c>
      <c r="P179">
        <f t="shared" si="29"/>
        <v>65</v>
      </c>
      <c r="Q179">
        <f t="shared" si="29"/>
        <v>40</v>
      </c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4">
        <v>3351.2138669999999</v>
      </c>
      <c r="C180" s="20">
        <v>-6.60046</v>
      </c>
      <c r="D180" s="20">
        <v>0</v>
      </c>
      <c r="E180" s="20">
        <v>6.6004639999999997</v>
      </c>
      <c r="F180" s="21">
        <f t="shared" si="39"/>
        <v>5.1697842504047582</v>
      </c>
      <c r="G180" s="21">
        <f t="shared" si="39"/>
        <v>3.8538849805111184</v>
      </c>
      <c r="H180" s="21">
        <f t="shared" si="31"/>
        <v>1.3414474683463748</v>
      </c>
      <c r="I180" s="21">
        <f t="shared" si="32"/>
        <v>57.29137580411998</v>
      </c>
      <c r="J180">
        <f t="shared" si="28"/>
        <v>68</v>
      </c>
      <c r="K180">
        <f t="shared" si="28"/>
        <v>34</v>
      </c>
      <c r="L180" s="22">
        <f t="shared" si="38"/>
        <v>4.8893731688134379</v>
      </c>
      <c r="M180" s="22">
        <f t="shared" si="38"/>
        <v>4.0937371065036157</v>
      </c>
      <c r="N180" s="22">
        <f t="shared" si="34"/>
        <v>1.194354459412114</v>
      </c>
      <c r="O180" s="22">
        <f t="shared" si="35"/>
        <v>54.428511049764118</v>
      </c>
      <c r="P180">
        <f t="shared" si="29"/>
        <v>65</v>
      </c>
      <c r="Q180">
        <f t="shared" si="29"/>
        <v>40</v>
      </c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4">
        <v>3431.048828</v>
      </c>
      <c r="C181" s="20">
        <v>2.6798700000000002</v>
      </c>
      <c r="D181" s="20">
        <v>2.6798700000000002</v>
      </c>
      <c r="E181" s="20">
        <v>0</v>
      </c>
      <c r="F181" s="21">
        <f t="shared" si="39"/>
        <v>4.9919332325187034</v>
      </c>
      <c r="G181" s="21">
        <f t="shared" si="39"/>
        <v>3.5786074819031812</v>
      </c>
      <c r="H181" s="21">
        <f t="shared" si="31"/>
        <v>1.3949373486090977</v>
      </c>
      <c r="I181" s="21">
        <f t="shared" si="32"/>
        <v>58.245254282715678</v>
      </c>
      <c r="J181">
        <f t="shared" si="28"/>
        <v>68</v>
      </c>
      <c r="K181">
        <f t="shared" si="28"/>
        <v>34</v>
      </c>
      <c r="L181" s="22">
        <f t="shared" si="38"/>
        <v>4.810462341355815</v>
      </c>
      <c r="M181" s="22">
        <f t="shared" si="38"/>
        <v>3.9475322098427723</v>
      </c>
      <c r="N181" s="22">
        <f t="shared" si="34"/>
        <v>1.2185998962494629</v>
      </c>
      <c r="O181" s="22">
        <f t="shared" si="35"/>
        <v>54.926528136483853</v>
      </c>
      <c r="P181">
        <f t="shared" si="29"/>
        <v>65</v>
      </c>
      <c r="Q181">
        <f t="shared" si="29"/>
        <v>40</v>
      </c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4">
        <v>3390.357422</v>
      </c>
      <c r="C182" s="20">
        <v>13.00238</v>
      </c>
      <c r="D182" s="20">
        <v>13.00238</v>
      </c>
      <c r="E182" s="20">
        <v>0</v>
      </c>
      <c r="F182" s="21">
        <f t="shared" si="39"/>
        <v>5.5641080016245104</v>
      </c>
      <c r="G182" s="21">
        <f t="shared" si="39"/>
        <v>3.3229926617672398</v>
      </c>
      <c r="H182" s="21">
        <f t="shared" si="31"/>
        <v>1.6744268097978274</v>
      </c>
      <c r="I182" s="21">
        <f t="shared" si="32"/>
        <v>62.608810368768523</v>
      </c>
      <c r="J182">
        <f t="shared" si="28"/>
        <v>68</v>
      </c>
      <c r="K182">
        <f t="shared" si="28"/>
        <v>34</v>
      </c>
      <c r="L182" s="22">
        <f t="shared" si="38"/>
        <v>5.1030308291645357</v>
      </c>
      <c r="M182" s="22">
        <f t="shared" si="38"/>
        <v>3.8065489166341022</v>
      </c>
      <c r="N182" s="22">
        <f t="shared" si="34"/>
        <v>1.3405924738980717</v>
      </c>
      <c r="O182" s="22">
        <f t="shared" si="35"/>
        <v>57.275774781306588</v>
      </c>
      <c r="P182">
        <f t="shared" si="29"/>
        <v>65</v>
      </c>
      <c r="Q182">
        <f t="shared" si="29"/>
        <v>40</v>
      </c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4">
        <v>3433.095703</v>
      </c>
      <c r="C183" s="20">
        <v>-20.247900000000001</v>
      </c>
      <c r="D183" s="20">
        <v>0</v>
      </c>
      <c r="E183" s="20">
        <v>20.247920000000001</v>
      </c>
      <c r="F183" s="21">
        <f t="shared" si="39"/>
        <v>5.1666717157941884</v>
      </c>
      <c r="G183" s="21">
        <f t="shared" si="39"/>
        <v>4.5319160430695797</v>
      </c>
      <c r="H183" s="21">
        <f t="shared" si="31"/>
        <v>1.1400634227757389</v>
      </c>
      <c r="I183" s="21">
        <f t="shared" si="32"/>
        <v>53.272412894055066</v>
      </c>
      <c r="J183">
        <f t="shared" si="28"/>
        <v>68</v>
      </c>
      <c r="K183">
        <f t="shared" si="28"/>
        <v>34</v>
      </c>
      <c r="L183" s="22">
        <f t="shared" si="38"/>
        <v>4.9207797281229446</v>
      </c>
      <c r="M183" s="22">
        <f t="shared" si="38"/>
        <v>4.3937407410400269</v>
      </c>
      <c r="N183" s="22">
        <f t="shared" si="34"/>
        <v>1.1199522270761393</v>
      </c>
      <c r="O183" s="22">
        <f t="shared" si="35"/>
        <v>52.829125711987828</v>
      </c>
      <c r="P183">
        <f t="shared" si="29"/>
        <v>65</v>
      </c>
      <c r="Q183">
        <f t="shared" si="29"/>
        <v>40</v>
      </c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4">
        <v>3465.648682</v>
      </c>
      <c r="C184" s="20">
        <v>-3.5235599999999998</v>
      </c>
      <c r="D184" s="20">
        <v>0</v>
      </c>
      <c r="E184" s="20">
        <v>3.5235599999999998</v>
      </c>
      <c r="F184" s="21">
        <f t="shared" si="39"/>
        <v>4.7976237360946028</v>
      </c>
      <c r="G184" s="21">
        <f t="shared" si="39"/>
        <v>4.4598906114217529</v>
      </c>
      <c r="H184" s="21">
        <f t="shared" si="31"/>
        <v>1.0757267731652247</v>
      </c>
      <c r="I184" s="21">
        <f t="shared" si="32"/>
        <v>51.824102626227408</v>
      </c>
      <c r="J184">
        <f t="shared" si="28"/>
        <v>68</v>
      </c>
      <c r="K184">
        <f t="shared" si="28"/>
        <v>34</v>
      </c>
      <c r="L184" s="22">
        <f t="shared" si="38"/>
        <v>4.7450375949756971</v>
      </c>
      <c r="M184" s="22">
        <f t="shared" si="38"/>
        <v>4.3626628574314541</v>
      </c>
      <c r="N184" s="22">
        <f t="shared" si="34"/>
        <v>1.0876470976648809</v>
      </c>
      <c r="O184" s="22">
        <f t="shared" si="35"/>
        <v>52.099183759623884</v>
      </c>
      <c r="P184">
        <f t="shared" si="29"/>
        <v>65</v>
      </c>
      <c r="Q184">
        <f t="shared" si="29"/>
        <v>40</v>
      </c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4">
        <v>3565.5046390000002</v>
      </c>
      <c r="C185" s="20">
        <v>20.545719999999999</v>
      </c>
      <c r="D185" s="20">
        <v>20.545719999999999</v>
      </c>
      <c r="E185" s="20">
        <v>0</v>
      </c>
      <c r="F185" s="21">
        <f t="shared" si="39"/>
        <v>5.9224877549449886</v>
      </c>
      <c r="G185" s="21">
        <f t="shared" si="39"/>
        <v>4.1413269963201991</v>
      </c>
      <c r="H185" s="21">
        <f t="shared" si="31"/>
        <v>1.4300942089836062</v>
      </c>
      <c r="I185" s="21">
        <f t="shared" si="32"/>
        <v>58.849332001072796</v>
      </c>
      <c r="J185">
        <f t="shared" si="28"/>
        <v>68</v>
      </c>
      <c r="K185">
        <f t="shared" si="28"/>
        <v>34</v>
      </c>
      <c r="L185" s="22">
        <f t="shared" si="38"/>
        <v>5.309347680869422</v>
      </c>
      <c r="M185" s="22">
        <f t="shared" si="38"/>
        <v>4.2068534696660453</v>
      </c>
      <c r="N185" s="22">
        <f t="shared" si="34"/>
        <v>1.26207097992669</v>
      </c>
      <c r="O185" s="22">
        <f t="shared" si="35"/>
        <v>55.792722294133831</v>
      </c>
      <c r="P185">
        <f t="shared" si="29"/>
        <v>65</v>
      </c>
      <c r="Q185">
        <f t="shared" si="29"/>
        <v>40</v>
      </c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4">
        <v>3379.922607</v>
      </c>
      <c r="C186" s="20">
        <v>12.75427</v>
      </c>
      <c r="D186" s="20">
        <v>12.75427</v>
      </c>
      <c r="E186" s="20">
        <v>0</v>
      </c>
      <c r="F186" s="21">
        <f t="shared" si="39"/>
        <v>6.4104722010203474</v>
      </c>
      <c r="G186" s="21">
        <f t="shared" si="39"/>
        <v>3.8455179251544709</v>
      </c>
      <c r="H186" s="21">
        <f t="shared" si="31"/>
        <v>1.666998392879119</v>
      </c>
      <c r="I186" s="21">
        <f t="shared" si="32"/>
        <v>62.504664319633704</v>
      </c>
      <c r="J186">
        <f t="shared" si="28"/>
        <v>68</v>
      </c>
      <c r="K186">
        <f t="shared" si="28"/>
        <v>34</v>
      </c>
      <c r="L186" s="22">
        <f t="shared" si="38"/>
        <v>5.5752377636955135</v>
      </c>
      <c r="M186" s="22">
        <f t="shared" si="38"/>
        <v>4.0566087028922579</v>
      </c>
      <c r="N186" s="22">
        <f t="shared" si="34"/>
        <v>1.374359267069686</v>
      </c>
      <c r="O186" s="22">
        <f t="shared" si="35"/>
        <v>57.883374522586493</v>
      </c>
      <c r="P186">
        <f t="shared" si="29"/>
        <v>65</v>
      </c>
      <c r="Q186">
        <f t="shared" si="29"/>
        <v>40</v>
      </c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4">
        <v>3337.6335450000001</v>
      </c>
      <c r="C187" s="20">
        <v>17.816220000000001</v>
      </c>
      <c r="D187" s="20">
        <v>17.816220000000001</v>
      </c>
      <c r="E187" s="20">
        <v>0</v>
      </c>
      <c r="F187" s="21">
        <f t="shared" si="39"/>
        <v>7.2251684723760379</v>
      </c>
      <c r="G187" s="21">
        <f t="shared" si="39"/>
        <v>3.5708380733577232</v>
      </c>
      <c r="H187" s="21">
        <f t="shared" si="31"/>
        <v>2.0233817171054418</v>
      </c>
      <c r="I187" s="21">
        <f t="shared" si="32"/>
        <v>66.924454350494955</v>
      </c>
      <c r="J187">
        <f t="shared" si="28"/>
        <v>68</v>
      </c>
      <c r="K187">
        <f t="shared" si="28"/>
        <v>34</v>
      </c>
      <c r="L187" s="22">
        <f t="shared" si="38"/>
        <v>6.0124157007063888</v>
      </c>
      <c r="M187" s="22">
        <f t="shared" si="38"/>
        <v>3.911729820646106</v>
      </c>
      <c r="N187" s="22">
        <f t="shared" si="34"/>
        <v>1.5370222322034781</v>
      </c>
      <c r="O187" s="22">
        <f t="shared" si="35"/>
        <v>60.583711592804185</v>
      </c>
      <c r="P187">
        <f t="shared" si="29"/>
        <v>65</v>
      </c>
      <c r="Q187">
        <f t="shared" si="29"/>
        <v>40</v>
      </c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4">
        <v>3298.1403810000002</v>
      </c>
      <c r="C188" s="20">
        <v>-4.1190800000000003</v>
      </c>
      <c r="D188" s="20">
        <v>0</v>
      </c>
      <c r="E188" s="20">
        <v>4.1190790000000002</v>
      </c>
      <c r="F188" s="21">
        <f t="shared" si="39"/>
        <v>6.7090850100634638</v>
      </c>
      <c r="G188" s="21">
        <f t="shared" si="39"/>
        <v>3.6099981395464575</v>
      </c>
      <c r="H188" s="21">
        <f t="shared" si="31"/>
        <v>1.8584732597414468</v>
      </c>
      <c r="I188" s="21">
        <f t="shared" si="32"/>
        <v>65.016289846613731</v>
      </c>
      <c r="J188">
        <f t="shared" si="28"/>
        <v>68</v>
      </c>
      <c r="K188">
        <f t="shared" si="28"/>
        <v>34</v>
      </c>
      <c r="L188" s="22">
        <f t="shared" si="38"/>
        <v>5.7976865685383032</v>
      </c>
      <c r="M188" s="22">
        <f t="shared" si="38"/>
        <v>3.9191351484801733</v>
      </c>
      <c r="N188" s="22">
        <f t="shared" si="34"/>
        <v>1.479328052972765</v>
      </c>
      <c r="O188" s="22">
        <f t="shared" si="35"/>
        <v>59.666491136540827</v>
      </c>
      <c r="P188">
        <f t="shared" si="29"/>
        <v>65</v>
      </c>
      <c r="Q188">
        <f t="shared" si="29"/>
        <v>40</v>
      </c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4">
        <v>3332.9401859999998</v>
      </c>
      <c r="C189" s="20">
        <v>4.9620999999999998E-2</v>
      </c>
      <c r="D189" s="20">
        <v>4.9620999999999998E-2</v>
      </c>
      <c r="E189" s="20">
        <v>0</v>
      </c>
      <c r="F189" s="21">
        <f t="shared" si="39"/>
        <v>6.233409009344645</v>
      </c>
      <c r="G189" s="21">
        <f t="shared" si="39"/>
        <v>3.3521411295788535</v>
      </c>
      <c r="H189" s="21">
        <f t="shared" si="31"/>
        <v>1.8595306010065811</v>
      </c>
      <c r="I189" s="21">
        <f t="shared" si="32"/>
        <v>65.029225438329263</v>
      </c>
      <c r="J189">
        <f t="shared" si="28"/>
        <v>68</v>
      </c>
      <c r="K189">
        <f t="shared" si="28"/>
        <v>34</v>
      </c>
      <c r="L189" s="22">
        <f t="shared" si="38"/>
        <v>5.592398512519078</v>
      </c>
      <c r="M189" s="22">
        <f t="shared" si="38"/>
        <v>3.7791660360344528</v>
      </c>
      <c r="N189" s="22">
        <f t="shared" si="34"/>
        <v>1.4797969867413614</v>
      </c>
      <c r="O189" s="22">
        <f t="shared" si="35"/>
        <v>59.674118270702685</v>
      </c>
      <c r="P189">
        <f t="shared" si="29"/>
        <v>65</v>
      </c>
      <c r="Q189">
        <f t="shared" si="29"/>
        <v>40</v>
      </c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4">
        <v>3324.1528320000002</v>
      </c>
      <c r="C190" s="20">
        <v>9.2803349999999991</v>
      </c>
      <c r="D190" s="20">
        <v>9.2803349999999991</v>
      </c>
      <c r="E190" s="20">
        <v>0</v>
      </c>
      <c r="F190" s="21">
        <f t="shared" si="39"/>
        <v>6.4510465801057411</v>
      </c>
      <c r="G190" s="21">
        <f t="shared" si="39"/>
        <v>3.1127024774660783</v>
      </c>
      <c r="H190" s="21">
        <f t="shared" si="31"/>
        <v>2.0724905855304456</v>
      </c>
      <c r="I190" s="21">
        <f t="shared" si="32"/>
        <v>67.453114267969141</v>
      </c>
      <c r="J190">
        <f t="shared" si="28"/>
        <v>68</v>
      </c>
      <c r="K190">
        <f t="shared" si="28"/>
        <v>34</v>
      </c>
      <c r="L190" s="22">
        <f t="shared" si="38"/>
        <v>5.7241105299291117</v>
      </c>
      <c r="M190" s="22">
        <f t="shared" si="38"/>
        <v>3.6441958204617935</v>
      </c>
      <c r="N190" s="22">
        <f t="shared" si="34"/>
        <v>1.5707472408010585</v>
      </c>
      <c r="O190" s="22">
        <f t="shared" si="35"/>
        <v>61.100804305895331</v>
      </c>
      <c r="P190">
        <f t="shared" si="29"/>
        <v>65</v>
      </c>
      <c r="Q190">
        <f t="shared" si="29"/>
        <v>40</v>
      </c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4">
        <v>3338.8815920000002</v>
      </c>
      <c r="C191" s="20">
        <v>1.240661</v>
      </c>
      <c r="D191" s="20">
        <v>1.240661</v>
      </c>
      <c r="E191" s="20">
        <v>0</v>
      </c>
      <c r="F191" s="21">
        <f t="shared" si="39"/>
        <v>6.07887618152676</v>
      </c>
      <c r="G191" s="21">
        <f t="shared" si="39"/>
        <v>2.8903665862185015</v>
      </c>
      <c r="H191" s="21">
        <f t="shared" si="31"/>
        <v>2.1031505866803633</v>
      </c>
      <c r="I191" s="21">
        <f t="shared" si="32"/>
        <v>67.774686659026656</v>
      </c>
      <c r="J191">
        <f t="shared" si="28"/>
        <v>68</v>
      </c>
      <c r="K191">
        <f t="shared" si="28"/>
        <v>34</v>
      </c>
      <c r="L191" s="22">
        <f t="shared" ref="L191:M206" si="40">((L190*27)+D191)/28</f>
        <v>5.5639873324316431</v>
      </c>
      <c r="M191" s="22">
        <f t="shared" si="40"/>
        <v>3.5140459697310149</v>
      </c>
      <c r="N191" s="22">
        <f t="shared" si="34"/>
        <v>1.5833564444968096</v>
      </c>
      <c r="O191" s="22">
        <f t="shared" si="35"/>
        <v>61.29066888426302</v>
      </c>
      <c r="P191">
        <f t="shared" si="29"/>
        <v>65</v>
      </c>
      <c r="Q191">
        <f t="shared" si="29"/>
        <v>40</v>
      </c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4">
        <v>3273.226318</v>
      </c>
      <c r="C192" s="20">
        <v>-9.0321599999999993</v>
      </c>
      <c r="D192" s="20">
        <v>0</v>
      </c>
      <c r="E192" s="20">
        <v>9.0321650000000009</v>
      </c>
      <c r="F192" s="21">
        <f t="shared" si="39"/>
        <v>5.6446707399891336</v>
      </c>
      <c r="G192" s="21">
        <f t="shared" si="39"/>
        <v>3.3290664729171802</v>
      </c>
      <c r="H192" s="21">
        <f t="shared" si="31"/>
        <v>1.6955716522664823</v>
      </c>
      <c r="I192" s="21">
        <f t="shared" si="32"/>
        <v>62.902117658078829</v>
      </c>
      <c r="J192">
        <f t="shared" si="28"/>
        <v>68</v>
      </c>
      <c r="K192">
        <f t="shared" si="28"/>
        <v>34</v>
      </c>
      <c r="L192" s="22">
        <f t="shared" si="40"/>
        <v>5.3652734991305122</v>
      </c>
      <c r="M192" s="22">
        <f t="shared" si="40"/>
        <v>3.7111216493834789</v>
      </c>
      <c r="N192" s="22">
        <f t="shared" si="34"/>
        <v>1.4457282746368161</v>
      </c>
      <c r="O192" s="22">
        <f t="shared" si="35"/>
        <v>59.112383400461887</v>
      </c>
      <c r="P192">
        <f t="shared" si="29"/>
        <v>65</v>
      </c>
      <c r="Q192">
        <f t="shared" si="29"/>
        <v>40</v>
      </c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4">
        <v>3293.9465329999998</v>
      </c>
      <c r="C193" s="20">
        <v>-1.29034</v>
      </c>
      <c r="D193" s="20">
        <v>0</v>
      </c>
      <c r="E193" s="20">
        <v>1.2903439999999999</v>
      </c>
      <c r="F193" s="21">
        <f t="shared" si="39"/>
        <v>5.2414799728470527</v>
      </c>
      <c r="G193" s="21">
        <f t="shared" si="39"/>
        <v>3.1834434391373811</v>
      </c>
      <c r="H193" s="21">
        <f t="shared" si="31"/>
        <v>1.6464812625247516</v>
      </c>
      <c r="I193" s="21">
        <f t="shared" si="32"/>
        <v>62.213977700866216</v>
      </c>
      <c r="J193">
        <f t="shared" si="28"/>
        <v>68</v>
      </c>
      <c r="K193">
        <f t="shared" si="28"/>
        <v>34</v>
      </c>
      <c r="L193" s="22">
        <f t="shared" si="40"/>
        <v>5.1736565884472796</v>
      </c>
      <c r="M193" s="22">
        <f t="shared" si="40"/>
        <v>3.6246653047626407</v>
      </c>
      <c r="N193" s="22">
        <f t="shared" si="34"/>
        <v>1.4273473971926005</v>
      </c>
      <c r="O193" s="22">
        <f t="shared" si="35"/>
        <v>58.802765473266376</v>
      </c>
      <c r="P193">
        <f t="shared" si="29"/>
        <v>65</v>
      </c>
      <c r="Q193">
        <f t="shared" si="29"/>
        <v>40</v>
      </c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4">
        <v>3243.5192870000001</v>
      </c>
      <c r="C194" s="20">
        <v>10.71954</v>
      </c>
      <c r="D194" s="20">
        <v>10.71954</v>
      </c>
      <c r="E194" s="20">
        <v>0</v>
      </c>
      <c r="F194" s="21">
        <f t="shared" ref="F194:G209" si="41">((F193*13)+D194)/14</f>
        <v>5.6327699747865489</v>
      </c>
      <c r="G194" s="21">
        <f t="shared" si="41"/>
        <v>2.9560546220561394</v>
      </c>
      <c r="H194" s="21">
        <f t="shared" si="31"/>
        <v>1.9055026699298843</v>
      </c>
      <c r="I194" s="21">
        <f t="shared" si="32"/>
        <v>65.582547545064472</v>
      </c>
      <c r="J194">
        <f t="shared" si="28"/>
        <v>68</v>
      </c>
      <c r="K194">
        <f t="shared" si="28"/>
        <v>34</v>
      </c>
      <c r="L194" s="22">
        <f t="shared" si="40"/>
        <v>5.3717238531455909</v>
      </c>
      <c r="M194" s="22">
        <f t="shared" si="40"/>
        <v>3.4952129724496892</v>
      </c>
      <c r="N194" s="22">
        <f t="shared" si="34"/>
        <v>1.5368802689527419</v>
      </c>
      <c r="O194" s="22">
        <f t="shared" si="35"/>
        <v>60.581505866147424</v>
      </c>
      <c r="P194">
        <f t="shared" si="29"/>
        <v>65</v>
      </c>
      <c r="Q194">
        <f t="shared" si="29"/>
        <v>40</v>
      </c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4">
        <v>3204.375732</v>
      </c>
      <c r="C195" s="20">
        <v>12.75427</v>
      </c>
      <c r="D195" s="20">
        <v>12.75427</v>
      </c>
      <c r="E195" s="20">
        <v>0</v>
      </c>
      <c r="F195" s="21">
        <f t="shared" si="41"/>
        <v>6.141448548016081</v>
      </c>
      <c r="G195" s="21">
        <f t="shared" si="41"/>
        <v>2.7449078633378439</v>
      </c>
      <c r="H195" s="21">
        <f t="shared" si="31"/>
        <v>2.2373969742459767</v>
      </c>
      <c r="I195" s="21">
        <f t="shared" si="32"/>
        <v>69.110986142411207</v>
      </c>
      <c r="J195">
        <f t="shared" si="28"/>
        <v>68</v>
      </c>
      <c r="K195">
        <f t="shared" si="28"/>
        <v>34</v>
      </c>
      <c r="L195" s="22">
        <f t="shared" si="40"/>
        <v>5.6353862155332477</v>
      </c>
      <c r="M195" s="22">
        <f t="shared" si="40"/>
        <v>3.370383937719343</v>
      </c>
      <c r="N195" s="22">
        <f t="shared" si="34"/>
        <v>1.6720309376226665</v>
      </c>
      <c r="O195" s="22">
        <f t="shared" si="35"/>
        <v>62.575283619668326</v>
      </c>
      <c r="P195">
        <f t="shared" si="29"/>
        <v>65</v>
      </c>
      <c r="Q195">
        <f t="shared" si="29"/>
        <v>40</v>
      </c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4">
        <v>3180.9096679999998</v>
      </c>
      <c r="C196" s="20">
        <v>7.8410640000000003</v>
      </c>
      <c r="D196" s="20">
        <v>7.8410640000000003</v>
      </c>
      <c r="E196" s="20">
        <v>0</v>
      </c>
      <c r="F196" s="21">
        <f t="shared" si="41"/>
        <v>6.2628496517292183</v>
      </c>
      <c r="G196" s="21">
        <f t="shared" si="41"/>
        <v>2.5488430159565696</v>
      </c>
      <c r="H196" s="21">
        <f t="shared" si="31"/>
        <v>2.4571343203648808</v>
      </c>
      <c r="I196" s="21">
        <f t="shared" si="32"/>
        <v>71.07430873861864</v>
      </c>
      <c r="J196">
        <f t="shared" ref="J196:K249" si="42">J195</f>
        <v>68</v>
      </c>
      <c r="K196">
        <f t="shared" si="42"/>
        <v>34</v>
      </c>
      <c r="L196" s="22">
        <f t="shared" si="40"/>
        <v>5.7141604221213456</v>
      </c>
      <c r="M196" s="22">
        <f t="shared" si="40"/>
        <v>3.2500130828007952</v>
      </c>
      <c r="N196" s="22">
        <f t="shared" si="34"/>
        <v>1.7581961292281933</v>
      </c>
      <c r="O196" s="22">
        <f t="shared" si="35"/>
        <v>63.744420151882998</v>
      </c>
      <c r="P196">
        <f t="shared" si="29"/>
        <v>65</v>
      </c>
      <c r="Q196">
        <f t="shared" si="29"/>
        <v>40</v>
      </c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4">
        <v>3192.992432</v>
      </c>
      <c r="C197" s="20">
        <v>3.6724239999999999</v>
      </c>
      <c r="D197" s="20">
        <v>3.6724239999999999</v>
      </c>
      <c r="E197" s="20">
        <v>0</v>
      </c>
      <c r="F197" s="21">
        <f t="shared" si="41"/>
        <v>6.0778192480342748</v>
      </c>
      <c r="G197" s="21">
        <f t="shared" si="41"/>
        <v>2.3667828005311007</v>
      </c>
      <c r="H197" s="21">
        <f t="shared" si="31"/>
        <v>2.5679666282307045</v>
      </c>
      <c r="I197" s="21">
        <f t="shared" si="32"/>
        <v>71.972832030217631</v>
      </c>
      <c r="J197">
        <f t="shared" si="42"/>
        <v>68</v>
      </c>
      <c r="K197">
        <f t="shared" si="42"/>
        <v>34</v>
      </c>
      <c r="L197" s="22">
        <f t="shared" si="40"/>
        <v>5.64124126418844</v>
      </c>
      <c r="M197" s="22">
        <f t="shared" si="40"/>
        <v>3.1339411869864811</v>
      </c>
      <c r="N197" s="22">
        <f t="shared" si="34"/>
        <v>1.8000469465136695</v>
      </c>
      <c r="O197" s="22">
        <f t="shared" si="35"/>
        <v>64.286313083246796</v>
      </c>
      <c r="P197">
        <f t="shared" ref="P197:Q249" si="43">P196</f>
        <v>65</v>
      </c>
      <c r="Q197">
        <f t="shared" si="43"/>
        <v>40</v>
      </c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4">
        <v>3221.2016600000002</v>
      </c>
      <c r="C198" s="20">
        <v>-1.6376999999999999</v>
      </c>
      <c r="D198" s="20">
        <v>0</v>
      </c>
      <c r="E198" s="20">
        <v>1.6376949999999999</v>
      </c>
      <c r="F198" s="21">
        <f t="shared" si="41"/>
        <v>5.6436893017461127</v>
      </c>
      <c r="G198" s="21">
        <f t="shared" si="41"/>
        <v>2.3147051004931649</v>
      </c>
      <c r="H198" s="21">
        <f t="shared" si="31"/>
        <v>2.4381893402073911</v>
      </c>
      <c r="I198" s="21">
        <f t="shared" si="32"/>
        <v>70.914923494594973</v>
      </c>
      <c r="J198">
        <f t="shared" si="42"/>
        <v>68</v>
      </c>
      <c r="K198">
        <f t="shared" si="42"/>
        <v>34</v>
      </c>
      <c r="L198" s="22">
        <f t="shared" si="40"/>
        <v>5.4397683618959958</v>
      </c>
      <c r="M198" s="22">
        <f t="shared" si="40"/>
        <v>3.0805038231655351</v>
      </c>
      <c r="N198" s="22">
        <f t="shared" si="34"/>
        <v>1.7658696999460541</v>
      </c>
      <c r="O198" s="22">
        <f t="shared" si="35"/>
        <v>63.845006870008952</v>
      </c>
      <c r="P198">
        <f t="shared" si="43"/>
        <v>65</v>
      </c>
      <c r="Q198">
        <f t="shared" si="43"/>
        <v>40</v>
      </c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4">
        <v>3208.1203609999998</v>
      </c>
      <c r="C199" s="20">
        <v>-1.4391499999999999</v>
      </c>
      <c r="D199" s="20">
        <v>0</v>
      </c>
      <c r="E199" s="20">
        <v>1.4391480000000001</v>
      </c>
      <c r="F199" s="21">
        <f t="shared" si="41"/>
        <v>5.2405686373356763</v>
      </c>
      <c r="G199" s="21">
        <f t="shared" si="41"/>
        <v>2.2521653076007957</v>
      </c>
      <c r="H199" s="21">
        <f t="shared" si="31"/>
        <v>2.3269023013760877</v>
      </c>
      <c r="I199" s="21">
        <f t="shared" si="32"/>
        <v>69.942008829463504</v>
      </c>
      <c r="J199">
        <f t="shared" si="42"/>
        <v>68</v>
      </c>
      <c r="K199">
        <f t="shared" si="42"/>
        <v>34</v>
      </c>
      <c r="L199" s="22">
        <f t="shared" si="40"/>
        <v>5.2454909203997104</v>
      </c>
      <c r="M199" s="22">
        <f t="shared" si="40"/>
        <v>3.0218839723381947</v>
      </c>
      <c r="N199" s="22">
        <f t="shared" si="34"/>
        <v>1.7358346542805847</v>
      </c>
      <c r="O199" s="22">
        <f t="shared" si="35"/>
        <v>63.448083441908153</v>
      </c>
      <c r="P199">
        <f t="shared" si="43"/>
        <v>65</v>
      </c>
      <c r="Q199">
        <f t="shared" si="43"/>
        <v>40</v>
      </c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4">
        <v>3136.373779</v>
      </c>
      <c r="C200" s="20">
        <v>3.424255</v>
      </c>
      <c r="D200" s="20">
        <v>3.424255</v>
      </c>
      <c r="E200" s="20">
        <v>0</v>
      </c>
      <c r="F200" s="21">
        <f t="shared" si="41"/>
        <v>5.1108319489545568</v>
      </c>
      <c r="G200" s="21">
        <f t="shared" si="41"/>
        <v>2.0912963570578817</v>
      </c>
      <c r="H200" s="21">
        <f t="shared" si="31"/>
        <v>2.4438582947395733</v>
      </c>
      <c r="I200" s="21">
        <f t="shared" si="32"/>
        <v>70.962800602815719</v>
      </c>
      <c r="J200">
        <f t="shared" si="42"/>
        <v>68</v>
      </c>
      <c r="K200">
        <f t="shared" si="42"/>
        <v>34</v>
      </c>
      <c r="L200" s="22">
        <f t="shared" si="40"/>
        <v>5.1804467803854353</v>
      </c>
      <c r="M200" s="22">
        <f t="shared" si="40"/>
        <v>2.9139595447546873</v>
      </c>
      <c r="N200" s="22">
        <f t="shared" si="34"/>
        <v>1.7778032607592542</v>
      </c>
      <c r="O200" s="22">
        <f t="shared" si="35"/>
        <v>64.000330256410194</v>
      </c>
      <c r="P200">
        <f t="shared" si="43"/>
        <v>65</v>
      </c>
      <c r="Q200">
        <f t="shared" si="43"/>
        <v>40</v>
      </c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4">
        <v>3087.9438479999999</v>
      </c>
      <c r="C201" s="20">
        <v>-2.6302500000000002</v>
      </c>
      <c r="D201" s="20">
        <v>0</v>
      </c>
      <c r="E201" s="20">
        <v>2.6302490000000001</v>
      </c>
      <c r="F201" s="21">
        <f t="shared" si="41"/>
        <v>4.7457725240292321</v>
      </c>
      <c r="G201" s="21">
        <f t="shared" si="41"/>
        <v>2.1297929744108903</v>
      </c>
      <c r="H201" s="21">
        <f t="shared" si="31"/>
        <v>2.2282787956617862</v>
      </c>
      <c r="I201" s="21">
        <f t="shared" si="32"/>
        <v>69.023741030551122</v>
      </c>
      <c r="J201">
        <f t="shared" si="42"/>
        <v>68</v>
      </c>
      <c r="K201">
        <f t="shared" si="42"/>
        <v>34</v>
      </c>
      <c r="L201" s="22">
        <f t="shared" si="40"/>
        <v>4.9954308239430976</v>
      </c>
      <c r="M201" s="22">
        <f t="shared" si="40"/>
        <v>2.9038270252991629</v>
      </c>
      <c r="N201" s="22">
        <f t="shared" si="34"/>
        <v>1.7202921456481899</v>
      </c>
      <c r="O201" s="22">
        <f t="shared" si="35"/>
        <v>63.239242461521705</v>
      </c>
      <c r="P201">
        <f t="shared" si="43"/>
        <v>65</v>
      </c>
      <c r="Q201">
        <f t="shared" si="43"/>
        <v>40</v>
      </c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4">
        <v>3117.1516109999998</v>
      </c>
      <c r="C202" s="20">
        <v>9.2307129999999997</v>
      </c>
      <c r="D202" s="20">
        <v>9.2307129999999997</v>
      </c>
      <c r="E202" s="20">
        <v>0</v>
      </c>
      <c r="F202" s="21">
        <f t="shared" si="41"/>
        <v>5.066125415170001</v>
      </c>
      <c r="G202" s="21">
        <f t="shared" si="41"/>
        <v>1.9776649048101125</v>
      </c>
      <c r="H202" s="21">
        <f t="shared" si="31"/>
        <v>2.5616702823861002</v>
      </c>
      <c r="I202" s="21">
        <f t="shared" si="32"/>
        <v>71.92328540501336</v>
      </c>
      <c r="J202">
        <f t="shared" si="42"/>
        <v>68</v>
      </c>
      <c r="K202">
        <f t="shared" si="42"/>
        <v>34</v>
      </c>
      <c r="L202" s="22">
        <f t="shared" si="40"/>
        <v>5.146690901659416</v>
      </c>
      <c r="M202" s="22">
        <f t="shared" si="40"/>
        <v>2.8001189172527643</v>
      </c>
      <c r="N202" s="22">
        <f t="shared" si="34"/>
        <v>1.8380258316703586</v>
      </c>
      <c r="O202" s="22">
        <f t="shared" si="35"/>
        <v>64.764238970600331</v>
      </c>
      <c r="P202">
        <f t="shared" si="43"/>
        <v>65</v>
      </c>
      <c r="Q202">
        <f t="shared" si="43"/>
        <v>40</v>
      </c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4">
        <v>3080.4545899999998</v>
      </c>
      <c r="C203" s="20">
        <v>4.5160530000000003</v>
      </c>
      <c r="D203" s="20">
        <v>4.5160530000000003</v>
      </c>
      <c r="E203" s="20">
        <v>0</v>
      </c>
      <c r="F203" s="21">
        <f t="shared" si="41"/>
        <v>5.0268345283721434</v>
      </c>
      <c r="G203" s="21">
        <f t="shared" si="41"/>
        <v>1.8364031258951046</v>
      </c>
      <c r="H203" s="21">
        <f t="shared" si="31"/>
        <v>2.7373262752000329</v>
      </c>
      <c r="I203" s="21">
        <f t="shared" si="32"/>
        <v>73.242903445820318</v>
      </c>
      <c r="J203">
        <f t="shared" si="42"/>
        <v>68</v>
      </c>
      <c r="K203">
        <f t="shared" si="42"/>
        <v>34</v>
      </c>
      <c r="L203" s="22">
        <f t="shared" si="40"/>
        <v>5.1241681194572939</v>
      </c>
      <c r="M203" s="22">
        <f t="shared" si="40"/>
        <v>2.700114670208023</v>
      </c>
      <c r="N203" s="22">
        <f t="shared" si="34"/>
        <v>1.8977594455507019</v>
      </c>
      <c r="O203" s="22">
        <f t="shared" si="35"/>
        <v>65.490579228878815</v>
      </c>
      <c r="P203">
        <f t="shared" si="43"/>
        <v>65</v>
      </c>
      <c r="Q203">
        <f t="shared" si="43"/>
        <v>40</v>
      </c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4">
        <v>3039.064453</v>
      </c>
      <c r="C204" s="20">
        <v>19.95026</v>
      </c>
      <c r="D204" s="20">
        <v>19.95026</v>
      </c>
      <c r="E204" s="20">
        <v>0</v>
      </c>
      <c r="F204" s="21">
        <f t="shared" si="41"/>
        <v>6.0927934906312755</v>
      </c>
      <c r="G204" s="21">
        <f t="shared" si="41"/>
        <v>1.7052314740454544</v>
      </c>
      <c r="H204" s="21">
        <f t="shared" si="31"/>
        <v>3.5730008408634775</v>
      </c>
      <c r="I204" s="21">
        <f t="shared" si="32"/>
        <v>78.1325209681969</v>
      </c>
      <c r="J204">
        <f t="shared" si="42"/>
        <v>68</v>
      </c>
      <c r="K204">
        <f t="shared" si="42"/>
        <v>34</v>
      </c>
      <c r="L204" s="22">
        <f t="shared" si="40"/>
        <v>5.6536714009052469</v>
      </c>
      <c r="M204" s="22">
        <f t="shared" si="40"/>
        <v>2.6036820034148791</v>
      </c>
      <c r="N204" s="22">
        <f t="shared" si="34"/>
        <v>2.171413941291652</v>
      </c>
      <c r="O204" s="22">
        <f t="shared" si="35"/>
        <v>68.468323009492721</v>
      </c>
      <c r="P204">
        <f t="shared" si="43"/>
        <v>65</v>
      </c>
      <c r="Q204">
        <f t="shared" si="43"/>
        <v>40</v>
      </c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4">
        <v>3049</v>
      </c>
      <c r="C205" s="20">
        <v>-21.488700000000001</v>
      </c>
      <c r="D205" s="20">
        <v>0</v>
      </c>
      <c r="E205" s="20">
        <v>21.488710000000001</v>
      </c>
      <c r="F205" s="21">
        <f t="shared" si="41"/>
        <v>5.6575939555861847</v>
      </c>
      <c r="G205" s="21">
        <f t="shared" si="41"/>
        <v>3.1183370830422072</v>
      </c>
      <c r="H205" s="21">
        <f t="shared" si="31"/>
        <v>1.8142983920348703</v>
      </c>
      <c r="I205" s="21">
        <f t="shared" si="32"/>
        <v>64.467165143886788</v>
      </c>
      <c r="J205">
        <f t="shared" si="42"/>
        <v>68</v>
      </c>
      <c r="K205">
        <f t="shared" si="42"/>
        <v>34</v>
      </c>
      <c r="L205" s="22">
        <f t="shared" si="40"/>
        <v>5.4517545651586312</v>
      </c>
      <c r="M205" s="22">
        <f t="shared" si="40"/>
        <v>3.2781472890072045</v>
      </c>
      <c r="N205" s="22">
        <f t="shared" si="34"/>
        <v>1.6630596750305595</v>
      </c>
      <c r="O205" s="22">
        <f t="shared" si="35"/>
        <v>62.449207977717407</v>
      </c>
      <c r="P205">
        <f t="shared" si="43"/>
        <v>65</v>
      </c>
      <c r="Q205">
        <f t="shared" si="43"/>
        <v>40</v>
      </c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4">
        <v>3107.6999510000001</v>
      </c>
      <c r="C206" s="20">
        <v>26.699590000000001</v>
      </c>
      <c r="D206" s="20">
        <v>26.699590000000001</v>
      </c>
      <c r="E206" s="20">
        <v>0</v>
      </c>
      <c r="F206" s="21">
        <f t="shared" si="41"/>
        <v>7.1605936730443149</v>
      </c>
      <c r="G206" s="21">
        <f t="shared" si="41"/>
        <v>2.8955987199677642</v>
      </c>
      <c r="H206" s="21">
        <f t="shared" si="31"/>
        <v>2.4729233452361905</v>
      </c>
      <c r="I206" s="21">
        <f t="shared" si="32"/>
        <v>71.205814220699679</v>
      </c>
      <c r="J206">
        <f t="shared" si="42"/>
        <v>68</v>
      </c>
      <c r="K206">
        <f t="shared" si="42"/>
        <v>34</v>
      </c>
      <c r="L206" s="22">
        <f t="shared" si="40"/>
        <v>6.2106058306886798</v>
      </c>
      <c r="M206" s="22">
        <f t="shared" si="40"/>
        <v>3.16107060011409</v>
      </c>
      <c r="N206" s="22">
        <f t="shared" si="34"/>
        <v>1.9647159511288756</v>
      </c>
      <c r="O206" s="22">
        <f t="shared" si="35"/>
        <v>66.269955824293049</v>
      </c>
      <c r="P206">
        <f t="shared" si="43"/>
        <v>65</v>
      </c>
      <c r="Q206">
        <f t="shared" si="43"/>
        <v>40</v>
      </c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4">
        <v>3159.3999020000001</v>
      </c>
      <c r="C207" s="20">
        <v>19.553100000000001</v>
      </c>
      <c r="D207" s="20">
        <v>19.553100000000001</v>
      </c>
      <c r="E207" s="20">
        <v>0</v>
      </c>
      <c r="F207" s="21">
        <f t="shared" si="41"/>
        <v>8.0457726963982932</v>
      </c>
      <c r="G207" s="21">
        <f t="shared" si="41"/>
        <v>2.6887702399700664</v>
      </c>
      <c r="H207" s="21">
        <f t="shared" si="31"/>
        <v>2.9923615550311453</v>
      </c>
      <c r="I207" s="21">
        <f t="shared" si="32"/>
        <v>74.952168379143743</v>
      </c>
      <c r="J207">
        <f t="shared" si="42"/>
        <v>68</v>
      </c>
      <c r="K207">
        <f t="shared" si="42"/>
        <v>34</v>
      </c>
      <c r="L207" s="22">
        <f t="shared" ref="L207:M222" si="44">((L206*27)+D207)/28</f>
        <v>6.687123479592656</v>
      </c>
      <c r="M207" s="22">
        <f t="shared" si="44"/>
        <v>3.0481752215385867</v>
      </c>
      <c r="N207" s="22">
        <f t="shared" si="34"/>
        <v>2.1938120329635402</v>
      </c>
      <c r="O207" s="22">
        <f t="shared" si="35"/>
        <v>68.689453553342048</v>
      </c>
      <c r="P207">
        <f t="shared" si="43"/>
        <v>65</v>
      </c>
      <c r="Q207">
        <f t="shared" si="43"/>
        <v>40</v>
      </c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4">
        <v>3131.8999020000001</v>
      </c>
      <c r="C208" s="20">
        <v>15.2356</v>
      </c>
      <c r="D208" s="20">
        <v>15.2356</v>
      </c>
      <c r="E208" s="20">
        <v>0</v>
      </c>
      <c r="F208" s="21">
        <f t="shared" si="41"/>
        <v>8.5593317895127008</v>
      </c>
      <c r="G208" s="21">
        <f t="shared" si="41"/>
        <v>2.4967152228293474</v>
      </c>
      <c r="H208" s="21">
        <f t="shared" si="31"/>
        <v>3.4282371138078882</v>
      </c>
      <c r="I208" s="21">
        <f t="shared" si="32"/>
        <v>77.417650087393596</v>
      </c>
      <c r="J208">
        <f t="shared" si="42"/>
        <v>68</v>
      </c>
      <c r="K208">
        <f t="shared" si="42"/>
        <v>34</v>
      </c>
      <c r="L208" s="22">
        <f t="shared" si="44"/>
        <v>6.9924262124643466</v>
      </c>
      <c r="M208" s="22">
        <f t="shared" si="44"/>
        <v>2.9393118207693516</v>
      </c>
      <c r="N208" s="22">
        <f t="shared" si="34"/>
        <v>2.3789331104837017</v>
      </c>
      <c r="O208" s="22">
        <f t="shared" si="35"/>
        <v>70.404859542873652</v>
      </c>
      <c r="P208">
        <f t="shared" si="43"/>
        <v>65</v>
      </c>
      <c r="Q208">
        <f t="shared" si="43"/>
        <v>40</v>
      </c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4">
        <v>3141.3000489999999</v>
      </c>
      <c r="C209" s="20">
        <v>-7.6922600000000001</v>
      </c>
      <c r="D209" s="20">
        <v>0</v>
      </c>
      <c r="E209" s="20">
        <v>7.6922610000000002</v>
      </c>
      <c r="F209" s="21">
        <f t="shared" si="41"/>
        <v>7.9479509474046504</v>
      </c>
      <c r="G209" s="21">
        <f t="shared" si="41"/>
        <v>2.8678256354843943</v>
      </c>
      <c r="H209" s="21">
        <f t="shared" ref="H209:H249" si="45">F209/G209</f>
        <v>2.7714205665304301</v>
      </c>
      <c r="I209" s="21">
        <f t="shared" ref="I209:I249" si="46">IF(G209=0,100,100-(100/(1+H209)))</f>
        <v>73.484792206031699</v>
      </c>
      <c r="J209">
        <f t="shared" si="42"/>
        <v>68</v>
      </c>
      <c r="K209">
        <f t="shared" si="42"/>
        <v>34</v>
      </c>
      <c r="L209" s="22">
        <f t="shared" si="44"/>
        <v>6.7426967048763347</v>
      </c>
      <c r="M209" s="22">
        <f t="shared" si="44"/>
        <v>3.1090600057418749</v>
      </c>
      <c r="N209" s="22">
        <f t="shared" si="34"/>
        <v>2.1687251749479861</v>
      </c>
      <c r="O209" s="22">
        <f t="shared" si="35"/>
        <v>68.441567356297639</v>
      </c>
      <c r="P209">
        <f t="shared" si="43"/>
        <v>65</v>
      </c>
      <c r="Q209">
        <f t="shared" si="43"/>
        <v>40</v>
      </c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4">
        <v>3181.3500979999999</v>
      </c>
      <c r="C210" s="20">
        <v>-4.2678200000000004</v>
      </c>
      <c r="D210" s="20">
        <v>0</v>
      </c>
      <c r="E210" s="20">
        <v>4.2678219999999998</v>
      </c>
      <c r="F210" s="21">
        <f t="shared" ref="F210:G225" si="47">((F209*13)+D210)/14</f>
        <v>7.3802401654471756</v>
      </c>
      <c r="G210" s="21">
        <f t="shared" si="47"/>
        <v>2.9678253758069379</v>
      </c>
      <c r="H210" s="21">
        <f t="shared" si="45"/>
        <v>2.4867501388758502</v>
      </c>
      <c r="I210" s="21">
        <f t="shared" si="46"/>
        <v>71.319998274312638</v>
      </c>
      <c r="J210">
        <f t="shared" si="42"/>
        <v>68</v>
      </c>
      <c r="K210">
        <f t="shared" si="42"/>
        <v>34</v>
      </c>
      <c r="L210" s="22">
        <f t="shared" si="44"/>
        <v>6.5018861082736086</v>
      </c>
      <c r="M210" s="22">
        <f t="shared" si="44"/>
        <v>3.1504443626796648</v>
      </c>
      <c r="N210" s="22">
        <f t="shared" si="34"/>
        <v>2.0637996929243712</v>
      </c>
      <c r="O210" s="22">
        <f t="shared" si="35"/>
        <v>67.36079051416354</v>
      </c>
      <c r="P210">
        <f t="shared" si="43"/>
        <v>65</v>
      </c>
      <c r="Q210">
        <f t="shared" si="43"/>
        <v>40</v>
      </c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4">
        <v>3103.5500489999999</v>
      </c>
      <c r="C211" s="20">
        <v>-11.464</v>
      </c>
      <c r="D211" s="20">
        <v>0</v>
      </c>
      <c r="E211" s="20">
        <v>11.463990000000001</v>
      </c>
      <c r="F211" s="21">
        <f t="shared" si="47"/>
        <v>6.8530801536295201</v>
      </c>
      <c r="G211" s="21">
        <f t="shared" si="47"/>
        <v>3.5746942775350137</v>
      </c>
      <c r="H211" s="21">
        <f t="shared" si="45"/>
        <v>1.9171094425325705</v>
      </c>
      <c r="I211" s="21">
        <f t="shared" si="46"/>
        <v>65.719489799744309</v>
      </c>
      <c r="J211">
        <f t="shared" si="42"/>
        <v>68</v>
      </c>
      <c r="K211">
        <f t="shared" si="42"/>
        <v>34</v>
      </c>
      <c r="L211" s="22">
        <f t="shared" si="44"/>
        <v>6.2696758901209799</v>
      </c>
      <c r="M211" s="22">
        <f t="shared" si="44"/>
        <v>3.4473567068696767</v>
      </c>
      <c r="N211" s="22">
        <f t="shared" si="34"/>
        <v>1.8186907892725932</v>
      </c>
      <c r="O211" s="22">
        <f t="shared" si="35"/>
        <v>64.522536356034095</v>
      </c>
      <c r="P211">
        <f t="shared" si="43"/>
        <v>65</v>
      </c>
      <c r="Q211">
        <f t="shared" si="43"/>
        <v>40</v>
      </c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4">
        <v>3086.5</v>
      </c>
      <c r="C212" s="20">
        <v>-14.6897</v>
      </c>
      <c r="D212" s="20">
        <v>0</v>
      </c>
      <c r="E212" s="20">
        <v>14.6897</v>
      </c>
      <c r="F212" s="21">
        <f t="shared" si="47"/>
        <v>6.3635744283702689</v>
      </c>
      <c r="G212" s="21">
        <f t="shared" si="47"/>
        <v>4.368623257711084</v>
      </c>
      <c r="H212" s="21">
        <f t="shared" si="45"/>
        <v>1.4566544316079177</v>
      </c>
      <c r="I212" s="21">
        <f t="shared" si="46"/>
        <v>59.294234177434362</v>
      </c>
      <c r="J212">
        <f t="shared" si="42"/>
        <v>68</v>
      </c>
      <c r="K212">
        <f t="shared" si="42"/>
        <v>34</v>
      </c>
      <c r="L212" s="22">
        <f t="shared" si="44"/>
        <v>6.04575889404523</v>
      </c>
      <c r="M212" s="22">
        <f t="shared" si="44"/>
        <v>3.8488689673386172</v>
      </c>
      <c r="N212" s="22">
        <f t="shared" si="34"/>
        <v>1.5707884433971</v>
      </c>
      <c r="O212" s="22">
        <f t="shared" si="35"/>
        <v>61.101427751924362</v>
      </c>
      <c r="P212">
        <f t="shared" si="43"/>
        <v>65</v>
      </c>
      <c r="Q212">
        <f t="shared" si="43"/>
        <v>40</v>
      </c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4">
        <v>3045.1499020000001</v>
      </c>
      <c r="C213" s="20">
        <v>-2.8783599999999998</v>
      </c>
      <c r="D213" s="20">
        <v>0</v>
      </c>
      <c r="E213" s="20">
        <v>2.8783569999999998</v>
      </c>
      <c r="F213" s="21">
        <f t="shared" si="47"/>
        <v>5.9090333977723919</v>
      </c>
      <c r="G213" s="21">
        <f t="shared" si="47"/>
        <v>4.2621756678745779</v>
      </c>
      <c r="H213" s="21">
        <f t="shared" si="45"/>
        <v>1.3863889849286888</v>
      </c>
      <c r="I213" s="21">
        <f t="shared" si="46"/>
        <v>58.095683213611451</v>
      </c>
      <c r="J213">
        <f t="shared" si="42"/>
        <v>68</v>
      </c>
      <c r="K213">
        <f t="shared" si="42"/>
        <v>34</v>
      </c>
      <c r="L213" s="22">
        <f t="shared" si="44"/>
        <v>5.8298389335436145</v>
      </c>
      <c r="M213" s="22">
        <f t="shared" si="44"/>
        <v>3.8142078256479519</v>
      </c>
      <c r="N213" s="22">
        <f t="shared" si="34"/>
        <v>1.5284534037033628</v>
      </c>
      <c r="O213" s="22">
        <f t="shared" si="35"/>
        <v>60.450131351626858</v>
      </c>
      <c r="P213">
        <f t="shared" si="43"/>
        <v>65</v>
      </c>
      <c r="Q213">
        <f t="shared" si="43"/>
        <v>40</v>
      </c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4">
        <v>3055.3999020000001</v>
      </c>
      <c r="C214" s="20">
        <v>2.8783569999999998</v>
      </c>
      <c r="D214" s="20">
        <v>2.8783569999999998</v>
      </c>
      <c r="E214" s="20">
        <v>0</v>
      </c>
      <c r="F214" s="21">
        <f t="shared" si="47"/>
        <v>5.6925565122172213</v>
      </c>
      <c r="G214" s="21">
        <f t="shared" si="47"/>
        <v>3.9577345487406794</v>
      </c>
      <c r="H214" s="21">
        <f t="shared" si="45"/>
        <v>1.4383371199133477</v>
      </c>
      <c r="I214" s="21">
        <f t="shared" si="46"/>
        <v>58.988443729407784</v>
      </c>
      <c r="J214">
        <f t="shared" si="42"/>
        <v>68</v>
      </c>
      <c r="K214">
        <f t="shared" si="42"/>
        <v>34</v>
      </c>
      <c r="L214" s="22">
        <f t="shared" si="44"/>
        <v>5.7244288644884858</v>
      </c>
      <c r="M214" s="22">
        <f t="shared" si="44"/>
        <v>3.6779861175890964</v>
      </c>
      <c r="N214" s="22">
        <f t="shared" si="34"/>
        <v>1.5564030644685585</v>
      </c>
      <c r="O214" s="22">
        <f t="shared" si="35"/>
        <v>60.882537894786694</v>
      </c>
      <c r="P214">
        <f t="shared" si="43"/>
        <v>65</v>
      </c>
      <c r="Q214">
        <f t="shared" si="43"/>
        <v>40</v>
      </c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4">
        <v>3053.1999510000001</v>
      </c>
      <c r="C215" s="20">
        <v>3.3250730000000002</v>
      </c>
      <c r="D215" s="20">
        <v>3.3250730000000002</v>
      </c>
      <c r="E215" s="20">
        <v>0</v>
      </c>
      <c r="F215" s="21">
        <f t="shared" si="47"/>
        <v>5.5234505470588484</v>
      </c>
      <c r="G215" s="21">
        <f t="shared" si="47"/>
        <v>3.6750392238306309</v>
      </c>
      <c r="H215" s="21">
        <f t="shared" si="45"/>
        <v>1.502963699337486</v>
      </c>
      <c r="I215" s="21">
        <f t="shared" si="46"/>
        <v>60.047363041473922</v>
      </c>
      <c r="J215">
        <f t="shared" si="42"/>
        <v>68</v>
      </c>
      <c r="K215">
        <f t="shared" si="42"/>
        <v>34</v>
      </c>
      <c r="L215" s="22">
        <f t="shared" si="44"/>
        <v>5.6387375836138967</v>
      </c>
      <c r="M215" s="22">
        <f t="shared" si="44"/>
        <v>3.5466294705323427</v>
      </c>
      <c r="N215" s="22">
        <f t="shared" si="34"/>
        <v>1.5898862935821521</v>
      </c>
      <c r="O215" s="22">
        <f t="shared" si="35"/>
        <v>61.388266254080641</v>
      </c>
      <c r="P215">
        <f t="shared" si="43"/>
        <v>65</v>
      </c>
      <c r="Q215">
        <f t="shared" si="43"/>
        <v>40</v>
      </c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4">
        <v>3079.3000489999999</v>
      </c>
      <c r="C216" s="20">
        <v>-0.84369000000000005</v>
      </c>
      <c r="D216" s="20">
        <v>0</v>
      </c>
      <c r="E216" s="20">
        <v>0.84368900000000002</v>
      </c>
      <c r="F216" s="21">
        <f t="shared" si="47"/>
        <v>5.1289183651260739</v>
      </c>
      <c r="G216" s="21">
        <f t="shared" si="47"/>
        <v>3.4727999221284427</v>
      </c>
      <c r="H216" s="21">
        <f t="shared" si="45"/>
        <v>1.4768827689856125</v>
      </c>
      <c r="I216" s="21">
        <f t="shared" si="46"/>
        <v>59.626672181600995</v>
      </c>
      <c r="J216">
        <f t="shared" si="42"/>
        <v>68</v>
      </c>
      <c r="K216">
        <f t="shared" si="42"/>
        <v>34</v>
      </c>
      <c r="L216" s="22">
        <f t="shared" si="44"/>
        <v>5.4373540984848292</v>
      </c>
      <c r="M216" s="22">
        <f t="shared" si="44"/>
        <v>3.4500958822990446</v>
      </c>
      <c r="N216" s="22">
        <f t="shared" si="34"/>
        <v>1.5760008660575349</v>
      </c>
      <c r="O216" s="22">
        <f t="shared" si="35"/>
        <v>61.180137274935795</v>
      </c>
      <c r="P216">
        <f t="shared" si="43"/>
        <v>65</v>
      </c>
      <c r="Q216">
        <f t="shared" si="43"/>
        <v>40</v>
      </c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4">
        <v>3083.0500489999999</v>
      </c>
      <c r="C217" s="20">
        <v>2.5806279999999999</v>
      </c>
      <c r="D217" s="20">
        <v>2.5806279999999999</v>
      </c>
      <c r="E217" s="20">
        <v>0</v>
      </c>
      <c r="F217" s="21">
        <f t="shared" si="47"/>
        <v>4.9468976247599263</v>
      </c>
      <c r="G217" s="21">
        <f t="shared" si="47"/>
        <v>3.2247427848335541</v>
      </c>
      <c r="H217" s="21">
        <f t="shared" si="45"/>
        <v>1.5340440943153428</v>
      </c>
      <c r="I217" s="21">
        <f t="shared" si="46"/>
        <v>60.537387559935745</v>
      </c>
      <c r="J217">
        <f t="shared" si="42"/>
        <v>68</v>
      </c>
      <c r="K217">
        <f t="shared" si="42"/>
        <v>34</v>
      </c>
      <c r="L217" s="22">
        <f t="shared" si="44"/>
        <v>5.3353281663960841</v>
      </c>
      <c r="M217" s="22">
        <f t="shared" si="44"/>
        <v>3.326878172216936</v>
      </c>
      <c r="N217" s="22">
        <f t="shared" si="34"/>
        <v>1.6037041004242047</v>
      </c>
      <c r="O217" s="22">
        <f t="shared" si="35"/>
        <v>61.59317797144935</v>
      </c>
      <c r="P217">
        <f t="shared" si="43"/>
        <v>65</v>
      </c>
      <c r="Q217">
        <f t="shared" si="43"/>
        <v>40</v>
      </c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4">
        <v>3071.6000979999999</v>
      </c>
      <c r="C218" s="20">
        <v>-5.2605599999999999</v>
      </c>
      <c r="D218" s="20">
        <v>0</v>
      </c>
      <c r="E218" s="20">
        <v>5.2605589999999998</v>
      </c>
      <c r="F218" s="21">
        <f t="shared" si="47"/>
        <v>4.5935477944199317</v>
      </c>
      <c r="G218" s="21">
        <f t="shared" si="47"/>
        <v>3.3701582287740144</v>
      </c>
      <c r="H218" s="21">
        <f t="shared" si="45"/>
        <v>1.3630065660421404</v>
      </c>
      <c r="I218" s="21">
        <f t="shared" si="46"/>
        <v>57.68103168350796</v>
      </c>
      <c r="J218">
        <f t="shared" si="42"/>
        <v>68</v>
      </c>
      <c r="K218">
        <f t="shared" si="42"/>
        <v>34</v>
      </c>
      <c r="L218" s="22">
        <f t="shared" si="44"/>
        <v>5.1447807318819381</v>
      </c>
      <c r="M218" s="22">
        <f t="shared" si="44"/>
        <v>3.3959382017806168</v>
      </c>
      <c r="N218" s="22">
        <f t="shared" si="34"/>
        <v>1.5149806699027497</v>
      </c>
      <c r="O218" s="22">
        <f t="shared" si="35"/>
        <v>60.238262982805814</v>
      </c>
      <c r="P218">
        <f t="shared" si="43"/>
        <v>65</v>
      </c>
      <c r="Q218">
        <f t="shared" si="43"/>
        <v>40</v>
      </c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4">
        <v>3095.5</v>
      </c>
      <c r="C219" s="20">
        <v>-3.7220499999999999</v>
      </c>
      <c r="D219" s="20">
        <v>0</v>
      </c>
      <c r="E219" s="20">
        <v>3.7220460000000002</v>
      </c>
      <c r="F219" s="21">
        <f t="shared" si="47"/>
        <v>4.2654372376756511</v>
      </c>
      <c r="G219" s="21">
        <f t="shared" si="47"/>
        <v>3.3952930695758705</v>
      </c>
      <c r="H219" s="21">
        <f t="shared" si="45"/>
        <v>1.2562795464983163</v>
      </c>
      <c r="I219" s="21">
        <f t="shared" si="46"/>
        <v>55.679250758091008</v>
      </c>
      <c r="J219">
        <f t="shared" si="42"/>
        <v>68</v>
      </c>
      <c r="K219">
        <f t="shared" si="42"/>
        <v>34</v>
      </c>
      <c r="L219" s="22">
        <f t="shared" si="44"/>
        <v>4.961038562886154</v>
      </c>
      <c r="M219" s="22">
        <f t="shared" si="44"/>
        <v>3.4075849088598806</v>
      </c>
      <c r="N219" s="22">
        <f t="shared" si="34"/>
        <v>1.455881128592635</v>
      </c>
      <c r="O219" s="22">
        <f t="shared" si="35"/>
        <v>59.281416826022884</v>
      </c>
      <c r="P219">
        <f t="shared" si="43"/>
        <v>65</v>
      </c>
      <c r="Q219">
        <f t="shared" si="43"/>
        <v>40</v>
      </c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4">
        <v>3095.3000489999999</v>
      </c>
      <c r="C220" s="20">
        <v>-6.4018600000000001</v>
      </c>
      <c r="D220" s="20">
        <v>0</v>
      </c>
      <c r="E220" s="20">
        <v>6.4018560000000004</v>
      </c>
      <c r="F220" s="21">
        <f t="shared" si="47"/>
        <v>3.9607631492702473</v>
      </c>
      <c r="G220" s="21">
        <f t="shared" si="47"/>
        <v>3.6100475646061656</v>
      </c>
      <c r="H220" s="21">
        <f t="shared" si="45"/>
        <v>1.0971498514597391</v>
      </c>
      <c r="I220" s="21">
        <f t="shared" si="46"/>
        <v>52.316235327487853</v>
      </c>
      <c r="J220">
        <f t="shared" si="42"/>
        <v>68</v>
      </c>
      <c r="K220">
        <f t="shared" si="42"/>
        <v>34</v>
      </c>
      <c r="L220" s="22">
        <f t="shared" si="44"/>
        <v>4.7838586142116482</v>
      </c>
      <c r="M220" s="22">
        <f t="shared" si="44"/>
        <v>3.5145231621148847</v>
      </c>
      <c r="N220" s="22">
        <f t="shared" si="34"/>
        <v>1.3611686119413517</v>
      </c>
      <c r="O220" s="22">
        <f t="shared" si="35"/>
        <v>57.648090231988967</v>
      </c>
      <c r="P220">
        <f t="shared" si="43"/>
        <v>65</v>
      </c>
      <c r="Q220">
        <f t="shared" si="43"/>
        <v>40</v>
      </c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4">
        <v>3103.8500979999999</v>
      </c>
      <c r="C221" s="20">
        <v>6.8981329999999996</v>
      </c>
      <c r="D221" s="20">
        <v>6.8981329999999996</v>
      </c>
      <c r="E221" s="20">
        <v>0</v>
      </c>
      <c r="F221" s="21">
        <f t="shared" si="47"/>
        <v>4.1705752814652302</v>
      </c>
      <c r="G221" s="21">
        <f t="shared" si="47"/>
        <v>3.3521870242771539</v>
      </c>
      <c r="H221" s="21">
        <f t="shared" si="45"/>
        <v>1.2441356198986389</v>
      </c>
      <c r="I221" s="21">
        <f t="shared" si="46"/>
        <v>55.439413236301334</v>
      </c>
      <c r="J221">
        <f t="shared" si="42"/>
        <v>68</v>
      </c>
      <c r="K221">
        <f t="shared" si="42"/>
        <v>34</v>
      </c>
      <c r="L221" s="22">
        <f t="shared" si="44"/>
        <v>4.8593684137040896</v>
      </c>
      <c r="M221" s="22">
        <f t="shared" si="44"/>
        <v>3.3890044777536388</v>
      </c>
      <c r="N221" s="22">
        <f t="shared" ref="N221:N249" si="48">L221/M221</f>
        <v>1.433863084455133</v>
      </c>
      <c r="O221" s="22">
        <f t="shared" ref="O221:O249" si="49">IF(M221=0,100,100-(100/(1+N221)))</f>
        <v>58.913054461160492</v>
      </c>
      <c r="P221">
        <f t="shared" si="43"/>
        <v>65</v>
      </c>
      <c r="Q221">
        <f t="shared" si="43"/>
        <v>40</v>
      </c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4">
        <v>3100.8000489999999</v>
      </c>
      <c r="C222" s="20">
        <v>7.4937740000000002</v>
      </c>
      <c r="D222" s="20">
        <v>7.4937740000000002</v>
      </c>
      <c r="E222" s="20">
        <v>0</v>
      </c>
      <c r="F222" s="21">
        <f t="shared" si="47"/>
        <v>4.4079466185034279</v>
      </c>
      <c r="G222" s="21">
        <f t="shared" si="47"/>
        <v>3.1127450939716428</v>
      </c>
      <c r="H222" s="21">
        <f t="shared" si="45"/>
        <v>1.4160962383460702</v>
      </c>
      <c r="I222" s="21">
        <f t="shared" si="46"/>
        <v>58.610920205540062</v>
      </c>
      <c r="J222">
        <f t="shared" si="42"/>
        <v>68</v>
      </c>
      <c r="K222">
        <f t="shared" si="42"/>
        <v>34</v>
      </c>
      <c r="L222" s="22">
        <f t="shared" si="44"/>
        <v>4.9534543275003724</v>
      </c>
      <c r="M222" s="22">
        <f t="shared" si="44"/>
        <v>3.2679686035481517</v>
      </c>
      <c r="N222" s="22">
        <f t="shared" si="48"/>
        <v>1.515759460516918</v>
      </c>
      <c r="O222" s="22">
        <f t="shared" si="49"/>
        <v>60.250571817604211</v>
      </c>
      <c r="P222">
        <f t="shared" si="43"/>
        <v>65</v>
      </c>
      <c r="Q222">
        <f t="shared" si="43"/>
        <v>40</v>
      </c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4">
        <v>3115.3000489999999</v>
      </c>
      <c r="C223" s="20">
        <v>17.319949999999999</v>
      </c>
      <c r="D223" s="20">
        <v>17.319949999999999</v>
      </c>
      <c r="E223" s="20">
        <v>0</v>
      </c>
      <c r="F223" s="21">
        <f t="shared" si="47"/>
        <v>5.3302325743246115</v>
      </c>
      <c r="G223" s="21">
        <f t="shared" si="47"/>
        <v>2.8904061586879544</v>
      </c>
      <c r="H223" s="21">
        <f t="shared" si="45"/>
        <v>1.8441119627091338</v>
      </c>
      <c r="I223" s="21">
        <f t="shared" si="46"/>
        <v>64.839640171990311</v>
      </c>
      <c r="J223">
        <f t="shared" si="42"/>
        <v>68</v>
      </c>
      <c r="K223">
        <f t="shared" si="42"/>
        <v>34</v>
      </c>
      <c r="L223" s="22">
        <f t="shared" ref="L223:M238" si="50">((L222*27)+D223)/28</f>
        <v>5.3951148872325021</v>
      </c>
      <c r="M223" s="22">
        <f t="shared" si="50"/>
        <v>3.1512554391357175</v>
      </c>
      <c r="N223" s="22">
        <f t="shared" si="48"/>
        <v>1.712052542688256</v>
      </c>
      <c r="O223" s="22">
        <f t="shared" si="49"/>
        <v>63.127558029949732</v>
      </c>
      <c r="P223">
        <f t="shared" si="43"/>
        <v>65</v>
      </c>
      <c r="Q223">
        <f t="shared" si="43"/>
        <v>40</v>
      </c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4">
        <v>3108.1499020000001</v>
      </c>
      <c r="C224" s="20">
        <v>-1.24072</v>
      </c>
      <c r="D224" s="20">
        <v>0</v>
      </c>
      <c r="E224" s="20">
        <v>1.2407220000000001</v>
      </c>
      <c r="F224" s="21">
        <f t="shared" si="47"/>
        <v>4.949501676158568</v>
      </c>
      <c r="G224" s="21">
        <f t="shared" si="47"/>
        <v>2.7725715759245291</v>
      </c>
      <c r="H224" s="21">
        <f t="shared" si="45"/>
        <v>1.7851664206389801</v>
      </c>
      <c r="I224" s="21">
        <f t="shared" si="46"/>
        <v>64.095502782538304</v>
      </c>
      <c r="J224">
        <f t="shared" si="42"/>
        <v>68</v>
      </c>
      <c r="K224">
        <f t="shared" si="42"/>
        <v>34</v>
      </c>
      <c r="L224" s="22">
        <f t="shared" si="50"/>
        <v>5.2024322126884845</v>
      </c>
      <c r="M224" s="22">
        <f t="shared" si="50"/>
        <v>3.0830221020237274</v>
      </c>
      <c r="N224" s="22">
        <f t="shared" si="48"/>
        <v>1.6874456427910636</v>
      </c>
      <c r="O224" s="22">
        <f t="shared" si="49"/>
        <v>62.789945066146757</v>
      </c>
      <c r="P224">
        <f t="shared" si="43"/>
        <v>65</v>
      </c>
      <c r="Q224">
        <f t="shared" si="43"/>
        <v>40</v>
      </c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4">
        <v>3151.1999510000001</v>
      </c>
      <c r="C225" s="20">
        <v>0.89331000000000005</v>
      </c>
      <c r="D225" s="20">
        <v>0.89331000000000005</v>
      </c>
      <c r="E225" s="20">
        <v>0</v>
      </c>
      <c r="F225" s="21">
        <f t="shared" si="47"/>
        <v>4.6597736992900991</v>
      </c>
      <c r="G225" s="21">
        <f t="shared" si="47"/>
        <v>2.5745307490727773</v>
      </c>
      <c r="H225" s="21">
        <f t="shared" si="45"/>
        <v>1.8099506875061897</v>
      </c>
      <c r="I225" s="21">
        <f t="shared" si="46"/>
        <v>64.412186859852241</v>
      </c>
      <c r="J225">
        <f t="shared" si="42"/>
        <v>68</v>
      </c>
      <c r="K225">
        <f t="shared" si="42"/>
        <v>34</v>
      </c>
      <c r="L225" s="22">
        <f t="shared" si="50"/>
        <v>5.0485349908067532</v>
      </c>
      <c r="M225" s="22">
        <f t="shared" si="50"/>
        <v>2.9729141698085941</v>
      </c>
      <c r="N225" s="22">
        <f t="shared" si="48"/>
        <v>1.6981771764812821</v>
      </c>
      <c r="O225" s="22">
        <f t="shared" si="49"/>
        <v>62.93794163272446</v>
      </c>
      <c r="P225">
        <f t="shared" si="43"/>
        <v>65</v>
      </c>
      <c r="Q225">
        <f t="shared" si="43"/>
        <v>40</v>
      </c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4">
        <v>3135.0500489999999</v>
      </c>
      <c r="C226" s="20">
        <v>14.98743</v>
      </c>
      <c r="D226" s="20">
        <v>14.98743</v>
      </c>
      <c r="E226" s="20">
        <v>0</v>
      </c>
      <c r="F226" s="21">
        <f t="shared" ref="F226:G241" si="51">((F225*13)+D226)/14</f>
        <v>5.3974634350550925</v>
      </c>
      <c r="G226" s="21">
        <f t="shared" si="51"/>
        <v>2.3906356955675787</v>
      </c>
      <c r="H226" s="21">
        <f t="shared" si="45"/>
        <v>2.2577523815370122</v>
      </c>
      <c r="I226" s="21">
        <f t="shared" si="46"/>
        <v>69.303989902136195</v>
      </c>
      <c r="J226">
        <f t="shared" si="42"/>
        <v>68</v>
      </c>
      <c r="K226">
        <f t="shared" si="42"/>
        <v>34</v>
      </c>
      <c r="L226" s="22">
        <f t="shared" si="50"/>
        <v>5.403495526849369</v>
      </c>
      <c r="M226" s="22">
        <f t="shared" si="50"/>
        <v>2.8667386637440013</v>
      </c>
      <c r="N226" s="22">
        <f t="shared" si="48"/>
        <v>1.8848929604878344</v>
      </c>
      <c r="O226" s="22">
        <f t="shared" si="49"/>
        <v>65.336668857519754</v>
      </c>
      <c r="P226">
        <f t="shared" si="43"/>
        <v>65</v>
      </c>
      <c r="Q226">
        <f t="shared" si="43"/>
        <v>40</v>
      </c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4">
        <v>3175.1499020000001</v>
      </c>
      <c r="C227" s="20">
        <v>-3.7716099999999999</v>
      </c>
      <c r="D227" s="20">
        <v>0</v>
      </c>
      <c r="E227" s="20">
        <v>3.7716059999999998</v>
      </c>
      <c r="F227" s="21">
        <f t="shared" si="51"/>
        <v>5.0119303325511577</v>
      </c>
      <c r="G227" s="21">
        <f t="shared" si="51"/>
        <v>2.4892764315984661</v>
      </c>
      <c r="H227" s="21">
        <f t="shared" si="45"/>
        <v>2.0134085025393471</v>
      </c>
      <c r="I227" s="21">
        <f t="shared" si="46"/>
        <v>66.814987109868525</v>
      </c>
      <c r="J227">
        <f t="shared" si="42"/>
        <v>68</v>
      </c>
      <c r="K227">
        <f t="shared" si="42"/>
        <v>34</v>
      </c>
      <c r="L227" s="22">
        <f t="shared" si="50"/>
        <v>5.2105135437476049</v>
      </c>
      <c r="M227" s="22">
        <f t="shared" si="50"/>
        <v>2.899055354324573</v>
      </c>
      <c r="N227" s="22">
        <f t="shared" si="48"/>
        <v>1.7973142651363962</v>
      </c>
      <c r="O227" s="22">
        <f t="shared" si="49"/>
        <v>64.251424573089921</v>
      </c>
      <c r="P227">
        <f t="shared" si="43"/>
        <v>65</v>
      </c>
      <c r="Q227">
        <f t="shared" si="43"/>
        <v>40</v>
      </c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4">
        <v>3179.3500979999999</v>
      </c>
      <c r="C228" s="20">
        <v>0.39697199999999999</v>
      </c>
      <c r="D228" s="20">
        <v>0.39697199999999999</v>
      </c>
      <c r="E228" s="20">
        <v>0</v>
      </c>
      <c r="F228" s="21">
        <f t="shared" si="51"/>
        <v>4.6822904516546462</v>
      </c>
      <c r="G228" s="21">
        <f t="shared" si="51"/>
        <v>2.3114709721985753</v>
      </c>
      <c r="H228" s="21">
        <f t="shared" si="45"/>
        <v>2.0256756446311961</v>
      </c>
      <c r="I228" s="21">
        <f t="shared" si="46"/>
        <v>66.949530701533888</v>
      </c>
      <c r="J228">
        <f t="shared" si="42"/>
        <v>68</v>
      </c>
      <c r="K228">
        <f t="shared" si="42"/>
        <v>34</v>
      </c>
      <c r="L228" s="22">
        <f t="shared" si="50"/>
        <v>5.0386013457566188</v>
      </c>
      <c r="M228" s="22">
        <f t="shared" si="50"/>
        <v>2.7955176630986953</v>
      </c>
      <c r="N228" s="22">
        <f t="shared" si="48"/>
        <v>1.8023858021957817</v>
      </c>
      <c r="O228" s="22">
        <f t="shared" si="49"/>
        <v>64.316119528708015</v>
      </c>
      <c r="P228">
        <f t="shared" si="43"/>
        <v>65</v>
      </c>
      <c r="Q228">
        <f t="shared" si="43"/>
        <v>40</v>
      </c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4">
        <v>3143.4499510000001</v>
      </c>
      <c r="C229" s="20">
        <v>-6.4018600000000001</v>
      </c>
      <c r="D229" s="20">
        <v>0</v>
      </c>
      <c r="E229" s="20">
        <v>6.4018550000000003</v>
      </c>
      <c r="F229" s="21">
        <f t="shared" si="51"/>
        <v>4.3478411336793146</v>
      </c>
      <c r="G229" s="21">
        <f t="shared" si="51"/>
        <v>2.6036412598986769</v>
      </c>
      <c r="H229" s="21">
        <f t="shared" si="45"/>
        <v>1.6699079096052252</v>
      </c>
      <c r="I229" s="21">
        <f t="shared" si="46"/>
        <v>62.545524645160484</v>
      </c>
      <c r="J229">
        <f t="shared" si="42"/>
        <v>68</v>
      </c>
      <c r="K229">
        <f t="shared" si="42"/>
        <v>34</v>
      </c>
      <c r="L229" s="22">
        <f t="shared" si="50"/>
        <v>4.858651297693882</v>
      </c>
      <c r="M229" s="22">
        <f t="shared" si="50"/>
        <v>2.9243154251308847</v>
      </c>
      <c r="N229" s="22">
        <f t="shared" si="48"/>
        <v>1.6614662207570927</v>
      </c>
      <c r="O229" s="22">
        <f t="shared" si="49"/>
        <v>62.426725832517405</v>
      </c>
      <c r="P229">
        <f t="shared" si="43"/>
        <v>65</v>
      </c>
      <c r="Q229">
        <f t="shared" si="43"/>
        <v>40</v>
      </c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4">
        <v>3156.8999020000001</v>
      </c>
      <c r="C230" s="20">
        <v>-0.59558</v>
      </c>
      <c r="D230" s="20">
        <v>0</v>
      </c>
      <c r="E230" s="20">
        <v>0.59558100000000003</v>
      </c>
      <c r="F230" s="21">
        <f t="shared" si="51"/>
        <v>4.0372810527022205</v>
      </c>
      <c r="G230" s="21">
        <f t="shared" si="51"/>
        <v>2.4602083841916285</v>
      </c>
      <c r="H230" s="21">
        <f t="shared" si="45"/>
        <v>1.641032149408264</v>
      </c>
      <c r="I230" s="21">
        <f t="shared" si="46"/>
        <v>62.13601563979239</v>
      </c>
      <c r="J230">
        <f t="shared" si="42"/>
        <v>68</v>
      </c>
      <c r="K230">
        <f t="shared" si="42"/>
        <v>34</v>
      </c>
      <c r="L230" s="22">
        <f t="shared" si="50"/>
        <v>4.6851280370619577</v>
      </c>
      <c r="M230" s="22">
        <f t="shared" si="50"/>
        <v>2.8411463385190672</v>
      </c>
      <c r="N230" s="22">
        <f t="shared" si="48"/>
        <v>1.6490273568604905</v>
      </c>
      <c r="O230" s="22">
        <f t="shared" si="49"/>
        <v>62.250295475047281</v>
      </c>
      <c r="P230">
        <f t="shared" si="43"/>
        <v>65</v>
      </c>
      <c r="Q230">
        <f t="shared" si="43"/>
        <v>40</v>
      </c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4">
        <v>3161.6999510000001</v>
      </c>
      <c r="C231" s="20">
        <v>-5.8064</v>
      </c>
      <c r="D231" s="20">
        <v>0</v>
      </c>
      <c r="E231" s="20">
        <v>5.8063969999999996</v>
      </c>
      <c r="F231" s="21">
        <f t="shared" si="51"/>
        <v>3.748903834652062</v>
      </c>
      <c r="G231" s="21">
        <f t="shared" si="51"/>
        <v>2.6992218567493689</v>
      </c>
      <c r="H231" s="21">
        <f t="shared" si="45"/>
        <v>1.3888831795274543</v>
      </c>
      <c r="I231" s="21">
        <f t="shared" si="46"/>
        <v>58.139434838424776</v>
      </c>
      <c r="J231">
        <f t="shared" si="42"/>
        <v>68</v>
      </c>
      <c r="K231">
        <f t="shared" si="42"/>
        <v>34</v>
      </c>
      <c r="L231" s="22">
        <f t="shared" si="50"/>
        <v>4.517802035738316</v>
      </c>
      <c r="M231" s="22">
        <f t="shared" si="50"/>
        <v>2.947048147857672</v>
      </c>
      <c r="N231" s="22">
        <f t="shared" si="48"/>
        <v>1.5329922719526956</v>
      </c>
      <c r="O231" s="22">
        <f t="shared" si="49"/>
        <v>60.521000751846145</v>
      </c>
      <c r="P231">
        <f t="shared" si="43"/>
        <v>65</v>
      </c>
      <c r="Q231">
        <f t="shared" si="43"/>
        <v>40</v>
      </c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4">
        <v>3226.5</v>
      </c>
      <c r="C232" s="20">
        <v>-15.6823</v>
      </c>
      <c r="D232" s="20">
        <v>0</v>
      </c>
      <c r="E232" s="20">
        <v>15.68225</v>
      </c>
      <c r="F232" s="21">
        <f t="shared" si="51"/>
        <v>3.4811249893197718</v>
      </c>
      <c r="G232" s="21">
        <f t="shared" si="51"/>
        <v>3.6265810098386999</v>
      </c>
      <c r="H232" s="21">
        <f t="shared" si="45"/>
        <v>0.95989169409856978</v>
      </c>
      <c r="I232" s="21">
        <f t="shared" si="46"/>
        <v>48.976772389459065</v>
      </c>
      <c r="J232">
        <f t="shared" si="42"/>
        <v>68</v>
      </c>
      <c r="K232">
        <f t="shared" si="42"/>
        <v>34</v>
      </c>
      <c r="L232" s="22">
        <f t="shared" si="50"/>
        <v>4.3564519630333765</v>
      </c>
      <c r="M232" s="22">
        <f t="shared" si="50"/>
        <v>3.4018767854341836</v>
      </c>
      <c r="N232" s="22">
        <f t="shared" si="48"/>
        <v>1.2806025137907397</v>
      </c>
      <c r="O232" s="22">
        <f t="shared" si="49"/>
        <v>56.151938185061717</v>
      </c>
      <c r="P232">
        <f t="shared" si="43"/>
        <v>65</v>
      </c>
      <c r="Q232">
        <f t="shared" si="43"/>
        <v>40</v>
      </c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4">
        <v>3221.4499510000001</v>
      </c>
      <c r="C233" s="20">
        <v>-36.674599999999998</v>
      </c>
      <c r="D233" s="20">
        <v>0</v>
      </c>
      <c r="E233" s="20">
        <v>36.674619999999997</v>
      </c>
      <c r="F233" s="21">
        <f t="shared" si="51"/>
        <v>3.2324732043683597</v>
      </c>
      <c r="G233" s="21">
        <f t="shared" si="51"/>
        <v>5.9871552234216505</v>
      </c>
      <c r="H233" s="21">
        <f t="shared" si="45"/>
        <v>0.53990135276983953</v>
      </c>
      <c r="I233" s="21">
        <f t="shared" si="46"/>
        <v>35.060775276202747</v>
      </c>
      <c r="J233">
        <f t="shared" si="42"/>
        <v>68</v>
      </c>
      <c r="K233">
        <f t="shared" si="42"/>
        <v>34</v>
      </c>
      <c r="L233" s="22">
        <f t="shared" si="50"/>
        <v>4.200864392925042</v>
      </c>
      <c r="M233" s="22">
        <f t="shared" si="50"/>
        <v>4.5901890430972481</v>
      </c>
      <c r="N233" s="22">
        <f t="shared" si="48"/>
        <v>0.9151833080256957</v>
      </c>
      <c r="O233" s="22">
        <f t="shared" si="49"/>
        <v>47.785676921397688</v>
      </c>
      <c r="P233">
        <f t="shared" si="43"/>
        <v>65</v>
      </c>
      <c r="Q233">
        <f t="shared" si="43"/>
        <v>40</v>
      </c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4">
        <v>3226.9499510000001</v>
      </c>
      <c r="C234" s="20">
        <v>11.960140000000001</v>
      </c>
      <c r="D234" s="20">
        <v>11.960140000000001</v>
      </c>
      <c r="E234" s="20">
        <v>0</v>
      </c>
      <c r="F234" s="21">
        <f t="shared" si="51"/>
        <v>3.8558779754849057</v>
      </c>
      <c r="G234" s="21">
        <f t="shared" si="51"/>
        <v>5.5595012788915321</v>
      </c>
      <c r="H234" s="21">
        <f t="shared" si="45"/>
        <v>0.69356544446261925</v>
      </c>
      <c r="I234" s="21">
        <f t="shared" si="46"/>
        <v>40.952975672144312</v>
      </c>
      <c r="J234">
        <f t="shared" si="42"/>
        <v>68</v>
      </c>
      <c r="K234">
        <f t="shared" si="42"/>
        <v>34</v>
      </c>
      <c r="L234" s="22">
        <f t="shared" si="50"/>
        <v>4.4779813788920046</v>
      </c>
      <c r="M234" s="22">
        <f t="shared" si="50"/>
        <v>4.4262537201294894</v>
      </c>
      <c r="N234" s="22">
        <f t="shared" si="48"/>
        <v>1.0116865552752368</v>
      </c>
      <c r="O234" s="22">
        <f t="shared" si="49"/>
        <v>50.290466604864235</v>
      </c>
      <c r="P234">
        <f t="shared" si="43"/>
        <v>65</v>
      </c>
      <c r="Q234">
        <f t="shared" si="43"/>
        <v>40</v>
      </c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4">
        <v>3166.3500979999999</v>
      </c>
      <c r="C235" s="20">
        <v>-5.4093</v>
      </c>
      <c r="D235" s="20">
        <v>0</v>
      </c>
      <c r="E235" s="20">
        <v>5.4093020000000003</v>
      </c>
      <c r="F235" s="21">
        <f t="shared" si="51"/>
        <v>3.5804581200931267</v>
      </c>
      <c r="G235" s="21">
        <f t="shared" si="51"/>
        <v>5.5487727589707081</v>
      </c>
      <c r="H235" s="21">
        <f t="shared" si="45"/>
        <v>0.64527027427904582</v>
      </c>
      <c r="I235" s="21">
        <f t="shared" si="46"/>
        <v>39.219712673761272</v>
      </c>
      <c r="J235">
        <f t="shared" si="42"/>
        <v>68</v>
      </c>
      <c r="K235">
        <f t="shared" si="42"/>
        <v>34</v>
      </c>
      <c r="L235" s="22">
        <f t="shared" si="50"/>
        <v>4.3180534725030046</v>
      </c>
      <c r="M235" s="22">
        <f t="shared" si="50"/>
        <v>4.4613625872677218</v>
      </c>
      <c r="N235" s="22">
        <f t="shared" si="48"/>
        <v>0.96787772525512561</v>
      </c>
      <c r="O235" s="22">
        <f t="shared" si="49"/>
        <v>49.183834586554156</v>
      </c>
      <c r="P235">
        <f t="shared" si="43"/>
        <v>65</v>
      </c>
      <c r="Q235">
        <f t="shared" si="43"/>
        <v>40</v>
      </c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4">
        <v>3178.5</v>
      </c>
      <c r="C236" s="20">
        <v>7.1959840000000002</v>
      </c>
      <c r="D236" s="20">
        <v>7.1959840000000002</v>
      </c>
      <c r="E236" s="20">
        <v>0</v>
      </c>
      <c r="F236" s="21">
        <f t="shared" si="51"/>
        <v>3.8387099686579034</v>
      </c>
      <c r="G236" s="21">
        <f t="shared" si="51"/>
        <v>5.1524318476156576</v>
      </c>
      <c r="H236" s="21">
        <f t="shared" si="45"/>
        <v>0.74502877130423506</v>
      </c>
      <c r="I236" s="21">
        <f t="shared" si="46"/>
        <v>42.694354589202582</v>
      </c>
      <c r="J236">
        <f t="shared" si="42"/>
        <v>68</v>
      </c>
      <c r="K236">
        <f t="shared" si="42"/>
        <v>34</v>
      </c>
      <c r="L236" s="22">
        <f t="shared" si="50"/>
        <v>4.420836705627897</v>
      </c>
      <c r="M236" s="22">
        <f t="shared" si="50"/>
        <v>4.3020282091510174</v>
      </c>
      <c r="N236" s="22">
        <f t="shared" si="48"/>
        <v>1.0276168566780099</v>
      </c>
      <c r="O236" s="22">
        <f t="shared" si="49"/>
        <v>50.681017633756916</v>
      </c>
      <c r="P236">
        <f t="shared" si="43"/>
        <v>65</v>
      </c>
      <c r="Q236">
        <f t="shared" si="43"/>
        <v>40</v>
      </c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4">
        <v>3145.9499510000001</v>
      </c>
      <c r="C237" s="20">
        <v>5.5582269999999996</v>
      </c>
      <c r="D237" s="20">
        <v>5.5582269999999996</v>
      </c>
      <c r="E237" s="20">
        <v>0</v>
      </c>
      <c r="F237" s="21">
        <f t="shared" si="51"/>
        <v>3.9615326137537674</v>
      </c>
      <c r="G237" s="21">
        <f t="shared" si="51"/>
        <v>4.7844010013573959</v>
      </c>
      <c r="H237" s="21">
        <f t="shared" si="45"/>
        <v>0.82801015479886197</v>
      </c>
      <c r="I237" s="21">
        <f t="shared" si="46"/>
        <v>45.295708704089172</v>
      </c>
      <c r="J237">
        <f t="shared" si="42"/>
        <v>68</v>
      </c>
      <c r="K237">
        <f t="shared" si="42"/>
        <v>34</v>
      </c>
      <c r="L237" s="22">
        <f t="shared" si="50"/>
        <v>4.4614577875697581</v>
      </c>
      <c r="M237" s="22">
        <f t="shared" si="50"/>
        <v>4.1483843445384805</v>
      </c>
      <c r="N237" s="22">
        <f t="shared" si="48"/>
        <v>1.075468764952662</v>
      </c>
      <c r="O237" s="22">
        <f t="shared" si="49"/>
        <v>51.818113725127134</v>
      </c>
      <c r="P237">
        <f t="shared" si="43"/>
        <v>65</v>
      </c>
      <c r="Q237">
        <f t="shared" si="43"/>
        <v>40</v>
      </c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4">
        <v>3130.6000979999999</v>
      </c>
      <c r="C238" s="20">
        <v>1.935486</v>
      </c>
      <c r="D238" s="20">
        <v>1.935486</v>
      </c>
      <c r="E238" s="20">
        <v>0</v>
      </c>
      <c r="F238" s="21">
        <f t="shared" si="51"/>
        <v>3.8168149984856408</v>
      </c>
      <c r="G238" s="21">
        <f t="shared" si="51"/>
        <v>4.442658072689011</v>
      </c>
      <c r="H238" s="21">
        <f t="shared" si="45"/>
        <v>0.85912868738408987</v>
      </c>
      <c r="I238" s="21">
        <f t="shared" si="46"/>
        <v>46.211361979085886</v>
      </c>
      <c r="J238">
        <f t="shared" si="42"/>
        <v>68</v>
      </c>
      <c r="K238">
        <f t="shared" si="42"/>
        <v>34</v>
      </c>
      <c r="L238" s="22">
        <f t="shared" si="50"/>
        <v>4.3712445094422661</v>
      </c>
      <c r="M238" s="22">
        <f t="shared" si="50"/>
        <v>4.0002277608049637</v>
      </c>
      <c r="N238" s="22">
        <f t="shared" si="48"/>
        <v>1.092748906017952</v>
      </c>
      <c r="O238" s="22">
        <f t="shared" si="49"/>
        <v>52.215958774395759</v>
      </c>
      <c r="P238">
        <f t="shared" si="43"/>
        <v>65</v>
      </c>
      <c r="Q238">
        <f t="shared" si="43"/>
        <v>40</v>
      </c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4">
        <v>3055.8999020000001</v>
      </c>
      <c r="C239" s="20">
        <v>-8.4862699999999993</v>
      </c>
      <c r="D239" s="20">
        <v>0</v>
      </c>
      <c r="E239" s="20">
        <v>8.4862669999999998</v>
      </c>
      <c r="F239" s="21">
        <f t="shared" si="51"/>
        <v>3.5441853557366665</v>
      </c>
      <c r="G239" s="21">
        <f t="shared" si="51"/>
        <v>4.7314872817826537</v>
      </c>
      <c r="H239" s="21">
        <f t="shared" si="45"/>
        <v>0.74906369702875863</v>
      </c>
      <c r="I239" s="21">
        <f t="shared" si="46"/>
        <v>42.82655333257668</v>
      </c>
      <c r="J239">
        <f t="shared" si="42"/>
        <v>68</v>
      </c>
      <c r="K239">
        <f t="shared" si="42"/>
        <v>34</v>
      </c>
      <c r="L239" s="22">
        <f t="shared" ref="L239:M249" si="52">((L238*27)+D239)/28</f>
        <v>4.2151286341050422</v>
      </c>
      <c r="M239" s="22">
        <f t="shared" si="52"/>
        <v>4.1604434479190724</v>
      </c>
      <c r="N239" s="22">
        <f t="shared" si="48"/>
        <v>1.0131440763155479</v>
      </c>
      <c r="O239" s="22">
        <f t="shared" si="49"/>
        <v>50.326456423814541</v>
      </c>
      <c r="P239">
        <f t="shared" si="43"/>
        <v>65</v>
      </c>
      <c r="Q239">
        <f t="shared" si="43"/>
        <v>40</v>
      </c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4">
        <v>3080.9499510000001</v>
      </c>
      <c r="C240" s="20">
        <v>-5.6575300000000004</v>
      </c>
      <c r="D240" s="20">
        <v>0</v>
      </c>
      <c r="E240" s="20">
        <v>5.6575319999999998</v>
      </c>
      <c r="F240" s="21">
        <f t="shared" si="51"/>
        <v>3.2910292588983334</v>
      </c>
      <c r="G240" s="21">
        <f t="shared" si="51"/>
        <v>4.7976333330838932</v>
      </c>
      <c r="H240" s="21">
        <f t="shared" si="45"/>
        <v>0.68596931662196814</v>
      </c>
      <c r="I240" s="21">
        <f t="shared" si="46"/>
        <v>40.686939546230057</v>
      </c>
      <c r="J240">
        <f t="shared" si="42"/>
        <v>68</v>
      </c>
      <c r="K240">
        <f t="shared" si="42"/>
        <v>34</v>
      </c>
      <c r="L240" s="22">
        <f t="shared" si="52"/>
        <v>4.0645883257441477</v>
      </c>
      <c r="M240" s="22">
        <f t="shared" si="52"/>
        <v>4.2139108962076772</v>
      </c>
      <c r="N240" s="22">
        <f t="shared" si="48"/>
        <v>0.96456437401229511</v>
      </c>
      <c r="O240" s="22">
        <f t="shared" si="49"/>
        <v>49.098130189663024</v>
      </c>
      <c r="P240">
        <f t="shared" si="43"/>
        <v>65</v>
      </c>
      <c r="Q240">
        <f t="shared" si="43"/>
        <v>40</v>
      </c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4">
        <v>3082.1499020000001</v>
      </c>
      <c r="C241" s="20">
        <v>0.39697300000000002</v>
      </c>
      <c r="D241" s="20">
        <v>0.39697300000000002</v>
      </c>
      <c r="E241" s="20">
        <v>0</v>
      </c>
      <c r="F241" s="21">
        <f t="shared" si="51"/>
        <v>3.0843109546913099</v>
      </c>
      <c r="G241" s="21">
        <f t="shared" si="51"/>
        <v>4.4549452378636145</v>
      </c>
      <c r="H241" s="21">
        <f t="shared" si="45"/>
        <v>0.69233420165909887</v>
      </c>
      <c r="I241" s="21">
        <f t="shared" si="46"/>
        <v>40.91001653103514</v>
      </c>
      <c r="J241">
        <f t="shared" si="42"/>
        <v>68</v>
      </c>
      <c r="K241">
        <f t="shared" si="42"/>
        <v>34</v>
      </c>
      <c r="L241" s="22">
        <f t="shared" si="52"/>
        <v>3.9336020641104281</v>
      </c>
      <c r="M241" s="22">
        <f t="shared" si="52"/>
        <v>4.0634140784859749</v>
      </c>
      <c r="N241" s="22">
        <f t="shared" si="48"/>
        <v>0.9680534614813574</v>
      </c>
      <c r="O241" s="22">
        <f t="shared" si="49"/>
        <v>49.188372187445651</v>
      </c>
      <c r="P241">
        <f t="shared" si="43"/>
        <v>65</v>
      </c>
      <c r="Q241">
        <f t="shared" si="43"/>
        <v>40</v>
      </c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4">
        <v>3069.6499020000001</v>
      </c>
      <c r="C242" s="20">
        <v>17.121459999999999</v>
      </c>
      <c r="D242" s="20">
        <v>17.121459999999999</v>
      </c>
      <c r="E242" s="20">
        <v>0</v>
      </c>
      <c r="F242" s="21">
        <f t="shared" ref="F242:G249" si="53">((F241*13)+D242)/14</f>
        <v>4.0869644579276452</v>
      </c>
      <c r="G242" s="21">
        <f t="shared" si="53"/>
        <v>4.1367348637304993</v>
      </c>
      <c r="H242" s="21">
        <f t="shared" si="45"/>
        <v>0.9879686739802388</v>
      </c>
      <c r="I242" s="21">
        <f t="shared" si="46"/>
        <v>49.697396488756723</v>
      </c>
      <c r="J242">
        <f t="shared" si="42"/>
        <v>68</v>
      </c>
      <c r="K242">
        <f t="shared" si="42"/>
        <v>34</v>
      </c>
      <c r="L242" s="22">
        <f t="shared" si="52"/>
        <v>4.4045969903921982</v>
      </c>
      <c r="M242" s="22">
        <f t="shared" si="52"/>
        <v>3.918292147111476</v>
      </c>
      <c r="N242" s="22">
        <f t="shared" si="48"/>
        <v>1.1241114304453335</v>
      </c>
      <c r="O242" s="22">
        <f t="shared" si="49"/>
        <v>52.921490574044718</v>
      </c>
      <c r="P242">
        <f t="shared" si="43"/>
        <v>65</v>
      </c>
      <c r="Q242">
        <f t="shared" si="43"/>
        <v>40</v>
      </c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4">
        <v>3088.5500489999999</v>
      </c>
      <c r="C243" s="20">
        <v>5.0123899999999999</v>
      </c>
      <c r="D243" s="20">
        <v>5.0123899999999999</v>
      </c>
      <c r="E243" s="20">
        <v>0</v>
      </c>
      <c r="F243" s="21">
        <f t="shared" si="53"/>
        <v>4.1530662823613849</v>
      </c>
      <c r="G243" s="21">
        <f t="shared" si="53"/>
        <v>3.8412538020354634</v>
      </c>
      <c r="H243" s="21">
        <f t="shared" si="45"/>
        <v>1.0811746623356919</v>
      </c>
      <c r="I243" s="21">
        <f t="shared" si="46"/>
        <v>51.950212632432063</v>
      </c>
      <c r="J243">
        <f t="shared" si="42"/>
        <v>68</v>
      </c>
      <c r="K243">
        <f t="shared" si="42"/>
        <v>34</v>
      </c>
      <c r="L243" s="22">
        <f t="shared" si="52"/>
        <v>4.4263038835924764</v>
      </c>
      <c r="M243" s="22">
        <f t="shared" si="52"/>
        <v>3.7783531418574947</v>
      </c>
      <c r="N243" s="22">
        <f t="shared" si="48"/>
        <v>1.1714902544594969</v>
      </c>
      <c r="O243" s="22">
        <f t="shared" si="49"/>
        <v>53.948676585292397</v>
      </c>
      <c r="P243">
        <f t="shared" si="43"/>
        <v>65</v>
      </c>
      <c r="Q243">
        <f t="shared" si="43"/>
        <v>40</v>
      </c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4">
        <v>3057.8999020000001</v>
      </c>
      <c r="C244" s="20">
        <v>-9.0322300000000002</v>
      </c>
      <c r="D244" s="20">
        <v>0</v>
      </c>
      <c r="E244" s="20">
        <v>9.0322259999999996</v>
      </c>
      <c r="F244" s="21">
        <f t="shared" si="53"/>
        <v>3.8564186907641433</v>
      </c>
      <c r="G244" s="21">
        <f t="shared" si="53"/>
        <v>4.2120375304615019</v>
      </c>
      <c r="H244" s="21">
        <f t="shared" si="45"/>
        <v>0.9155708283400803</v>
      </c>
      <c r="I244" s="21">
        <f t="shared" si="46"/>
        <v>47.796239888109987</v>
      </c>
      <c r="J244">
        <f t="shared" si="42"/>
        <v>68</v>
      </c>
      <c r="K244">
        <f t="shared" si="42"/>
        <v>34</v>
      </c>
      <c r="L244" s="22">
        <f t="shared" si="52"/>
        <v>4.2682216020356023</v>
      </c>
      <c r="M244" s="22">
        <f t="shared" si="52"/>
        <v>3.9659914582197269</v>
      </c>
      <c r="N244" s="22">
        <f t="shared" si="48"/>
        <v>1.0762054449687448</v>
      </c>
      <c r="O244" s="22">
        <f t="shared" si="49"/>
        <v>51.835209640582846</v>
      </c>
      <c r="P244">
        <f t="shared" si="43"/>
        <v>65</v>
      </c>
      <c r="Q244">
        <f t="shared" si="43"/>
        <v>40</v>
      </c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4">
        <v>3056.0500489999999</v>
      </c>
      <c r="C245" s="20">
        <v>-1.4888300000000001</v>
      </c>
      <c r="D245" s="20">
        <v>0</v>
      </c>
      <c r="E245" s="20">
        <v>1.488831</v>
      </c>
      <c r="F245" s="21">
        <f t="shared" si="53"/>
        <v>3.5809602128524185</v>
      </c>
      <c r="G245" s="21">
        <f t="shared" si="53"/>
        <v>4.0175227782856799</v>
      </c>
      <c r="H245" s="21">
        <f t="shared" si="45"/>
        <v>0.89133538513015043</v>
      </c>
      <c r="I245" s="21">
        <f t="shared" si="46"/>
        <v>47.12730445049089</v>
      </c>
      <c r="J245">
        <f t="shared" si="42"/>
        <v>68</v>
      </c>
      <c r="K245">
        <f t="shared" si="42"/>
        <v>34</v>
      </c>
      <c r="L245" s="22">
        <f t="shared" si="52"/>
        <v>4.1157851162486168</v>
      </c>
      <c r="M245" s="22">
        <f t="shared" si="52"/>
        <v>3.8775214418547366</v>
      </c>
      <c r="N245" s="22">
        <f t="shared" si="48"/>
        <v>1.0614474163371515</v>
      </c>
      <c r="O245" s="22">
        <f t="shared" si="49"/>
        <v>51.490394948960997</v>
      </c>
      <c r="P245">
        <f t="shared" si="43"/>
        <v>65</v>
      </c>
      <c r="Q245">
        <f t="shared" si="43"/>
        <v>40</v>
      </c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4">
        <v>3112.6000979999999</v>
      </c>
      <c r="C246" s="20">
        <v>9.9304000000000003E-2</v>
      </c>
      <c r="D246" s="20">
        <v>9.9304000000000003E-2</v>
      </c>
      <c r="E246" s="20">
        <v>0</v>
      </c>
      <c r="F246" s="21">
        <f t="shared" si="53"/>
        <v>3.3322704833629602</v>
      </c>
      <c r="G246" s="21">
        <f t="shared" si="53"/>
        <v>3.7305568655509882</v>
      </c>
      <c r="H246" s="21">
        <f t="shared" si="45"/>
        <v>0.89323674814719578</v>
      </c>
      <c r="I246" s="21">
        <f t="shared" si="46"/>
        <v>47.180404089523208</v>
      </c>
      <c r="J246">
        <f t="shared" si="42"/>
        <v>68</v>
      </c>
      <c r="K246">
        <f t="shared" si="42"/>
        <v>34</v>
      </c>
      <c r="L246" s="22">
        <f t="shared" si="52"/>
        <v>3.9723393620968808</v>
      </c>
      <c r="M246" s="22">
        <f t="shared" si="52"/>
        <v>3.7390385332170673</v>
      </c>
      <c r="N246" s="22">
        <f t="shared" si="48"/>
        <v>1.062395941311437</v>
      </c>
      <c r="O246" s="22">
        <f t="shared" si="49"/>
        <v>51.51270520033512</v>
      </c>
      <c r="P246">
        <f t="shared" si="43"/>
        <v>65</v>
      </c>
      <c r="Q246">
        <f t="shared" si="43"/>
        <v>40</v>
      </c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4">
        <v>3123.6999510000001</v>
      </c>
      <c r="C247" s="20">
        <v>-5.1116299999999999</v>
      </c>
      <c r="D247" s="20">
        <v>0</v>
      </c>
      <c r="E247" s="20">
        <v>5.1116330000000003</v>
      </c>
      <c r="F247" s="21">
        <f t="shared" si="53"/>
        <v>3.0942511631227489</v>
      </c>
      <c r="G247" s="21">
        <f t="shared" si="53"/>
        <v>3.8292051608687747</v>
      </c>
      <c r="H247" s="21">
        <f t="shared" si="45"/>
        <v>0.80806617382201629</v>
      </c>
      <c r="I247" s="21">
        <f t="shared" si="46"/>
        <v>44.692289780183749</v>
      </c>
      <c r="J247">
        <f t="shared" si="42"/>
        <v>68</v>
      </c>
      <c r="K247">
        <f t="shared" si="42"/>
        <v>34</v>
      </c>
      <c r="L247" s="22">
        <f t="shared" si="52"/>
        <v>3.8304700991648493</v>
      </c>
      <c r="M247" s="22">
        <f t="shared" si="52"/>
        <v>3.7880597641736005</v>
      </c>
      <c r="N247" s="22">
        <f t="shared" si="48"/>
        <v>1.011195793527957</v>
      </c>
      <c r="O247" s="22">
        <f t="shared" si="49"/>
        <v>50.278336737874682</v>
      </c>
      <c r="P247">
        <f t="shared" si="43"/>
        <v>65</v>
      </c>
      <c r="Q247">
        <f t="shared" si="43"/>
        <v>40</v>
      </c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4">
        <v>3115.1499020000001</v>
      </c>
      <c r="C248" s="20">
        <v>5.5086060000000003</v>
      </c>
      <c r="D248" s="20">
        <v>5.5086060000000003</v>
      </c>
      <c r="E248" s="20">
        <v>0</v>
      </c>
      <c r="F248" s="21">
        <f t="shared" si="53"/>
        <v>3.2667050800425526</v>
      </c>
      <c r="G248" s="21">
        <f t="shared" si="53"/>
        <v>3.5556905065210054</v>
      </c>
      <c r="H248" s="21">
        <f t="shared" si="45"/>
        <v>0.91872593355679744</v>
      </c>
      <c r="I248" s="21">
        <f t="shared" si="46"/>
        <v>47.882082453210437</v>
      </c>
      <c r="J248">
        <f t="shared" si="42"/>
        <v>68</v>
      </c>
      <c r="K248">
        <f t="shared" si="42"/>
        <v>34</v>
      </c>
      <c r="L248" s="22">
        <f t="shared" si="52"/>
        <v>3.8904035241946757</v>
      </c>
      <c r="M248" s="22">
        <f t="shared" si="52"/>
        <v>3.6527719154531146</v>
      </c>
      <c r="N248" s="22">
        <f t="shared" si="48"/>
        <v>1.0650551455830726</v>
      </c>
      <c r="O248" s="22">
        <f t="shared" si="49"/>
        <v>51.575143059065965</v>
      </c>
      <c r="P248">
        <f t="shared" si="43"/>
        <v>65</v>
      </c>
      <c r="Q248">
        <f t="shared" si="43"/>
        <v>40</v>
      </c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4">
        <v>3087.8999020000001</v>
      </c>
      <c r="C249" s="20">
        <v>0.84368900000000002</v>
      </c>
      <c r="D249" s="20">
        <v>0.84368900000000002</v>
      </c>
      <c r="E249" s="20">
        <v>0</v>
      </c>
      <c r="F249" s="21">
        <f t="shared" si="53"/>
        <v>3.0936325028966558</v>
      </c>
      <c r="G249" s="21">
        <f t="shared" si="53"/>
        <v>3.3017126131980765</v>
      </c>
      <c r="H249" s="21">
        <f t="shared" si="45"/>
        <v>0.93697812781474277</v>
      </c>
      <c r="I249" s="21">
        <f t="shared" si="46"/>
        <v>48.37319091836217</v>
      </c>
      <c r="J249">
        <f t="shared" si="42"/>
        <v>68</v>
      </c>
      <c r="K249">
        <f t="shared" si="42"/>
        <v>34</v>
      </c>
      <c r="L249" s="22">
        <f t="shared" si="52"/>
        <v>3.7815922911877231</v>
      </c>
      <c r="M249" s="22">
        <f t="shared" si="52"/>
        <v>3.5223157756155032</v>
      </c>
      <c r="N249" s="22">
        <f t="shared" si="48"/>
        <v>1.073609673887604</v>
      </c>
      <c r="O249" s="22">
        <f t="shared" si="49"/>
        <v>51.774916340682388</v>
      </c>
      <c r="P249">
        <f t="shared" si="43"/>
        <v>65</v>
      </c>
      <c r="Q249">
        <f t="shared" si="43"/>
        <v>40</v>
      </c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59DA1-8902-534F-96D5-C815EAC3C1A7}">
  <dimension ref="A1:AF249"/>
  <sheetViews>
    <sheetView topLeftCell="F1" zoomScale="75" workbookViewId="0">
      <selection activeCell="F1" sqref="F1:I1048576"/>
    </sheetView>
  </sheetViews>
  <sheetFormatPr baseColWidth="10" defaultRowHeight="16" x14ac:dyDescent="0.2"/>
  <sheetData>
    <row r="1" spans="1:32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34</v>
      </c>
      <c r="G1" s="13" t="s">
        <v>35</v>
      </c>
      <c r="H1" s="13" t="s">
        <v>36</v>
      </c>
      <c r="I1" s="13" t="s">
        <v>37</v>
      </c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0"/>
      <c r="AB1" s="10"/>
      <c r="AC1" s="10"/>
      <c r="AD1" s="10"/>
      <c r="AE1" s="10"/>
      <c r="AF1" s="10"/>
    </row>
    <row r="2" spans="1:32" x14ac:dyDescent="0.2">
      <c r="A2" s="11">
        <v>44564</v>
      </c>
      <c r="B2" s="14">
        <v>3383</v>
      </c>
      <c r="C2" s="14">
        <v>3440.8999020000001</v>
      </c>
      <c r="D2" s="14">
        <v>3383</v>
      </c>
      <c r="E2" s="14">
        <v>3422.3999020000001</v>
      </c>
      <c r="F2" s="23"/>
      <c r="G2" s="23"/>
      <c r="H2" s="24"/>
      <c r="I2" s="24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">
      <c r="A3" s="11">
        <v>44565</v>
      </c>
      <c r="B3" s="14">
        <v>3434</v>
      </c>
      <c r="C3" s="14">
        <v>3472.4499510000001</v>
      </c>
      <c r="D3" s="14">
        <v>3415.0500489999999</v>
      </c>
      <c r="E3" s="14">
        <v>3459.3000489999999</v>
      </c>
      <c r="F3" s="23"/>
      <c r="G3" s="23"/>
      <c r="H3" s="24"/>
      <c r="I3" s="24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2">
      <c r="A4" s="11">
        <v>44566</v>
      </c>
      <c r="B4" s="14">
        <v>3470</v>
      </c>
      <c r="C4" s="14">
        <v>3540</v>
      </c>
      <c r="D4" s="14">
        <v>3452.0500489999999</v>
      </c>
      <c r="E4" s="14">
        <v>3526.8000489999999</v>
      </c>
      <c r="F4" s="23"/>
      <c r="G4" s="23"/>
      <c r="H4" s="24"/>
      <c r="I4" s="24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 x14ac:dyDescent="0.2">
      <c r="A5" s="11">
        <v>44567</v>
      </c>
      <c r="B5" s="14">
        <v>3491.1499020000001</v>
      </c>
      <c r="C5" s="14">
        <v>3537.5500489999999</v>
      </c>
      <c r="D5" s="14">
        <v>3452.1499020000001</v>
      </c>
      <c r="E5" s="14">
        <v>3514.6499020000001</v>
      </c>
      <c r="F5" s="23"/>
      <c r="G5" s="23"/>
      <c r="H5" s="24"/>
      <c r="I5" s="24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32" x14ac:dyDescent="0.2">
      <c r="A6" s="11">
        <v>44568</v>
      </c>
      <c r="B6" s="14">
        <v>3514.6499020000001</v>
      </c>
      <c r="C6" s="14">
        <v>3582</v>
      </c>
      <c r="D6" s="14">
        <v>3496.5500489999999</v>
      </c>
      <c r="E6" s="14">
        <v>3576.3000489999999</v>
      </c>
      <c r="F6" s="23"/>
      <c r="G6" s="23"/>
      <c r="H6" s="24"/>
      <c r="I6" s="2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 x14ac:dyDescent="0.2">
      <c r="A7" s="11">
        <v>44571</v>
      </c>
      <c r="B7" s="14">
        <v>3580</v>
      </c>
      <c r="C7" s="14">
        <v>3590</v>
      </c>
      <c r="D7" s="14">
        <v>3527</v>
      </c>
      <c r="E7" s="14">
        <v>3553.5</v>
      </c>
      <c r="F7" s="23"/>
      <c r="G7" s="23"/>
      <c r="H7" s="24"/>
      <c r="I7" s="2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 x14ac:dyDescent="0.2">
      <c r="A8" s="11">
        <v>44572</v>
      </c>
      <c r="B8" s="14">
        <v>3550.6000979999999</v>
      </c>
      <c r="C8" s="14">
        <v>3564</v>
      </c>
      <c r="D8" s="14">
        <v>3495.0500489999999</v>
      </c>
      <c r="E8" s="14">
        <v>3538.75</v>
      </c>
      <c r="F8" s="23"/>
      <c r="G8" s="23"/>
      <c r="H8" s="24"/>
      <c r="I8" s="2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  <row r="9" spans="1:32" x14ac:dyDescent="0.2">
      <c r="A9" s="11">
        <v>44573</v>
      </c>
      <c r="B9" s="14">
        <v>3556.8999020000001</v>
      </c>
      <c r="C9" s="14">
        <v>3582.4499510000001</v>
      </c>
      <c r="D9" s="14">
        <v>3534</v>
      </c>
      <c r="E9" s="14">
        <v>3543.8000489999999</v>
      </c>
      <c r="F9" s="23"/>
      <c r="G9" s="23"/>
      <c r="H9" s="24"/>
      <c r="I9" s="2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 x14ac:dyDescent="0.2">
      <c r="A10" s="11">
        <v>44574</v>
      </c>
      <c r="B10" s="14">
        <v>3560</v>
      </c>
      <c r="C10" s="14">
        <v>3560</v>
      </c>
      <c r="D10" s="14">
        <v>3450</v>
      </c>
      <c r="E10" s="14">
        <v>3456.25</v>
      </c>
      <c r="F10" s="23"/>
      <c r="G10" s="23"/>
      <c r="H10" s="24"/>
      <c r="I10" s="2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x14ac:dyDescent="0.2">
      <c r="A11" s="11">
        <v>44575</v>
      </c>
      <c r="B11" s="14">
        <v>3462</v>
      </c>
      <c r="C11" s="14">
        <v>3462</v>
      </c>
      <c r="D11" s="14">
        <v>3346</v>
      </c>
      <c r="E11" s="14">
        <v>3364.3999020000001</v>
      </c>
      <c r="F11" s="23"/>
      <c r="G11" s="23"/>
      <c r="H11" s="24"/>
      <c r="I11" s="2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 x14ac:dyDescent="0.2">
      <c r="A12" s="11">
        <v>44578</v>
      </c>
      <c r="B12" s="14">
        <v>3364.3999020000001</v>
      </c>
      <c r="C12" s="14">
        <v>3399</v>
      </c>
      <c r="D12" s="14">
        <v>3321</v>
      </c>
      <c r="E12" s="14">
        <v>3378.6499020000001</v>
      </c>
      <c r="F12" s="23"/>
      <c r="G12" s="23"/>
      <c r="H12" s="24"/>
      <c r="I12" s="2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 x14ac:dyDescent="0.2">
      <c r="A13" s="11">
        <v>44579</v>
      </c>
      <c r="B13" s="14">
        <v>3379.0500489999999</v>
      </c>
      <c r="C13" s="14">
        <v>3396.4499510000001</v>
      </c>
      <c r="D13" s="14">
        <v>3351</v>
      </c>
      <c r="E13" s="14">
        <v>3373.6999510000001</v>
      </c>
      <c r="F13" s="23"/>
      <c r="G13" s="23"/>
      <c r="H13" s="24"/>
      <c r="I13" s="24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x14ac:dyDescent="0.2">
      <c r="A14" s="11">
        <v>44580</v>
      </c>
      <c r="B14" s="14">
        <v>3370</v>
      </c>
      <c r="C14" s="14">
        <v>3370</v>
      </c>
      <c r="D14" s="14">
        <v>3267.75</v>
      </c>
      <c r="E14" s="14">
        <v>3280.3999020000001</v>
      </c>
      <c r="F14" s="23"/>
      <c r="G14" s="23"/>
      <c r="H14" s="24"/>
      <c r="I14" s="24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 x14ac:dyDescent="0.2">
      <c r="A15" s="11">
        <v>44581</v>
      </c>
      <c r="B15" s="14">
        <v>3282</v>
      </c>
      <c r="C15" s="14">
        <v>3364.8999020000001</v>
      </c>
      <c r="D15" s="14">
        <v>3222</v>
      </c>
      <c r="E15" s="14">
        <v>3306.3999020000001</v>
      </c>
      <c r="F15" s="23"/>
      <c r="G15" s="23"/>
      <c r="H15" s="24">
        <f>(E15-MIN(D2:D15))/(MAX(C2:C15)-MIN(D2:D15))</f>
        <v>0.22934755978260898</v>
      </c>
      <c r="I15" s="24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x14ac:dyDescent="0.2">
      <c r="A16" s="11">
        <v>44582</v>
      </c>
      <c r="B16" s="14">
        <v>3300.0500489999999</v>
      </c>
      <c r="C16" s="14">
        <v>3324.9499510000001</v>
      </c>
      <c r="D16" s="14">
        <v>3241.75</v>
      </c>
      <c r="E16" s="14">
        <v>3274.8500979999999</v>
      </c>
      <c r="F16" s="23"/>
      <c r="G16" s="23"/>
      <c r="H16" s="24">
        <f t="shared" ref="H16:H79" si="0">(E16-MIN(D3:D16))/(MAX(C3:C16)-MIN(D3:D16))</f>
        <v>0.14361439673913012</v>
      </c>
      <c r="I16" s="24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x14ac:dyDescent="0.2">
      <c r="A17" s="11">
        <v>44585</v>
      </c>
      <c r="B17" s="14">
        <v>3268</v>
      </c>
      <c r="C17" s="14">
        <v>3270</v>
      </c>
      <c r="D17" s="14">
        <v>3135</v>
      </c>
      <c r="E17" s="14">
        <v>3155.1499020000001</v>
      </c>
      <c r="F17" s="23"/>
      <c r="G17" s="23"/>
      <c r="H17" s="24">
        <f t="shared" si="0"/>
        <v>4.4285498901099146E-2</v>
      </c>
      <c r="I17" s="24">
        <f>AVERAGE(H15:H17)</f>
        <v>0.13908248514094609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1:32" x14ac:dyDescent="0.2">
      <c r="A18" s="11">
        <v>44586</v>
      </c>
      <c r="B18" s="14">
        <v>3100</v>
      </c>
      <c r="C18" s="14">
        <v>3156.9499510000001</v>
      </c>
      <c r="D18" s="14">
        <v>3010.75</v>
      </c>
      <c r="E18" s="14">
        <v>3147.1000979999999</v>
      </c>
      <c r="F18" s="23"/>
      <c r="G18" s="23"/>
      <c r="H18" s="24">
        <f t="shared" si="0"/>
        <v>0.23539076046611979</v>
      </c>
      <c r="I18" s="24">
        <f t="shared" ref="I18:I81" si="1">AVERAGE(H16:H18)</f>
        <v>0.14109688536878304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1:32" x14ac:dyDescent="0.2">
      <c r="A19" s="11">
        <v>44588</v>
      </c>
      <c r="B19" s="14">
        <v>3140.1000979999999</v>
      </c>
      <c r="C19" s="14">
        <v>3143</v>
      </c>
      <c r="D19" s="14">
        <v>3071.25</v>
      </c>
      <c r="E19" s="14">
        <v>3116.9499510000001</v>
      </c>
      <c r="F19" s="23"/>
      <c r="G19" s="23"/>
      <c r="H19" s="24">
        <f t="shared" si="0"/>
        <v>0.18334044195079854</v>
      </c>
      <c r="I19" s="24">
        <f t="shared" si="1"/>
        <v>0.15433890043933918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x14ac:dyDescent="0.2">
      <c r="A20" s="11">
        <v>44589</v>
      </c>
      <c r="B20" s="14">
        <v>3130</v>
      </c>
      <c r="C20" s="14">
        <v>3170</v>
      </c>
      <c r="D20" s="14">
        <v>3103</v>
      </c>
      <c r="E20" s="14">
        <v>3110.8500979999999</v>
      </c>
      <c r="F20" s="23"/>
      <c r="G20" s="23"/>
      <c r="H20" s="24">
        <f t="shared" si="0"/>
        <v>0.17280983685800586</v>
      </c>
      <c r="I20" s="24">
        <f t="shared" si="1"/>
        <v>0.19718034642497473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x14ac:dyDescent="0.2">
      <c r="A21" s="11">
        <v>44592</v>
      </c>
      <c r="B21" s="14">
        <v>3140</v>
      </c>
      <c r="C21" s="14">
        <v>3193.4499510000001</v>
      </c>
      <c r="D21" s="14">
        <v>3136.3999020000001</v>
      </c>
      <c r="E21" s="14">
        <v>3152.25</v>
      </c>
      <c r="F21" s="23"/>
      <c r="G21" s="23"/>
      <c r="H21" s="24">
        <f t="shared" si="0"/>
        <v>0.24750745518255254</v>
      </c>
      <c r="I21" s="24">
        <f t="shared" si="1"/>
        <v>0.20121924466378563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x14ac:dyDescent="0.2">
      <c r="A22" s="11">
        <v>44593</v>
      </c>
      <c r="B22" s="14">
        <v>3194</v>
      </c>
      <c r="C22" s="14">
        <v>3212.3500979999999</v>
      </c>
      <c r="D22" s="14">
        <v>3141.6000979999999</v>
      </c>
      <c r="E22" s="14">
        <v>3196.25</v>
      </c>
      <c r="F22" s="23"/>
      <c r="G22" s="23"/>
      <c r="H22" s="24">
        <f t="shared" si="0"/>
        <v>0.32447090414391166</v>
      </c>
      <c r="I22" s="24">
        <f t="shared" si="1"/>
        <v>0.24826273206148999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x14ac:dyDescent="0.2">
      <c r="A23" s="11">
        <v>44594</v>
      </c>
      <c r="B23" s="14">
        <v>3204.8000489999999</v>
      </c>
      <c r="C23" s="14">
        <v>3244.1499020000001</v>
      </c>
      <c r="D23" s="14">
        <v>3192.1499020000001</v>
      </c>
      <c r="E23" s="14">
        <v>3197.6999510000001</v>
      </c>
      <c r="F23" s="23"/>
      <c r="G23" s="23"/>
      <c r="H23" s="24">
        <f t="shared" si="0"/>
        <v>0.34037314701866189</v>
      </c>
      <c r="I23" s="24">
        <f t="shared" si="1"/>
        <v>0.30411716878170875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x14ac:dyDescent="0.2">
      <c r="A24" s="11">
        <v>44595</v>
      </c>
      <c r="B24" s="14">
        <v>3212.8500979999999</v>
      </c>
      <c r="C24" s="14">
        <v>3241.6000979999999</v>
      </c>
      <c r="D24" s="14">
        <v>3190.1999510000001</v>
      </c>
      <c r="E24" s="14">
        <v>3203</v>
      </c>
      <c r="F24" s="23"/>
      <c r="G24" s="23"/>
      <c r="H24" s="24">
        <f t="shared" si="0"/>
        <v>0.42603878116343491</v>
      </c>
      <c r="I24" s="24">
        <f t="shared" si="1"/>
        <v>0.36362761077533617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1:32" x14ac:dyDescent="0.2">
      <c r="A25" s="11">
        <v>44596</v>
      </c>
      <c r="B25" s="14">
        <v>3188</v>
      </c>
      <c r="C25" s="14">
        <v>3248.8000489999999</v>
      </c>
      <c r="D25" s="14">
        <v>3176.0500489999999</v>
      </c>
      <c r="E25" s="14">
        <v>3236.6499020000001</v>
      </c>
      <c r="F25" s="23"/>
      <c r="G25" s="23"/>
      <c r="H25" s="24">
        <f t="shared" si="0"/>
        <v>0.58184134449452696</v>
      </c>
      <c r="I25" s="24">
        <f t="shared" si="1"/>
        <v>0.44941775755887453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x14ac:dyDescent="0.2">
      <c r="A26" s="11">
        <v>44599</v>
      </c>
      <c r="B26" s="14">
        <v>3234</v>
      </c>
      <c r="C26" s="14">
        <v>3251.1999510000001</v>
      </c>
      <c r="D26" s="14">
        <v>3143.1000979999999</v>
      </c>
      <c r="E26" s="14">
        <v>3174.6999510000001</v>
      </c>
      <c r="F26" s="23"/>
      <c r="G26" s="23"/>
      <c r="H26" s="24">
        <f t="shared" si="0"/>
        <v>0.4250712258970446</v>
      </c>
      <c r="I26" s="24">
        <f t="shared" si="1"/>
        <v>0.47765045051833549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1:32" x14ac:dyDescent="0.2">
      <c r="A27" s="11">
        <v>44600</v>
      </c>
      <c r="B27" s="14">
        <v>3179</v>
      </c>
      <c r="C27" s="14">
        <v>3223.5</v>
      </c>
      <c r="D27" s="14">
        <v>3166.1999510000001</v>
      </c>
      <c r="E27" s="14">
        <v>3216.3500979999999</v>
      </c>
      <c r="F27" s="23"/>
      <c r="G27" s="23"/>
      <c r="H27" s="24">
        <f t="shared" si="0"/>
        <v>0.57230368267223353</v>
      </c>
      <c r="I27" s="24">
        <f t="shared" si="1"/>
        <v>0.52640541768793503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1:32" x14ac:dyDescent="0.2">
      <c r="A28" s="11">
        <v>44601</v>
      </c>
      <c r="B28" s="14">
        <v>3230</v>
      </c>
      <c r="C28" s="14">
        <v>3259</v>
      </c>
      <c r="D28" s="14">
        <v>3222.75</v>
      </c>
      <c r="E28" s="14">
        <v>3228.3500979999999</v>
      </c>
      <c r="F28" s="23"/>
      <c r="G28" s="23"/>
      <c r="H28" s="24">
        <f t="shared" si="0"/>
        <v>0.61442936104497303</v>
      </c>
      <c r="I28" s="24">
        <f t="shared" si="1"/>
        <v>0.53726808987141705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x14ac:dyDescent="0.2">
      <c r="A29" s="11">
        <v>44602</v>
      </c>
      <c r="B29" s="14">
        <v>3220</v>
      </c>
      <c r="C29" s="14">
        <v>3248</v>
      </c>
      <c r="D29" s="14">
        <v>3176</v>
      </c>
      <c r="E29" s="14">
        <v>3238.75</v>
      </c>
      <c r="F29" s="23">
        <f>(E29-MIN(D2:D29))/(MAX(C2:C29)-MIN(D2:D29))</f>
        <v>0.39361242986620631</v>
      </c>
      <c r="G29" s="23"/>
      <c r="H29" s="24">
        <f t="shared" si="0"/>
        <v>0.72565256383505916</v>
      </c>
      <c r="I29" s="24">
        <f t="shared" si="1"/>
        <v>0.63746186918408865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1:32" x14ac:dyDescent="0.2">
      <c r="A30" s="11">
        <v>44603</v>
      </c>
      <c r="B30" s="14">
        <v>3229.9499510000001</v>
      </c>
      <c r="C30" s="14">
        <v>3229.9499510000001</v>
      </c>
      <c r="D30" s="14">
        <v>3182.5</v>
      </c>
      <c r="E30" s="14">
        <v>3216.3000489999999</v>
      </c>
      <c r="F30" s="23">
        <f t="shared" ref="F30:F93" si="2">(E30-MIN(D3:D30))/(MAX(C3:C30)-MIN(D3:D30))</f>
        <v>0.35485550107898134</v>
      </c>
      <c r="G30" s="23"/>
      <c r="H30" s="24">
        <f t="shared" si="0"/>
        <v>0.792864219864995</v>
      </c>
      <c r="I30" s="24">
        <f t="shared" si="1"/>
        <v>0.71098204824834232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x14ac:dyDescent="0.2">
      <c r="A31" s="11">
        <v>44606</v>
      </c>
      <c r="B31" s="14">
        <v>3140</v>
      </c>
      <c r="C31" s="14">
        <v>3182.6999510000001</v>
      </c>
      <c r="D31" s="14">
        <v>3120</v>
      </c>
      <c r="E31" s="14">
        <v>3143.4499510000001</v>
      </c>
      <c r="F31" s="23">
        <f t="shared" si="2"/>
        <v>0.22908925507121286</v>
      </c>
      <c r="G31" s="23">
        <f>AVERAGE(F29:F31)</f>
        <v>0.32585239533880017</v>
      </c>
      <c r="H31" s="24">
        <f t="shared" si="0"/>
        <v>0.5345415951661634</v>
      </c>
      <c r="I31" s="24">
        <f t="shared" si="1"/>
        <v>0.68435279295540585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1:32" x14ac:dyDescent="0.2">
      <c r="A32" s="11">
        <v>44607</v>
      </c>
      <c r="B32" s="14">
        <v>3140</v>
      </c>
      <c r="C32" s="14">
        <v>3270</v>
      </c>
      <c r="D32" s="14">
        <v>3132.8500979999999</v>
      </c>
      <c r="E32" s="14">
        <v>3264.6000979999999</v>
      </c>
      <c r="F32" s="23">
        <f t="shared" si="2"/>
        <v>0.43823927147173047</v>
      </c>
      <c r="G32" s="23">
        <f t="shared" ref="G32:G95" si="3">AVERAGE(F30:F32)</f>
        <v>0.34072800920730822</v>
      </c>
      <c r="H32" s="24">
        <f t="shared" si="0"/>
        <v>0.97283068176100573</v>
      </c>
      <c r="I32" s="24">
        <f t="shared" si="1"/>
        <v>0.7667454989307213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x14ac:dyDescent="0.2">
      <c r="A33" s="11">
        <v>44608</v>
      </c>
      <c r="B33" s="14">
        <v>3280</v>
      </c>
      <c r="C33" s="14">
        <v>3285.1000979999999</v>
      </c>
      <c r="D33" s="14">
        <v>3223</v>
      </c>
      <c r="E33" s="14">
        <v>3252.8500979999999</v>
      </c>
      <c r="F33" s="23">
        <f t="shared" si="2"/>
        <v>0.41795442037116942</v>
      </c>
      <c r="G33" s="23">
        <f t="shared" si="3"/>
        <v>0.36176098230470427</v>
      </c>
      <c r="H33" s="24">
        <f t="shared" si="0"/>
        <v>0.82289960107544802</v>
      </c>
      <c r="I33" s="24">
        <f t="shared" si="1"/>
        <v>0.77675729266753901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x14ac:dyDescent="0.2">
      <c r="A34" s="11">
        <v>44609</v>
      </c>
      <c r="B34" s="14">
        <v>3273</v>
      </c>
      <c r="C34" s="14">
        <v>3294.9499510000001</v>
      </c>
      <c r="D34" s="14">
        <v>3236.3999020000001</v>
      </c>
      <c r="E34" s="14">
        <v>3265.8500979999999</v>
      </c>
      <c r="F34" s="23">
        <f t="shared" si="2"/>
        <v>0.44039723435476891</v>
      </c>
      <c r="G34" s="23">
        <f t="shared" si="3"/>
        <v>0.43219697539922292</v>
      </c>
      <c r="H34" s="24">
        <f t="shared" si="0"/>
        <v>0.83366755558565342</v>
      </c>
      <c r="I34" s="24">
        <f t="shared" si="1"/>
        <v>0.87646594614070228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x14ac:dyDescent="0.2">
      <c r="A35" s="11">
        <v>44610</v>
      </c>
      <c r="B35" s="14">
        <v>3236.1499020000001</v>
      </c>
      <c r="C35" s="14">
        <v>3272</v>
      </c>
      <c r="D35" s="14">
        <v>3230.0500489999999</v>
      </c>
      <c r="E35" s="14">
        <v>3258.4499510000001</v>
      </c>
      <c r="F35" s="23">
        <f t="shared" si="2"/>
        <v>0.43326914855726484</v>
      </c>
      <c r="G35" s="23">
        <f t="shared" si="3"/>
        <v>0.43054026776106769</v>
      </c>
      <c r="H35" s="24">
        <f t="shared" si="0"/>
        <v>0.79136890412732963</v>
      </c>
      <c r="I35" s="24">
        <f t="shared" si="1"/>
        <v>0.81597868692947706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x14ac:dyDescent="0.2">
      <c r="A36" s="11">
        <v>44613</v>
      </c>
      <c r="B36" s="14">
        <v>3235</v>
      </c>
      <c r="C36" s="14">
        <v>3278.4499510000001</v>
      </c>
      <c r="D36" s="14">
        <v>3204.1499020000001</v>
      </c>
      <c r="E36" s="14">
        <v>3251.6499020000001</v>
      </c>
      <c r="F36" s="23">
        <f t="shared" si="2"/>
        <v>0.42137471164485035</v>
      </c>
      <c r="G36" s="23">
        <f t="shared" si="3"/>
        <v>0.43168036485229466</v>
      </c>
      <c r="H36" s="24">
        <f t="shared" si="0"/>
        <v>0.75250036509012841</v>
      </c>
      <c r="I36" s="24">
        <f t="shared" si="1"/>
        <v>0.79251227493437038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x14ac:dyDescent="0.2">
      <c r="A37" s="11">
        <v>44614</v>
      </c>
      <c r="B37" s="14">
        <v>3120</v>
      </c>
      <c r="C37" s="14">
        <v>3236.8000489999999</v>
      </c>
      <c r="D37" s="14">
        <v>3120</v>
      </c>
      <c r="E37" s="14">
        <v>3227.1499020000001</v>
      </c>
      <c r="F37" s="23">
        <f t="shared" si="2"/>
        <v>0.39399162858443354</v>
      </c>
      <c r="G37" s="23">
        <f t="shared" si="3"/>
        <v>0.41621182959551623</v>
      </c>
      <c r="H37" s="24">
        <f t="shared" si="0"/>
        <v>0.61246031443587012</v>
      </c>
      <c r="I37" s="24">
        <f t="shared" si="1"/>
        <v>0.7187765278844428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x14ac:dyDescent="0.2">
      <c r="A38" s="11">
        <v>44615</v>
      </c>
      <c r="B38" s="14">
        <v>3236.8999020000001</v>
      </c>
      <c r="C38" s="14">
        <v>3296.8999020000001</v>
      </c>
      <c r="D38" s="14">
        <v>3230</v>
      </c>
      <c r="E38" s="14">
        <v>3237.1999510000001</v>
      </c>
      <c r="F38" s="23">
        <f t="shared" si="2"/>
        <v>0.50182814626038796</v>
      </c>
      <c r="G38" s="23">
        <f t="shared" si="3"/>
        <v>0.43906482882989062</v>
      </c>
      <c r="H38" s="24">
        <f t="shared" si="0"/>
        <v>0.66252128845158986</v>
      </c>
      <c r="I38" s="24">
        <f t="shared" si="1"/>
        <v>0.67582732265919621</v>
      </c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2" x14ac:dyDescent="0.2">
      <c r="A39" s="11">
        <v>44616</v>
      </c>
      <c r="B39" s="14">
        <v>3130</v>
      </c>
      <c r="C39" s="14">
        <v>3197.8000489999999</v>
      </c>
      <c r="D39" s="14">
        <v>3051.5</v>
      </c>
      <c r="E39" s="14">
        <v>3069.0500489999999</v>
      </c>
      <c r="F39" s="23">
        <f t="shared" si="2"/>
        <v>0.15016110495814539</v>
      </c>
      <c r="G39" s="23">
        <f t="shared" si="3"/>
        <v>0.34866029326765569</v>
      </c>
      <c r="H39" s="24">
        <f t="shared" si="0"/>
        <v>7.151612065435925E-2</v>
      </c>
      <c r="I39" s="24">
        <f t="shared" si="1"/>
        <v>0.44883257451393971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x14ac:dyDescent="0.2">
      <c r="A40" s="11">
        <v>44617</v>
      </c>
      <c r="B40" s="14">
        <v>3105</v>
      </c>
      <c r="C40" s="14">
        <v>3141.4499510000001</v>
      </c>
      <c r="D40" s="14">
        <v>3083.0500489999999</v>
      </c>
      <c r="E40" s="14">
        <v>3119.1999510000001</v>
      </c>
      <c r="F40" s="23">
        <f t="shared" si="2"/>
        <v>0.28117698931208845</v>
      </c>
      <c r="G40" s="23">
        <f t="shared" si="3"/>
        <v>0.31105541351020727</v>
      </c>
      <c r="H40" s="24">
        <f t="shared" si="0"/>
        <v>0.27587603111593756</v>
      </c>
      <c r="I40" s="24">
        <f t="shared" si="1"/>
        <v>0.33663781340729559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1:32" x14ac:dyDescent="0.2">
      <c r="A41" s="11">
        <v>44620</v>
      </c>
      <c r="B41" s="14">
        <v>3090</v>
      </c>
      <c r="C41" s="14">
        <v>3190.5</v>
      </c>
      <c r="D41" s="14">
        <v>3015</v>
      </c>
      <c r="E41" s="14">
        <v>3174.6499020000001</v>
      </c>
      <c r="F41" s="23">
        <f t="shared" si="2"/>
        <v>0.45622798051496205</v>
      </c>
      <c r="G41" s="23">
        <f t="shared" si="3"/>
        <v>0.29585535826173198</v>
      </c>
      <c r="H41" s="24">
        <f t="shared" si="0"/>
        <v>0.56633542923331714</v>
      </c>
      <c r="I41" s="24">
        <f t="shared" si="1"/>
        <v>0.30457586033453798</v>
      </c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1:32" x14ac:dyDescent="0.2">
      <c r="A42" s="11">
        <v>44622</v>
      </c>
      <c r="B42" s="14">
        <v>3107</v>
      </c>
      <c r="C42" s="14">
        <v>3111.1999510000001</v>
      </c>
      <c r="D42" s="14">
        <v>2991.1000979999999</v>
      </c>
      <c r="E42" s="14">
        <v>3028.9499510000001</v>
      </c>
      <c r="F42" s="23">
        <f t="shared" si="2"/>
        <v>0.10125701671047464</v>
      </c>
      <c r="G42" s="23">
        <f t="shared" si="3"/>
        <v>0.27955399551250837</v>
      </c>
      <c r="H42" s="24">
        <f t="shared" si="0"/>
        <v>0.123773306931224</v>
      </c>
      <c r="I42" s="24">
        <f t="shared" si="1"/>
        <v>0.32199492242682626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1:32" x14ac:dyDescent="0.2">
      <c r="A43" s="11">
        <v>44623</v>
      </c>
      <c r="B43" s="14">
        <v>3029</v>
      </c>
      <c r="C43" s="14">
        <v>3051</v>
      </c>
      <c r="D43" s="14">
        <v>2862</v>
      </c>
      <c r="E43" s="14">
        <v>2871.8999020000001</v>
      </c>
      <c r="F43" s="23">
        <f t="shared" si="2"/>
        <v>2.1384389346225701E-2</v>
      </c>
      <c r="G43" s="23">
        <f t="shared" si="3"/>
        <v>0.1929564621905541</v>
      </c>
      <c r="H43" s="24">
        <f t="shared" si="0"/>
        <v>2.2763633549864788E-2</v>
      </c>
      <c r="I43" s="24">
        <f t="shared" si="1"/>
        <v>0.23762412323813531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1:32" x14ac:dyDescent="0.2">
      <c r="A44" s="11">
        <v>44624</v>
      </c>
      <c r="B44" s="14">
        <v>2863.8000489999999</v>
      </c>
      <c r="C44" s="14">
        <v>2863.8000489999999</v>
      </c>
      <c r="D44" s="14">
        <v>2662.0500489999999</v>
      </c>
      <c r="E44" s="14">
        <v>2738.1499020000001</v>
      </c>
      <c r="F44" s="23">
        <f t="shared" si="2"/>
        <v>0.11987063183584</v>
      </c>
      <c r="G44" s="23">
        <f t="shared" si="3"/>
        <v>8.0837345964180116E-2</v>
      </c>
      <c r="H44" s="24">
        <f t="shared" si="0"/>
        <v>0.11987063183584</v>
      </c>
      <c r="I44" s="24">
        <f t="shared" si="1"/>
        <v>8.8802524105642933E-2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1:32" x14ac:dyDescent="0.2">
      <c r="A45" s="11">
        <v>44627</v>
      </c>
      <c r="B45" s="14">
        <v>2649.8999020000001</v>
      </c>
      <c r="C45" s="14">
        <v>2727.9499510000001</v>
      </c>
      <c r="D45" s="14">
        <v>2599.3500979999999</v>
      </c>
      <c r="E45" s="14">
        <v>2708.4499510000001</v>
      </c>
      <c r="F45" s="23">
        <f t="shared" si="2"/>
        <v>0.15640439202245141</v>
      </c>
      <c r="G45" s="23">
        <f t="shared" si="3"/>
        <v>9.9219804401505698E-2</v>
      </c>
      <c r="H45" s="24">
        <f t="shared" si="0"/>
        <v>0.15640439202245141</v>
      </c>
      <c r="I45" s="24">
        <f t="shared" si="1"/>
        <v>9.9679552469385382E-2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1:32" x14ac:dyDescent="0.2">
      <c r="A46" s="11">
        <v>44628</v>
      </c>
      <c r="B46" s="14">
        <v>2690</v>
      </c>
      <c r="C46" s="14">
        <v>2736.9499510000001</v>
      </c>
      <c r="D46" s="14">
        <v>2638</v>
      </c>
      <c r="E46" s="14">
        <v>2723.3999020000001</v>
      </c>
      <c r="F46" s="23">
        <f t="shared" si="2"/>
        <v>0.17783648319970022</v>
      </c>
      <c r="G46" s="23">
        <f t="shared" si="3"/>
        <v>0.15137050235266389</v>
      </c>
      <c r="H46" s="24">
        <f t="shared" si="0"/>
        <v>0.17783648319970022</v>
      </c>
      <c r="I46" s="24">
        <f t="shared" si="1"/>
        <v>0.15137050235266389</v>
      </c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1:32" x14ac:dyDescent="0.2">
      <c r="A47" s="11">
        <v>44629</v>
      </c>
      <c r="B47" s="14">
        <v>2750</v>
      </c>
      <c r="C47" s="14">
        <v>2890</v>
      </c>
      <c r="D47" s="14">
        <v>2665.0500489999999</v>
      </c>
      <c r="E47" s="14">
        <v>2874.9499510000001</v>
      </c>
      <c r="F47" s="23">
        <f t="shared" si="2"/>
        <v>0.39509702593221585</v>
      </c>
      <c r="G47" s="23">
        <f t="shared" si="3"/>
        <v>0.2431126337181225</v>
      </c>
      <c r="H47" s="24">
        <f t="shared" si="0"/>
        <v>0.39509702593221585</v>
      </c>
      <c r="I47" s="24">
        <f t="shared" si="1"/>
        <v>0.2431126337181225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1:32" x14ac:dyDescent="0.2">
      <c r="A48" s="11">
        <v>44630</v>
      </c>
      <c r="B48" s="14">
        <v>3000</v>
      </c>
      <c r="C48" s="14">
        <v>3040</v>
      </c>
      <c r="D48" s="14">
        <v>2891.1999510000001</v>
      </c>
      <c r="E48" s="14">
        <v>2912.8000489999999</v>
      </c>
      <c r="F48" s="23">
        <f t="shared" si="2"/>
        <v>0.44935852494340311</v>
      </c>
      <c r="G48" s="23">
        <f t="shared" si="3"/>
        <v>0.34076401135843976</v>
      </c>
      <c r="H48" s="24">
        <f t="shared" si="0"/>
        <v>0.44935852494340311</v>
      </c>
      <c r="I48" s="24">
        <f t="shared" si="1"/>
        <v>0.34076401135843976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1:32" x14ac:dyDescent="0.2">
      <c r="A49" s="11">
        <v>44631</v>
      </c>
      <c r="B49" s="14">
        <v>2917</v>
      </c>
      <c r="C49" s="14">
        <v>2939.9499510000001</v>
      </c>
      <c r="D49" s="14">
        <v>2882.3500979999999</v>
      </c>
      <c r="E49" s="14">
        <v>2932</v>
      </c>
      <c r="F49" s="23">
        <f t="shared" si="2"/>
        <v>0.47688337104027057</v>
      </c>
      <c r="G49" s="23">
        <f t="shared" si="3"/>
        <v>0.44044630730529649</v>
      </c>
      <c r="H49" s="24">
        <f t="shared" si="0"/>
        <v>0.47688337104027057</v>
      </c>
      <c r="I49" s="24">
        <f t="shared" si="1"/>
        <v>0.44044630730529649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1:32" x14ac:dyDescent="0.2">
      <c r="A50" s="11">
        <v>44634</v>
      </c>
      <c r="B50" s="14">
        <v>2950</v>
      </c>
      <c r="C50" s="14">
        <v>2972.3500979999999</v>
      </c>
      <c r="D50" s="14">
        <v>2917.3000489999999</v>
      </c>
      <c r="E50" s="14">
        <v>2962.8000489999999</v>
      </c>
      <c r="F50" s="23">
        <f t="shared" si="2"/>
        <v>0.521037994585975</v>
      </c>
      <c r="G50" s="23">
        <f t="shared" si="3"/>
        <v>0.48242663018988291</v>
      </c>
      <c r="H50" s="24">
        <f t="shared" si="0"/>
        <v>0.521037994585975</v>
      </c>
      <c r="I50" s="24">
        <f t="shared" si="1"/>
        <v>0.48242663018988291</v>
      </c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1:32" x14ac:dyDescent="0.2">
      <c r="A51" s="11">
        <v>44635</v>
      </c>
      <c r="B51" s="14">
        <v>2998</v>
      </c>
      <c r="C51" s="14">
        <v>3032</v>
      </c>
      <c r="D51" s="14">
        <v>2966</v>
      </c>
      <c r="E51" s="14">
        <v>2987.1499020000001</v>
      </c>
      <c r="F51" s="23">
        <f t="shared" si="2"/>
        <v>0.55594568556426704</v>
      </c>
      <c r="G51" s="23">
        <f t="shared" si="3"/>
        <v>0.51795568373017087</v>
      </c>
      <c r="H51" s="24">
        <f t="shared" si="0"/>
        <v>0.55594568556426704</v>
      </c>
      <c r="I51" s="24">
        <f t="shared" si="1"/>
        <v>0.51795568373017087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1:32" x14ac:dyDescent="0.2">
      <c r="A52" s="11">
        <v>44636</v>
      </c>
      <c r="B52" s="14">
        <v>3043</v>
      </c>
      <c r="C52" s="14">
        <v>3050</v>
      </c>
      <c r="D52" s="14">
        <v>3010.75</v>
      </c>
      <c r="E52" s="14">
        <v>3042</v>
      </c>
      <c r="F52" s="23">
        <f t="shared" si="2"/>
        <v>0.63457820425392875</v>
      </c>
      <c r="G52" s="23">
        <f t="shared" si="3"/>
        <v>0.5705206281347236</v>
      </c>
      <c r="H52" s="24">
        <f t="shared" si="0"/>
        <v>0.7396606871808401</v>
      </c>
      <c r="I52" s="24">
        <f t="shared" si="1"/>
        <v>0.60554812244369405</v>
      </c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1:32" x14ac:dyDescent="0.2">
      <c r="A53" s="11">
        <v>44637</v>
      </c>
      <c r="B53" s="14">
        <v>3113.5</v>
      </c>
      <c r="C53" s="14">
        <v>3163.3000489999999</v>
      </c>
      <c r="D53" s="14">
        <v>3076.5</v>
      </c>
      <c r="E53" s="14">
        <v>3136.6000979999999</v>
      </c>
      <c r="F53" s="23">
        <f t="shared" si="2"/>
        <v>0.77019590130943516</v>
      </c>
      <c r="G53" s="23">
        <f t="shared" si="3"/>
        <v>0.65357326370921032</v>
      </c>
      <c r="H53" s="24">
        <f t="shared" si="0"/>
        <v>0.90882193870345918</v>
      </c>
      <c r="I53" s="24">
        <f t="shared" si="1"/>
        <v>0.73480943714952207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1:32" x14ac:dyDescent="0.2">
      <c r="A54" s="11">
        <v>44641</v>
      </c>
      <c r="B54" s="14">
        <v>3117.3000489999999</v>
      </c>
      <c r="C54" s="14">
        <v>3117.3000489999999</v>
      </c>
      <c r="D54" s="14">
        <v>3030.1000979999999</v>
      </c>
      <c r="E54" s="14">
        <v>3045.75</v>
      </c>
      <c r="F54" s="23">
        <f t="shared" si="2"/>
        <v>0.63995416447712161</v>
      </c>
      <c r="G54" s="23">
        <f t="shared" si="3"/>
        <v>0.68157609001349517</v>
      </c>
      <c r="H54" s="24">
        <f t="shared" si="0"/>
        <v>0.75513824918133887</v>
      </c>
      <c r="I54" s="24">
        <f t="shared" si="1"/>
        <v>0.80120695835521272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1:32" x14ac:dyDescent="0.2">
      <c r="A55" s="11">
        <v>44642</v>
      </c>
      <c r="B55" s="14">
        <v>3024</v>
      </c>
      <c r="C55" s="14">
        <v>3062.6999510000001</v>
      </c>
      <c r="D55" s="14">
        <v>2975</v>
      </c>
      <c r="E55" s="14">
        <v>3051.1499020000001</v>
      </c>
      <c r="F55" s="23">
        <f t="shared" si="2"/>
        <v>0.64769540670675907</v>
      </c>
      <c r="G55" s="23">
        <f t="shared" si="3"/>
        <v>0.68594849083110532</v>
      </c>
      <c r="H55" s="24">
        <f t="shared" si="0"/>
        <v>0.80113457444027725</v>
      </c>
      <c r="I55" s="24">
        <f t="shared" si="1"/>
        <v>0.82169825410835839</v>
      </c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1:32" x14ac:dyDescent="0.2">
      <c r="A56" s="11">
        <v>44643</v>
      </c>
      <c r="B56" s="14">
        <v>3060</v>
      </c>
      <c r="C56" s="14">
        <v>3079.8999020000001</v>
      </c>
      <c r="D56" s="14">
        <v>3005</v>
      </c>
      <c r="E56" s="14">
        <v>3016.8000489999999</v>
      </c>
      <c r="F56" s="23">
        <f t="shared" si="2"/>
        <v>0.59845182179995271</v>
      </c>
      <c r="G56" s="23">
        <f t="shared" si="3"/>
        <v>0.62870046432794446</v>
      </c>
      <c r="H56" s="24">
        <f t="shared" si="0"/>
        <v>0.74022517469817106</v>
      </c>
      <c r="I56" s="24">
        <f t="shared" si="1"/>
        <v>0.76549933277326243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1:32" x14ac:dyDescent="0.2">
      <c r="A57" s="11">
        <v>44644</v>
      </c>
      <c r="B57" s="14">
        <v>2969.5</v>
      </c>
      <c r="C57" s="14">
        <v>3038.9499510000001</v>
      </c>
      <c r="D57" s="14">
        <v>2950.5500489999999</v>
      </c>
      <c r="E57" s="14">
        <v>3025.3500979999999</v>
      </c>
      <c r="F57" s="23">
        <f t="shared" si="2"/>
        <v>0.61070908135471269</v>
      </c>
      <c r="G57" s="23">
        <f t="shared" si="3"/>
        <v>0.61895210328714156</v>
      </c>
      <c r="H57" s="24">
        <f t="shared" si="0"/>
        <v>0.75538618142374825</v>
      </c>
      <c r="I57" s="24">
        <f t="shared" si="1"/>
        <v>0.76558197685406559</v>
      </c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1:32" x14ac:dyDescent="0.2">
      <c r="A58" s="11">
        <v>44645</v>
      </c>
      <c r="B58" s="14">
        <v>3025.3500979999999</v>
      </c>
      <c r="C58" s="14">
        <v>3064.5500489999999</v>
      </c>
      <c r="D58" s="14">
        <v>2991</v>
      </c>
      <c r="E58" s="14">
        <v>3046.9499510000001</v>
      </c>
      <c r="F58" s="23">
        <f t="shared" si="2"/>
        <v>0.64167440150266319</v>
      </c>
      <c r="G58" s="23">
        <f t="shared" si="3"/>
        <v>0.61694510155244286</v>
      </c>
      <c r="H58" s="24">
        <f t="shared" si="0"/>
        <v>0.79368719193310133</v>
      </c>
      <c r="I58" s="24">
        <f t="shared" si="1"/>
        <v>0.76309951601834014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1:32" x14ac:dyDescent="0.2">
      <c r="A59" s="11">
        <v>44648</v>
      </c>
      <c r="B59" s="14">
        <v>3046.9499510000001</v>
      </c>
      <c r="C59" s="14">
        <v>3058.6000979999999</v>
      </c>
      <c r="D59" s="14">
        <v>2995.6499020000001</v>
      </c>
      <c r="E59" s="14">
        <v>3027.4499510000001</v>
      </c>
      <c r="F59" s="23">
        <f t="shared" si="2"/>
        <v>0.61371940834206018</v>
      </c>
      <c r="G59" s="23">
        <f t="shared" si="3"/>
        <v>0.62203429706647873</v>
      </c>
      <c r="H59" s="24">
        <f t="shared" si="0"/>
        <v>0.74138571230173267</v>
      </c>
      <c r="I59" s="24">
        <f t="shared" si="1"/>
        <v>0.76348636188619412</v>
      </c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1:32" x14ac:dyDescent="0.2">
      <c r="A60" s="11">
        <v>44649</v>
      </c>
      <c r="B60" s="14">
        <v>3069</v>
      </c>
      <c r="C60" s="14">
        <v>3087.6999510000001</v>
      </c>
      <c r="D60" s="14">
        <v>3012.6999510000001</v>
      </c>
      <c r="E60" s="14">
        <v>3042.6000979999999</v>
      </c>
      <c r="F60" s="23">
        <f t="shared" si="2"/>
        <v>0.63543849838139999</v>
      </c>
      <c r="G60" s="23">
        <f t="shared" si="3"/>
        <v>0.63027743607537445</v>
      </c>
      <c r="H60" s="24">
        <f t="shared" si="0"/>
        <v>0.75775223080782728</v>
      </c>
      <c r="I60" s="24">
        <f t="shared" si="1"/>
        <v>0.76427504501422039</v>
      </c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1:32" x14ac:dyDescent="0.2">
      <c r="A61" s="11">
        <v>44650</v>
      </c>
      <c r="B61" s="14">
        <v>3078</v>
      </c>
      <c r="C61" s="14">
        <v>3094.3500979999999</v>
      </c>
      <c r="D61" s="14">
        <v>3055.8999020000001</v>
      </c>
      <c r="E61" s="14">
        <v>3081.5500489999999</v>
      </c>
      <c r="F61" s="23">
        <f t="shared" si="2"/>
        <v>0.69127673498708331</v>
      </c>
      <c r="G61" s="23">
        <f t="shared" si="3"/>
        <v>0.64681154723684786</v>
      </c>
      <c r="H61" s="24">
        <f t="shared" si="0"/>
        <v>0.70902290707286875</v>
      </c>
      <c r="I61" s="24">
        <f t="shared" si="1"/>
        <v>0.73605361672747627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1:32" x14ac:dyDescent="0.2">
      <c r="A62" s="11">
        <v>44651</v>
      </c>
      <c r="B62" s="14">
        <v>3115</v>
      </c>
      <c r="C62" s="14">
        <v>3129.25</v>
      </c>
      <c r="D62" s="14">
        <v>3066.1000979999999</v>
      </c>
      <c r="E62" s="14">
        <v>3079.9499510000001</v>
      </c>
      <c r="F62" s="23">
        <f t="shared" si="2"/>
        <v>0.68898285146676064</v>
      </c>
      <c r="G62" s="23">
        <f t="shared" si="3"/>
        <v>0.67189936161174801</v>
      </c>
      <c r="H62" s="24">
        <f t="shared" si="0"/>
        <v>0.70332759374640408</v>
      </c>
      <c r="I62" s="24">
        <f t="shared" si="1"/>
        <v>0.72336757720903344</v>
      </c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1:32" x14ac:dyDescent="0.2">
      <c r="A63" s="11">
        <v>44652</v>
      </c>
      <c r="B63" s="14">
        <v>3110</v>
      </c>
      <c r="C63" s="14">
        <v>3121</v>
      </c>
      <c r="D63" s="14">
        <v>3087.6499020000001</v>
      </c>
      <c r="E63" s="14">
        <v>3114.1499020000001</v>
      </c>
      <c r="F63" s="23">
        <f t="shared" si="2"/>
        <v>0.73801153845639966</v>
      </c>
      <c r="G63" s="23">
        <f t="shared" si="3"/>
        <v>0.7060903749700812</v>
      </c>
      <c r="H63" s="24">
        <f t="shared" si="0"/>
        <v>0.80020265447154537</v>
      </c>
      <c r="I63" s="24">
        <f t="shared" si="1"/>
        <v>0.7375177184302727</v>
      </c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1:32" x14ac:dyDescent="0.2">
      <c r="A64" s="11">
        <v>44655</v>
      </c>
      <c r="B64" s="14">
        <v>3124.9499510000001</v>
      </c>
      <c r="C64" s="14">
        <v>3143</v>
      </c>
      <c r="D64" s="14">
        <v>3093.5</v>
      </c>
      <c r="E64" s="14">
        <v>3118</v>
      </c>
      <c r="F64" s="23">
        <f t="shared" si="2"/>
        <v>0.74353099811063805</v>
      </c>
      <c r="G64" s="23">
        <f t="shared" si="3"/>
        <v>0.72350846267793278</v>
      </c>
      <c r="H64" s="24">
        <f t="shared" si="0"/>
        <v>0.78707380023501794</v>
      </c>
      <c r="I64" s="24">
        <f t="shared" si="1"/>
        <v>0.76353468281765569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1:32" x14ac:dyDescent="0.2">
      <c r="A65" s="11">
        <v>44656</v>
      </c>
      <c r="B65" s="14">
        <v>3110</v>
      </c>
      <c r="C65" s="14">
        <v>3157</v>
      </c>
      <c r="D65" s="14">
        <v>3080</v>
      </c>
      <c r="E65" s="14">
        <v>3140.8000489999999</v>
      </c>
      <c r="F65" s="23">
        <f t="shared" si="2"/>
        <v>0.77621690651353104</v>
      </c>
      <c r="G65" s="23">
        <f t="shared" si="3"/>
        <v>0.75258648102685621</v>
      </c>
      <c r="H65" s="24">
        <f t="shared" si="0"/>
        <v>0.89424206815511165</v>
      </c>
      <c r="I65" s="24">
        <f t="shared" si="1"/>
        <v>0.82717284095389154</v>
      </c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1:32" x14ac:dyDescent="0.2">
      <c r="A66" s="11">
        <v>44657</v>
      </c>
      <c r="B66" s="14">
        <v>3137</v>
      </c>
      <c r="C66" s="14">
        <v>3165</v>
      </c>
      <c r="D66" s="14">
        <v>3113</v>
      </c>
      <c r="E66" s="14">
        <v>3154</v>
      </c>
      <c r="F66" s="23">
        <f t="shared" si="2"/>
        <v>0.92681084036048333</v>
      </c>
      <c r="G66" s="23">
        <f t="shared" si="3"/>
        <v>0.8155195816615507</v>
      </c>
      <c r="H66" s="24">
        <f t="shared" si="0"/>
        <v>0.94870598035249731</v>
      </c>
      <c r="I66" s="24">
        <f t="shared" si="1"/>
        <v>0.87667394958087563</v>
      </c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1:32" x14ac:dyDescent="0.2">
      <c r="A67" s="11">
        <v>44658</v>
      </c>
      <c r="B67" s="14">
        <v>3154</v>
      </c>
      <c r="C67" s="14">
        <v>3208.9499510000001</v>
      </c>
      <c r="D67" s="14">
        <v>3145.5</v>
      </c>
      <c r="E67" s="14">
        <v>3155</v>
      </c>
      <c r="F67" s="23">
        <f t="shared" si="2"/>
        <v>0.91149940287141107</v>
      </c>
      <c r="G67" s="23">
        <f t="shared" si="3"/>
        <v>0.87150904991514178</v>
      </c>
      <c r="H67" s="24">
        <f t="shared" si="0"/>
        <v>0.79121528072406144</v>
      </c>
      <c r="I67" s="24">
        <f t="shared" si="1"/>
        <v>0.87805444307722347</v>
      </c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1:32" x14ac:dyDescent="0.2">
      <c r="A68" s="11">
        <v>44659</v>
      </c>
      <c r="B68" s="14">
        <v>3168</v>
      </c>
      <c r="C68" s="14">
        <v>3220</v>
      </c>
      <c r="D68" s="14">
        <v>3151.1999510000001</v>
      </c>
      <c r="E68" s="14">
        <v>3206.25</v>
      </c>
      <c r="F68" s="23">
        <f t="shared" si="2"/>
        <v>0.97784580331731041</v>
      </c>
      <c r="G68" s="23">
        <f t="shared" si="3"/>
        <v>0.93871868218306831</v>
      </c>
      <c r="H68" s="24">
        <f t="shared" si="0"/>
        <v>0.94897011504745088</v>
      </c>
      <c r="I68" s="24">
        <f t="shared" si="1"/>
        <v>0.89629712537466988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1:32" x14ac:dyDescent="0.2">
      <c r="A69" s="11">
        <v>44662</v>
      </c>
      <c r="B69" s="14">
        <v>3184</v>
      </c>
      <c r="C69" s="14">
        <v>3222</v>
      </c>
      <c r="D69" s="14">
        <v>3150</v>
      </c>
      <c r="E69" s="14">
        <v>3157.4499510000001</v>
      </c>
      <c r="F69" s="23">
        <f t="shared" si="2"/>
        <v>0.89633010654517065</v>
      </c>
      <c r="G69" s="23">
        <f t="shared" si="3"/>
        <v>0.92855843757796397</v>
      </c>
      <c r="H69" s="24">
        <f t="shared" si="0"/>
        <v>0.76220276053761404</v>
      </c>
      <c r="I69" s="24">
        <f t="shared" si="1"/>
        <v>0.83412938543637549</v>
      </c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1:32" x14ac:dyDescent="0.2">
      <c r="A70" s="11">
        <v>44663</v>
      </c>
      <c r="B70" s="14">
        <v>3154.6999510000001</v>
      </c>
      <c r="C70" s="14">
        <v>3162.1000979999999</v>
      </c>
      <c r="D70" s="14">
        <v>3114.1499020000001</v>
      </c>
      <c r="E70" s="14">
        <v>3128.6499020000001</v>
      </c>
      <c r="F70" s="23">
        <f t="shared" si="2"/>
        <v>0.85007610584992932</v>
      </c>
      <c r="G70" s="23">
        <f t="shared" si="3"/>
        <v>0.90808400523747013</v>
      </c>
      <c r="H70" s="24">
        <f t="shared" si="0"/>
        <v>0.6561056737858838</v>
      </c>
      <c r="I70" s="24">
        <f t="shared" si="1"/>
        <v>0.78909284979031613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1:32" x14ac:dyDescent="0.2">
      <c r="A71" s="11">
        <v>44664</v>
      </c>
      <c r="B71" s="14">
        <v>3117.1999510000001</v>
      </c>
      <c r="C71" s="14">
        <v>3121.8999020000001</v>
      </c>
      <c r="D71" s="14">
        <v>3066.1000979999999</v>
      </c>
      <c r="E71" s="14">
        <v>3080.6499020000001</v>
      </c>
      <c r="F71" s="23">
        <f t="shared" si="2"/>
        <v>0.77298623585104187</v>
      </c>
      <c r="G71" s="23">
        <f t="shared" si="3"/>
        <v>0.83979748274871391</v>
      </c>
      <c r="H71" s="24">
        <f t="shared" si="0"/>
        <v>0.38809481385281436</v>
      </c>
      <c r="I71" s="24">
        <f t="shared" si="1"/>
        <v>0.60213441605877072</v>
      </c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1:32" x14ac:dyDescent="0.2">
      <c r="A72" s="11">
        <v>44669</v>
      </c>
      <c r="B72" s="14">
        <v>3056</v>
      </c>
      <c r="C72" s="14">
        <v>3058</v>
      </c>
      <c r="D72" s="14">
        <v>3013</v>
      </c>
      <c r="E72" s="14">
        <v>3021.5500489999999</v>
      </c>
      <c r="F72" s="23">
        <f t="shared" si="2"/>
        <v>0.67806956950263841</v>
      </c>
      <c r="G72" s="23">
        <f t="shared" si="3"/>
        <v>0.76704397040120309</v>
      </c>
      <c r="H72" s="24">
        <f t="shared" si="0"/>
        <v>0.11442516362418295</v>
      </c>
      <c r="I72" s="24">
        <f t="shared" si="1"/>
        <v>0.38620855042096031</v>
      </c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1:32" x14ac:dyDescent="0.2">
      <c r="A73" s="11">
        <v>44670</v>
      </c>
      <c r="B73" s="14">
        <v>3030</v>
      </c>
      <c r="C73" s="14">
        <v>3059.1999510000001</v>
      </c>
      <c r="D73" s="14">
        <v>2970</v>
      </c>
      <c r="E73" s="14">
        <v>2991.1999510000001</v>
      </c>
      <c r="F73" s="23">
        <f t="shared" si="2"/>
        <v>0.6047944366438357</v>
      </c>
      <c r="G73" s="23">
        <f t="shared" si="3"/>
        <v>0.68528341399917203</v>
      </c>
      <c r="H73" s="24">
        <f t="shared" si="0"/>
        <v>8.4126789682539907E-2</v>
      </c>
      <c r="I73" s="24">
        <f t="shared" si="1"/>
        <v>0.19554892238651242</v>
      </c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1:32" x14ac:dyDescent="0.2">
      <c r="A74" s="11">
        <v>44671</v>
      </c>
      <c r="B74" s="14">
        <v>2991.3000489999999</v>
      </c>
      <c r="C74" s="14">
        <v>3089.5</v>
      </c>
      <c r="D74" s="14">
        <v>2980</v>
      </c>
      <c r="E74" s="14">
        <v>3083</v>
      </c>
      <c r="F74" s="23">
        <f t="shared" si="2"/>
        <v>0.75042640770427149</v>
      </c>
      <c r="G74" s="23">
        <f t="shared" si="3"/>
        <v>0.67776347128358194</v>
      </c>
      <c r="H74" s="24">
        <f t="shared" si="0"/>
        <v>0.44841269841269843</v>
      </c>
      <c r="I74" s="24">
        <f t="shared" si="1"/>
        <v>0.21565488390647378</v>
      </c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1:32" x14ac:dyDescent="0.2">
      <c r="A75" s="11">
        <v>44672</v>
      </c>
      <c r="B75" s="14">
        <v>3089.8000489999999</v>
      </c>
      <c r="C75" s="14">
        <v>3174.3999020000001</v>
      </c>
      <c r="D75" s="14">
        <v>3086.0500489999999</v>
      </c>
      <c r="E75" s="14">
        <v>3158.25</v>
      </c>
      <c r="F75" s="23">
        <f t="shared" si="2"/>
        <v>0.81230673224218986</v>
      </c>
      <c r="G75" s="23">
        <f t="shared" si="3"/>
        <v>0.72250919219676568</v>
      </c>
      <c r="H75" s="24">
        <f t="shared" si="0"/>
        <v>0.74702380952380953</v>
      </c>
      <c r="I75" s="24">
        <f t="shared" si="1"/>
        <v>0.42652109920634929</v>
      </c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1:32" x14ac:dyDescent="0.2">
      <c r="A76" s="11">
        <v>44673</v>
      </c>
      <c r="B76" s="14">
        <v>3121.5</v>
      </c>
      <c r="C76" s="14">
        <v>3173.3000489999999</v>
      </c>
      <c r="D76" s="14">
        <v>3113.25</v>
      </c>
      <c r="E76" s="14">
        <v>3164.3999020000001</v>
      </c>
      <c r="F76" s="23">
        <f t="shared" si="2"/>
        <v>0.83041332365819476</v>
      </c>
      <c r="G76" s="23">
        <f t="shared" si="3"/>
        <v>0.79771548786821855</v>
      </c>
      <c r="H76" s="24">
        <f t="shared" si="0"/>
        <v>0.77142818253968293</v>
      </c>
      <c r="I76" s="24">
        <f t="shared" si="1"/>
        <v>0.65562156349206357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1:32" x14ac:dyDescent="0.2">
      <c r="A77" s="11">
        <v>44676</v>
      </c>
      <c r="B77" s="14">
        <v>3134</v>
      </c>
      <c r="C77" s="14">
        <v>3155.1000979999999</v>
      </c>
      <c r="D77" s="14">
        <v>3095.1000979999999</v>
      </c>
      <c r="E77" s="14">
        <v>3130.6000979999999</v>
      </c>
      <c r="F77" s="23">
        <f t="shared" si="2"/>
        <v>0.70003309255537072</v>
      </c>
      <c r="G77" s="23">
        <f t="shared" si="3"/>
        <v>0.78091771615191841</v>
      </c>
      <c r="H77" s="24">
        <f t="shared" si="0"/>
        <v>0.63730197619047579</v>
      </c>
      <c r="I77" s="24">
        <f t="shared" si="1"/>
        <v>0.71858465608465616</v>
      </c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1:32" x14ac:dyDescent="0.2">
      <c r="A78" s="11">
        <v>44677</v>
      </c>
      <c r="B78" s="14">
        <v>3130</v>
      </c>
      <c r="C78" s="14">
        <v>3148.6999510000001</v>
      </c>
      <c r="D78" s="14">
        <v>3105.8000489999999</v>
      </c>
      <c r="E78" s="14">
        <v>3125.6499020000001</v>
      </c>
      <c r="F78" s="23">
        <f t="shared" si="2"/>
        <v>0.64505391271925527</v>
      </c>
      <c r="G78" s="23">
        <f t="shared" si="3"/>
        <v>0.72516677631094018</v>
      </c>
      <c r="H78" s="24">
        <f t="shared" si="0"/>
        <v>0.61765834126984176</v>
      </c>
      <c r="I78" s="24">
        <f t="shared" si="1"/>
        <v>0.67546283333333346</v>
      </c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1:32" x14ac:dyDescent="0.2">
      <c r="A79" s="11">
        <v>44678</v>
      </c>
      <c r="B79" s="14">
        <v>3096</v>
      </c>
      <c r="C79" s="14">
        <v>3164</v>
      </c>
      <c r="D79" s="14">
        <v>3085.9499510000001</v>
      </c>
      <c r="E79" s="14">
        <v>3148.3500979999999</v>
      </c>
      <c r="F79" s="23">
        <f t="shared" si="2"/>
        <v>0.7286796268384661</v>
      </c>
      <c r="G79" s="23">
        <f t="shared" si="3"/>
        <v>0.6912555440376974</v>
      </c>
      <c r="H79" s="24">
        <f t="shared" si="0"/>
        <v>0.7077384841269837</v>
      </c>
      <c r="I79" s="24">
        <f t="shared" si="1"/>
        <v>0.65423293386243386</v>
      </c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1:32" x14ac:dyDescent="0.2">
      <c r="A80" s="11">
        <v>44679</v>
      </c>
      <c r="B80" s="14">
        <v>3190</v>
      </c>
      <c r="C80" s="14">
        <v>3268</v>
      </c>
      <c r="D80" s="14">
        <v>3170</v>
      </c>
      <c r="E80" s="14">
        <v>3247.6999510000001</v>
      </c>
      <c r="F80" s="23">
        <f t="shared" si="2"/>
        <v>0.9360527574943619</v>
      </c>
      <c r="G80" s="23">
        <f t="shared" si="3"/>
        <v>0.76992876568402779</v>
      </c>
      <c r="H80" s="24">
        <f t="shared" ref="H80:H143" si="4">(E80-MIN(D67:D80))/(MAX(C67:C80)-MIN(D67:D80))</f>
        <v>0.93187903020134244</v>
      </c>
      <c r="I80" s="24">
        <f t="shared" si="1"/>
        <v>0.75242528519938945</v>
      </c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1:32" x14ac:dyDescent="0.2">
      <c r="A81" s="11">
        <v>44680</v>
      </c>
      <c r="B81" s="14">
        <v>3249</v>
      </c>
      <c r="C81" s="14">
        <v>3278</v>
      </c>
      <c r="D81" s="14">
        <v>3221.3000489999999</v>
      </c>
      <c r="E81" s="14">
        <v>3237.1999510000001</v>
      </c>
      <c r="F81" s="23">
        <f t="shared" si="2"/>
        <v>0.87540065626700936</v>
      </c>
      <c r="G81" s="23">
        <f t="shared" si="3"/>
        <v>0.84671101353327904</v>
      </c>
      <c r="H81" s="24">
        <f t="shared" si="4"/>
        <v>0.8675323084415586</v>
      </c>
      <c r="I81" s="24">
        <f t="shared" si="1"/>
        <v>0.83571660758996158</v>
      </c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1:32" x14ac:dyDescent="0.2">
      <c r="A82" s="11">
        <v>44683</v>
      </c>
      <c r="B82" s="14">
        <v>3195</v>
      </c>
      <c r="C82" s="14">
        <v>3211.5</v>
      </c>
      <c r="D82" s="14">
        <v>3154.0500489999999</v>
      </c>
      <c r="E82" s="14">
        <v>3200</v>
      </c>
      <c r="F82" s="23">
        <f t="shared" si="2"/>
        <v>0.76179565835390828</v>
      </c>
      <c r="G82" s="23">
        <f t="shared" si="3"/>
        <v>0.85774969070509322</v>
      </c>
      <c r="H82" s="24">
        <f t="shared" si="4"/>
        <v>0.74675324675324672</v>
      </c>
      <c r="I82" s="24">
        <f t="shared" ref="I82:I145" si="5">AVERAGE(H80:H82)</f>
        <v>0.84872152846538251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1:32" x14ac:dyDescent="0.2">
      <c r="A83" s="11">
        <v>44685</v>
      </c>
      <c r="B83" s="14">
        <v>3178</v>
      </c>
      <c r="C83" s="14">
        <v>3194.6999510000001</v>
      </c>
      <c r="D83" s="14">
        <v>3081.4499510000001</v>
      </c>
      <c r="E83" s="14">
        <v>3100.8500979999999</v>
      </c>
      <c r="F83" s="23">
        <f t="shared" si="2"/>
        <v>0.45900159258231166</v>
      </c>
      <c r="G83" s="23">
        <f t="shared" si="3"/>
        <v>0.69873263573440969</v>
      </c>
      <c r="H83" s="24">
        <f t="shared" si="4"/>
        <v>0.42483798051948019</v>
      </c>
      <c r="I83" s="24">
        <f t="shared" si="5"/>
        <v>0.67970784523809513</v>
      </c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1:32" x14ac:dyDescent="0.2">
      <c r="A84" s="11">
        <v>44686</v>
      </c>
      <c r="B84" s="14">
        <v>3104.75</v>
      </c>
      <c r="C84" s="14">
        <v>3126.9499510000001</v>
      </c>
      <c r="D84" s="14">
        <v>3070</v>
      </c>
      <c r="E84" s="14">
        <v>3076.5500489999999</v>
      </c>
      <c r="F84" s="23">
        <f t="shared" si="2"/>
        <v>0.38479162881291734</v>
      </c>
      <c r="G84" s="23">
        <f t="shared" si="3"/>
        <v>0.53519629324971241</v>
      </c>
      <c r="H84" s="24">
        <f t="shared" si="4"/>
        <v>0.34594171753246733</v>
      </c>
      <c r="I84" s="24">
        <f t="shared" si="5"/>
        <v>0.50584431493506476</v>
      </c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1:32" x14ac:dyDescent="0.2">
      <c r="A85" s="11">
        <v>44687</v>
      </c>
      <c r="B85" s="14">
        <v>3020</v>
      </c>
      <c r="C85" s="14">
        <v>3052.3999020000001</v>
      </c>
      <c r="D85" s="14">
        <v>3003.8999020000001</v>
      </c>
      <c r="E85" s="14">
        <v>3016.25</v>
      </c>
      <c r="F85" s="23">
        <f t="shared" si="2"/>
        <v>0.15016233766233766</v>
      </c>
      <c r="G85" s="23">
        <f t="shared" si="3"/>
        <v>0.33131851968585557</v>
      </c>
      <c r="H85" s="24">
        <f t="shared" si="4"/>
        <v>0.15016233766233766</v>
      </c>
      <c r="I85" s="24">
        <f t="shared" si="5"/>
        <v>0.30698067857142836</v>
      </c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1:32" x14ac:dyDescent="0.2">
      <c r="A86" s="11">
        <v>44690</v>
      </c>
      <c r="B86" s="14">
        <v>3000.8500979999999</v>
      </c>
      <c r="C86" s="14">
        <v>3038.8000489999999</v>
      </c>
      <c r="D86" s="14">
        <v>2975</v>
      </c>
      <c r="E86" s="14">
        <v>3005.25</v>
      </c>
      <c r="F86" s="23">
        <f t="shared" si="2"/>
        <v>0.11444805194805195</v>
      </c>
      <c r="G86" s="23">
        <f t="shared" si="3"/>
        <v>0.21646733947443564</v>
      </c>
      <c r="H86" s="24">
        <f t="shared" si="4"/>
        <v>0.11444805194805195</v>
      </c>
      <c r="I86" s="24">
        <f t="shared" si="5"/>
        <v>0.20351736904761897</v>
      </c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1:32" x14ac:dyDescent="0.2">
      <c r="A87" s="11">
        <v>44691</v>
      </c>
      <c r="B87" s="14">
        <v>3051</v>
      </c>
      <c r="C87" s="14">
        <v>3138.75</v>
      </c>
      <c r="D87" s="14">
        <v>3036</v>
      </c>
      <c r="E87" s="14">
        <v>3086.3500979999999</v>
      </c>
      <c r="F87" s="23">
        <f t="shared" si="2"/>
        <v>0.37776005844155808</v>
      </c>
      <c r="G87" s="23">
        <f t="shared" si="3"/>
        <v>0.21412348268398254</v>
      </c>
      <c r="H87" s="24">
        <f t="shared" si="4"/>
        <v>0.36749207260726036</v>
      </c>
      <c r="I87" s="24">
        <f t="shared" si="5"/>
        <v>0.21070082073921667</v>
      </c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x14ac:dyDescent="0.2">
      <c r="A88" s="11">
        <v>44692</v>
      </c>
      <c r="B88" s="14">
        <v>3090.3999020000001</v>
      </c>
      <c r="C88" s="14">
        <v>3109.5500489999999</v>
      </c>
      <c r="D88" s="14">
        <v>2979</v>
      </c>
      <c r="E88" s="14">
        <v>3053.6499020000001</v>
      </c>
      <c r="F88" s="23">
        <f t="shared" si="2"/>
        <v>0.27159059090909127</v>
      </c>
      <c r="G88" s="23">
        <f t="shared" si="3"/>
        <v>0.2545995670995671</v>
      </c>
      <c r="H88" s="24">
        <f t="shared" si="4"/>
        <v>0.25957063366336669</v>
      </c>
      <c r="I88" s="24">
        <f t="shared" si="5"/>
        <v>0.2471702527395597</v>
      </c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1:32" x14ac:dyDescent="0.2">
      <c r="A89" s="11">
        <v>44693</v>
      </c>
      <c r="B89" s="14">
        <v>3042</v>
      </c>
      <c r="C89" s="14">
        <v>3078</v>
      </c>
      <c r="D89" s="14">
        <v>2988</v>
      </c>
      <c r="E89" s="14">
        <v>3039.9499510000001</v>
      </c>
      <c r="F89" s="23">
        <f t="shared" si="2"/>
        <v>0.2271102305194807</v>
      </c>
      <c r="G89" s="23">
        <f t="shared" si="3"/>
        <v>0.29215362662337668</v>
      </c>
      <c r="H89" s="24">
        <f t="shared" si="4"/>
        <v>0.21435627392739293</v>
      </c>
      <c r="I89" s="24">
        <f t="shared" si="5"/>
        <v>0.28047299339934001</v>
      </c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1:32" x14ac:dyDescent="0.2">
      <c r="A90" s="11">
        <v>44694</v>
      </c>
      <c r="B90" s="14">
        <v>3074.3999020000001</v>
      </c>
      <c r="C90" s="14">
        <v>3116.25</v>
      </c>
      <c r="D90" s="14">
        <v>3035.3000489999999</v>
      </c>
      <c r="E90" s="14">
        <v>3064</v>
      </c>
      <c r="F90" s="23">
        <f t="shared" si="2"/>
        <v>0.30519480519480519</v>
      </c>
      <c r="G90" s="23">
        <f t="shared" si="3"/>
        <v>0.26796520887445907</v>
      </c>
      <c r="H90" s="24">
        <f t="shared" si="4"/>
        <v>0.29372937293729373</v>
      </c>
      <c r="I90" s="24">
        <f t="shared" si="5"/>
        <v>0.25588542684268445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1:32" x14ac:dyDescent="0.2">
      <c r="A91" s="11">
        <v>44697</v>
      </c>
      <c r="B91" s="14">
        <v>3089.8999020000001</v>
      </c>
      <c r="C91" s="14">
        <v>3089.8999020000001</v>
      </c>
      <c r="D91" s="14">
        <v>2985.1999510000001</v>
      </c>
      <c r="E91" s="14">
        <v>2999.8999020000001</v>
      </c>
      <c r="F91" s="23">
        <f t="shared" si="2"/>
        <v>9.7077603896104259E-2</v>
      </c>
      <c r="G91" s="23">
        <f t="shared" si="3"/>
        <v>0.20979421320346336</v>
      </c>
      <c r="H91" s="24">
        <f t="shared" si="4"/>
        <v>8.2177894389439315E-2</v>
      </c>
      <c r="I91" s="24">
        <f t="shared" si="5"/>
        <v>0.19675451375137532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1:32" x14ac:dyDescent="0.2">
      <c r="A92" s="11">
        <v>44698</v>
      </c>
      <c r="B92" s="14">
        <v>2998.8999020000001</v>
      </c>
      <c r="C92" s="14">
        <v>3056.6000979999999</v>
      </c>
      <c r="D92" s="14">
        <v>2951</v>
      </c>
      <c r="E92" s="14">
        <v>3050</v>
      </c>
      <c r="F92" s="23">
        <f t="shared" si="2"/>
        <v>0.30275229357798167</v>
      </c>
      <c r="G92" s="23">
        <f t="shared" si="3"/>
        <v>0.23500823422296371</v>
      </c>
      <c r="H92" s="24">
        <f t="shared" si="4"/>
        <v>0.30275229357798167</v>
      </c>
      <c r="I92" s="24">
        <f t="shared" si="5"/>
        <v>0.22621985363490493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1:32" x14ac:dyDescent="0.2">
      <c r="A93" s="11">
        <v>44699</v>
      </c>
      <c r="B93" s="14">
        <v>3030</v>
      </c>
      <c r="C93" s="14">
        <v>3128.8000489999999</v>
      </c>
      <c r="D93" s="14">
        <v>3026</v>
      </c>
      <c r="E93" s="14">
        <v>3100.1000979999999</v>
      </c>
      <c r="F93" s="23">
        <f t="shared" si="2"/>
        <v>0.45596360244648282</v>
      </c>
      <c r="G93" s="23">
        <f t="shared" si="3"/>
        <v>0.28526449997352293</v>
      </c>
      <c r="H93" s="24">
        <f t="shared" si="4"/>
        <v>0.45596360244648282</v>
      </c>
      <c r="I93" s="24">
        <f t="shared" si="5"/>
        <v>0.28029793013796794</v>
      </c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x14ac:dyDescent="0.2">
      <c r="A94" s="11">
        <v>44700</v>
      </c>
      <c r="B94" s="14">
        <v>3000.5</v>
      </c>
      <c r="C94" s="14">
        <v>3071.6999510000001</v>
      </c>
      <c r="D94" s="14">
        <v>3000.4499510000001</v>
      </c>
      <c r="E94" s="14">
        <v>3046.8999020000001</v>
      </c>
      <c r="F94" s="23">
        <f t="shared" ref="F94:F157" si="6">(E94-MIN(D67:D94))/(MAX(C67:C94)-MIN(D67:D94))</f>
        <v>0.29327187155963336</v>
      </c>
      <c r="G94" s="23">
        <f t="shared" si="3"/>
        <v>0.35066258919469928</v>
      </c>
      <c r="H94" s="24">
        <f t="shared" si="4"/>
        <v>0.29327187155963336</v>
      </c>
      <c r="I94" s="24">
        <f t="shared" si="5"/>
        <v>0.35066258919469928</v>
      </c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1:32" x14ac:dyDescent="0.2">
      <c r="A95" s="11">
        <v>44701</v>
      </c>
      <c r="B95" s="14">
        <v>3080</v>
      </c>
      <c r="C95" s="14">
        <v>3125</v>
      </c>
      <c r="D95" s="14">
        <v>3070</v>
      </c>
      <c r="E95" s="14">
        <v>3109.9499510000001</v>
      </c>
      <c r="F95" s="23">
        <f t="shared" si="6"/>
        <v>0.48608547706422034</v>
      </c>
      <c r="G95" s="23">
        <f t="shared" si="3"/>
        <v>0.41177365035677882</v>
      </c>
      <c r="H95" s="24">
        <f t="shared" si="4"/>
        <v>0.61017255662188119</v>
      </c>
      <c r="I95" s="24">
        <f t="shared" si="5"/>
        <v>0.45313601020933247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1:32" x14ac:dyDescent="0.2">
      <c r="A96" s="11">
        <v>44704</v>
      </c>
      <c r="B96" s="14">
        <v>3143.9499510000001</v>
      </c>
      <c r="C96" s="14">
        <v>3188</v>
      </c>
      <c r="D96" s="14">
        <v>3130.0500489999999</v>
      </c>
      <c r="E96" s="14">
        <v>3174.1999510000001</v>
      </c>
      <c r="F96" s="23">
        <f t="shared" si="6"/>
        <v>0.68256865749235496</v>
      </c>
      <c r="G96" s="23">
        <f t="shared" ref="G96:G159" si="7">AVERAGE(F94:F96)</f>
        <v>0.48730866870540285</v>
      </c>
      <c r="H96" s="24">
        <f t="shared" si="4"/>
        <v>0.91588016363614289</v>
      </c>
      <c r="I96" s="24">
        <f t="shared" si="5"/>
        <v>0.60644153060588579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1:32" x14ac:dyDescent="0.2">
      <c r="A97" s="11">
        <v>44705</v>
      </c>
      <c r="B97" s="14">
        <v>3174.75</v>
      </c>
      <c r="C97" s="14">
        <v>3183.6499020000001</v>
      </c>
      <c r="D97" s="14">
        <v>3070</v>
      </c>
      <c r="E97" s="14">
        <v>3086.8500979999999</v>
      </c>
      <c r="F97" s="23">
        <f t="shared" si="6"/>
        <v>0.41544372477064184</v>
      </c>
      <c r="G97" s="23">
        <f t="shared" si="7"/>
        <v>0.52803261977573912</v>
      </c>
      <c r="H97" s="24">
        <f t="shared" si="4"/>
        <v>0.57320716455696152</v>
      </c>
      <c r="I97" s="24">
        <f t="shared" si="5"/>
        <v>0.69975329493832861</v>
      </c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1:32" x14ac:dyDescent="0.2">
      <c r="A98" s="11">
        <v>44706</v>
      </c>
      <c r="B98" s="14">
        <v>3039</v>
      </c>
      <c r="C98" s="14">
        <v>3039</v>
      </c>
      <c r="D98" s="14">
        <v>2826.3000489999999</v>
      </c>
      <c r="E98" s="14">
        <v>2838.0500489999999</v>
      </c>
      <c r="F98" s="23">
        <f t="shared" si="6"/>
        <v>2.6012843202632977E-2</v>
      </c>
      <c r="G98" s="23">
        <f t="shared" si="7"/>
        <v>0.37467507515520992</v>
      </c>
      <c r="H98" s="24">
        <f t="shared" si="4"/>
        <v>3.2485489609590794E-2</v>
      </c>
      <c r="I98" s="24">
        <f t="shared" si="5"/>
        <v>0.50719093926756498</v>
      </c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1:32" x14ac:dyDescent="0.2">
      <c r="A99" s="11">
        <v>44707</v>
      </c>
      <c r="B99" s="14">
        <v>2850</v>
      </c>
      <c r="C99" s="14">
        <v>2860</v>
      </c>
      <c r="D99" s="14">
        <v>2718.5500489999999</v>
      </c>
      <c r="E99" s="14">
        <v>2840.1499020000001</v>
      </c>
      <c r="F99" s="23">
        <f t="shared" si="6"/>
        <v>0.21735608839118506</v>
      </c>
      <c r="G99" s="23">
        <f t="shared" si="7"/>
        <v>0.21960421878815328</v>
      </c>
      <c r="H99" s="24">
        <f t="shared" si="4"/>
        <v>0.25902623430032085</v>
      </c>
      <c r="I99" s="24">
        <f t="shared" si="5"/>
        <v>0.2882396294889577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2">
      <c r="A100" s="11">
        <v>44708</v>
      </c>
      <c r="B100" s="14">
        <v>2868</v>
      </c>
      <c r="C100" s="14">
        <v>2869</v>
      </c>
      <c r="D100" s="14">
        <v>2781</v>
      </c>
      <c r="E100" s="14">
        <v>2834.8500979999999</v>
      </c>
      <c r="F100" s="23">
        <f t="shared" si="6"/>
        <v>0.20788284777238264</v>
      </c>
      <c r="G100" s="23">
        <f t="shared" si="7"/>
        <v>0.15041725978873355</v>
      </c>
      <c r="H100" s="24">
        <f t="shared" si="4"/>
        <v>0.24773684341059807</v>
      </c>
      <c r="I100" s="24">
        <f t="shared" si="5"/>
        <v>0.17974952244016992</v>
      </c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2">
      <c r="A101" s="11">
        <v>44711</v>
      </c>
      <c r="B101" s="14">
        <v>2880</v>
      </c>
      <c r="C101" s="14">
        <v>2884</v>
      </c>
      <c r="D101" s="14">
        <v>2817</v>
      </c>
      <c r="E101" s="14">
        <v>2844</v>
      </c>
      <c r="F101" s="23">
        <f t="shared" si="6"/>
        <v>0.22423802303630919</v>
      </c>
      <c r="G101" s="23">
        <f t="shared" si="7"/>
        <v>0.21649231973329228</v>
      </c>
      <c r="H101" s="24">
        <f t="shared" si="4"/>
        <v>0.26722753028895307</v>
      </c>
      <c r="I101" s="24">
        <f t="shared" si="5"/>
        <v>0.25799686933329063</v>
      </c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2">
      <c r="A102" s="11">
        <v>44712</v>
      </c>
      <c r="B102" s="14">
        <v>2844</v>
      </c>
      <c r="C102" s="14">
        <v>2878</v>
      </c>
      <c r="D102" s="14">
        <v>2811</v>
      </c>
      <c r="E102" s="14">
        <v>2859.6499020000001</v>
      </c>
      <c r="F102" s="23">
        <f t="shared" si="6"/>
        <v>0.25221175325476103</v>
      </c>
      <c r="G102" s="23">
        <f t="shared" si="7"/>
        <v>0.22811087468781763</v>
      </c>
      <c r="H102" s="24">
        <f t="shared" si="4"/>
        <v>0.30056420860080174</v>
      </c>
      <c r="I102" s="24">
        <f t="shared" si="5"/>
        <v>0.27184286076678427</v>
      </c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2">
      <c r="A103" s="11">
        <v>44713</v>
      </c>
      <c r="B103" s="14">
        <v>2859.6499020000001</v>
      </c>
      <c r="C103" s="14">
        <v>2939.8999020000001</v>
      </c>
      <c r="D103" s="14">
        <v>2832.0500489999999</v>
      </c>
      <c r="E103" s="14">
        <v>2852.5</v>
      </c>
      <c r="F103" s="23">
        <f t="shared" si="6"/>
        <v>0.23943151797684228</v>
      </c>
      <c r="G103" s="23">
        <f t="shared" si="7"/>
        <v>0.23862709808930416</v>
      </c>
      <c r="H103" s="24">
        <f t="shared" si="4"/>
        <v>0.28533382677890629</v>
      </c>
      <c r="I103" s="24">
        <f t="shared" si="5"/>
        <v>0.2843751885562204</v>
      </c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2">
      <c r="A104" s="11">
        <v>44714</v>
      </c>
      <c r="B104" s="14">
        <v>2870.1999510000001</v>
      </c>
      <c r="C104" s="14">
        <v>2919</v>
      </c>
      <c r="D104" s="14">
        <v>2848</v>
      </c>
      <c r="E104" s="14">
        <v>2908.5500489999999</v>
      </c>
      <c r="F104" s="23">
        <f t="shared" si="6"/>
        <v>0.3396192986707402</v>
      </c>
      <c r="G104" s="23">
        <f t="shared" si="7"/>
        <v>0.27708752330078118</v>
      </c>
      <c r="H104" s="24">
        <f t="shared" si="4"/>
        <v>0.40472898036365962</v>
      </c>
      <c r="I104" s="24">
        <f t="shared" si="5"/>
        <v>0.33020900524778923</v>
      </c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2">
      <c r="A105" s="11">
        <v>44715</v>
      </c>
      <c r="B105" s="14">
        <v>2905</v>
      </c>
      <c r="C105" s="14">
        <v>2919.4499510000001</v>
      </c>
      <c r="D105" s="14">
        <v>2856</v>
      </c>
      <c r="E105" s="14">
        <v>2886.8999020000001</v>
      </c>
      <c r="F105" s="23">
        <f t="shared" si="6"/>
        <v>0.30092031056411722</v>
      </c>
      <c r="G105" s="23">
        <f t="shared" si="7"/>
        <v>0.29332370907056654</v>
      </c>
      <c r="H105" s="24">
        <f t="shared" si="4"/>
        <v>0.35861086499506345</v>
      </c>
      <c r="I105" s="24">
        <f t="shared" si="5"/>
        <v>0.34955789071254312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2">
      <c r="A106" s="11">
        <v>44718</v>
      </c>
      <c r="B106" s="14">
        <v>2871.1000979999999</v>
      </c>
      <c r="C106" s="14">
        <v>2872</v>
      </c>
      <c r="D106" s="14">
        <v>2807.6999510000001</v>
      </c>
      <c r="E106" s="14">
        <v>2817.4499510000001</v>
      </c>
      <c r="F106" s="23">
        <f t="shared" si="6"/>
        <v>0.1767806071360262</v>
      </c>
      <c r="G106" s="23">
        <f t="shared" si="7"/>
        <v>0.27244007212362786</v>
      </c>
      <c r="H106" s="24">
        <f t="shared" si="4"/>
        <v>0.21067187628697845</v>
      </c>
      <c r="I106" s="24">
        <f t="shared" si="5"/>
        <v>0.32467057388190051</v>
      </c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2">
      <c r="A107" s="11">
        <v>44719</v>
      </c>
      <c r="B107" s="14">
        <v>2800</v>
      </c>
      <c r="C107" s="14">
        <v>2804</v>
      </c>
      <c r="D107" s="14">
        <v>2731</v>
      </c>
      <c r="E107" s="14">
        <v>2744.6999510000001</v>
      </c>
      <c r="F107" s="23">
        <f t="shared" si="6"/>
        <v>4.6742165144992763E-2</v>
      </c>
      <c r="G107" s="23">
        <f t="shared" si="7"/>
        <v>0.17481436094837874</v>
      </c>
      <c r="H107" s="24">
        <f t="shared" si="4"/>
        <v>5.5703279858261415E-2</v>
      </c>
      <c r="I107" s="24">
        <f t="shared" si="5"/>
        <v>0.20832867371343444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2">
      <c r="A108" s="11">
        <v>44720</v>
      </c>
      <c r="B108" s="14">
        <v>2771.8999020000001</v>
      </c>
      <c r="C108" s="14">
        <v>2775</v>
      </c>
      <c r="D108" s="14">
        <v>2700</v>
      </c>
      <c r="E108" s="14">
        <v>2705.1999510000001</v>
      </c>
      <c r="F108" s="23">
        <f t="shared" si="6"/>
        <v>8.9964550173011349E-3</v>
      </c>
      <c r="G108" s="23">
        <f t="shared" si="7"/>
        <v>7.7506409099440038E-2</v>
      </c>
      <c r="H108" s="24">
        <f t="shared" si="4"/>
        <v>1.0655637295082081E-2</v>
      </c>
      <c r="I108" s="24">
        <f t="shared" si="5"/>
        <v>9.2343597813440648E-2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2">
      <c r="A109" s="11">
        <v>44721</v>
      </c>
      <c r="B109" s="14">
        <v>2680</v>
      </c>
      <c r="C109" s="14">
        <v>2697.6000979999999</v>
      </c>
      <c r="D109" s="14">
        <v>2633.75</v>
      </c>
      <c r="E109" s="14">
        <v>2686.8000489999999</v>
      </c>
      <c r="F109" s="23">
        <f t="shared" si="6"/>
        <v>9.1821807009952308E-2</v>
      </c>
      <c r="G109" s="23">
        <f t="shared" si="7"/>
        <v>4.9186809057415404E-2</v>
      </c>
      <c r="H109" s="24">
        <f t="shared" si="4"/>
        <v>9.5715018493459536E-2</v>
      </c>
      <c r="I109" s="24">
        <f t="shared" si="5"/>
        <v>5.4024645215601012E-2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2">
      <c r="A110" s="11">
        <v>44722</v>
      </c>
      <c r="B110" s="14">
        <v>2665</v>
      </c>
      <c r="C110" s="14">
        <v>2736</v>
      </c>
      <c r="D110" s="14">
        <v>2652</v>
      </c>
      <c r="E110" s="14">
        <v>2708.75</v>
      </c>
      <c r="F110" s="23">
        <f t="shared" si="6"/>
        <v>0.13370176762882005</v>
      </c>
      <c r="G110" s="23">
        <f t="shared" si="7"/>
        <v>7.8173343218691169E-2</v>
      </c>
      <c r="H110" s="24">
        <f t="shared" si="4"/>
        <v>0.13638845856713752</v>
      </c>
      <c r="I110" s="24">
        <f t="shared" si="5"/>
        <v>8.0919704785226379E-2</v>
      </c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2">
      <c r="A111" s="11">
        <v>44725</v>
      </c>
      <c r="B111" s="14">
        <v>2669.9499510000001</v>
      </c>
      <c r="C111" s="14">
        <v>2683</v>
      </c>
      <c r="D111" s="14">
        <v>2642.5</v>
      </c>
      <c r="E111" s="14">
        <v>2660.75</v>
      </c>
      <c r="F111" s="23">
        <f t="shared" si="6"/>
        <v>4.8714479025710418E-2</v>
      </c>
      <c r="G111" s="23">
        <f t="shared" si="7"/>
        <v>9.1412684554827595E-2</v>
      </c>
      <c r="H111" s="24">
        <f t="shared" si="4"/>
        <v>6.662553979025293E-2</v>
      </c>
      <c r="I111" s="24">
        <f t="shared" si="5"/>
        <v>9.9576338950283325E-2</v>
      </c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2">
      <c r="A112" s="11">
        <v>44726</v>
      </c>
      <c r="B112" s="14">
        <v>2617</v>
      </c>
      <c r="C112" s="14">
        <v>2666.3500979999999</v>
      </c>
      <c r="D112" s="14">
        <v>2585</v>
      </c>
      <c r="E112" s="14">
        <v>2635.3999020000001</v>
      </c>
      <c r="F112" s="23">
        <f t="shared" si="6"/>
        <v>8.3581927031509309E-2</v>
      </c>
      <c r="G112" s="23">
        <f t="shared" si="7"/>
        <v>8.8666057895346595E-2</v>
      </c>
      <c r="H112" s="24">
        <f t="shared" si="4"/>
        <v>0.14201159739965241</v>
      </c>
      <c r="I112" s="24">
        <f t="shared" si="5"/>
        <v>0.11500853191901428</v>
      </c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2">
      <c r="A113" s="11">
        <v>44727</v>
      </c>
      <c r="B113" s="14">
        <v>2650</v>
      </c>
      <c r="C113" s="14">
        <v>2683.6000979999999</v>
      </c>
      <c r="D113" s="14">
        <v>2627.1000979999999</v>
      </c>
      <c r="E113" s="14">
        <v>2661.1499020000001</v>
      </c>
      <c r="F113" s="23">
        <f t="shared" si="6"/>
        <v>0.12628507794361543</v>
      </c>
      <c r="G113" s="23">
        <f t="shared" si="7"/>
        <v>8.6193828000278375E-2</v>
      </c>
      <c r="H113" s="24">
        <f t="shared" si="4"/>
        <v>0.21456726691347491</v>
      </c>
      <c r="I113" s="24">
        <f t="shared" si="5"/>
        <v>0.14106813470112675</v>
      </c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2">
      <c r="A114" s="11">
        <v>44728</v>
      </c>
      <c r="B114" s="14">
        <v>2694.9499510000001</v>
      </c>
      <c r="C114" s="14">
        <v>2725.4499510000001</v>
      </c>
      <c r="D114" s="14">
        <v>2640</v>
      </c>
      <c r="E114" s="14">
        <v>2657.4499510000001</v>
      </c>
      <c r="F114" s="23">
        <f t="shared" si="6"/>
        <v>0.12014917247097853</v>
      </c>
      <c r="G114" s="23">
        <f t="shared" si="7"/>
        <v>0.11000539248203441</v>
      </c>
      <c r="H114" s="24">
        <f t="shared" si="4"/>
        <v>0.20414193013781118</v>
      </c>
      <c r="I114" s="24">
        <f t="shared" si="5"/>
        <v>0.18690693148364615</v>
      </c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2">
      <c r="A115" s="11">
        <v>44729</v>
      </c>
      <c r="B115" s="14">
        <v>2650.1000979999999</v>
      </c>
      <c r="C115" s="14">
        <v>2657</v>
      </c>
      <c r="D115" s="14">
        <v>2560</v>
      </c>
      <c r="E115" s="14">
        <v>2580.1999510000001</v>
      </c>
      <c r="F115" s="23">
        <f t="shared" si="6"/>
        <v>3.216552707006378E-2</v>
      </c>
      <c r="G115" s="23">
        <f t="shared" si="7"/>
        <v>9.2866592494885922E-2</v>
      </c>
      <c r="H115" s="24">
        <f t="shared" si="4"/>
        <v>5.3171772073792346E-2</v>
      </c>
      <c r="I115" s="24">
        <f t="shared" si="5"/>
        <v>0.15729365637502615</v>
      </c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2">
      <c r="A116" s="11">
        <v>44732</v>
      </c>
      <c r="B116" s="14">
        <v>2600</v>
      </c>
      <c r="C116" s="14">
        <v>2673.3500979999999</v>
      </c>
      <c r="D116" s="14">
        <v>2588.3500979999999</v>
      </c>
      <c r="E116" s="14">
        <v>2660.6999510000001</v>
      </c>
      <c r="F116" s="23">
        <f t="shared" si="6"/>
        <v>0.16035024044585997</v>
      </c>
      <c r="G116" s="23">
        <f t="shared" si="7"/>
        <v>0.10422164666230076</v>
      </c>
      <c r="H116" s="24">
        <f t="shared" si="4"/>
        <v>0.26506969459549906</v>
      </c>
      <c r="I116" s="24">
        <f t="shared" si="5"/>
        <v>0.17412779893570085</v>
      </c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2">
      <c r="A117" s="11">
        <v>44733</v>
      </c>
      <c r="B117" s="14">
        <v>2674.9499510000001</v>
      </c>
      <c r="C117" s="14">
        <v>2710</v>
      </c>
      <c r="D117" s="14">
        <v>2640</v>
      </c>
      <c r="E117" s="14">
        <v>2678.3500979999999</v>
      </c>
      <c r="F117" s="23">
        <f t="shared" si="6"/>
        <v>0.18845557006369409</v>
      </c>
      <c r="G117" s="23">
        <f t="shared" si="7"/>
        <v>0.12699044585987262</v>
      </c>
      <c r="H117" s="24">
        <f t="shared" si="4"/>
        <v>0.32925334297792092</v>
      </c>
      <c r="I117" s="24">
        <f t="shared" si="5"/>
        <v>0.21583160321573747</v>
      </c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2">
      <c r="A118" s="11">
        <v>44734</v>
      </c>
      <c r="B118" s="14">
        <v>2688</v>
      </c>
      <c r="C118" s="14">
        <v>2707.9499510000001</v>
      </c>
      <c r="D118" s="14">
        <v>2626.3500979999999</v>
      </c>
      <c r="E118" s="14">
        <v>2666.3500979999999</v>
      </c>
      <c r="F118" s="23">
        <f t="shared" si="6"/>
        <v>0.16934728980891703</v>
      </c>
      <c r="G118" s="23">
        <f t="shared" si="7"/>
        <v>0.17271770010615703</v>
      </c>
      <c r="H118" s="24">
        <f t="shared" si="4"/>
        <v>0.29586900124518273</v>
      </c>
      <c r="I118" s="24">
        <f t="shared" si="5"/>
        <v>0.29673067960620086</v>
      </c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2">
      <c r="A119" s="11">
        <v>44735</v>
      </c>
      <c r="B119" s="14">
        <v>2674.9499510000001</v>
      </c>
      <c r="C119" s="14">
        <v>2767.9499510000001</v>
      </c>
      <c r="D119" s="14">
        <v>2674.9499510000001</v>
      </c>
      <c r="E119" s="14">
        <v>2758.1999510000001</v>
      </c>
      <c r="F119" s="23">
        <f t="shared" si="6"/>
        <v>0.31560501751592368</v>
      </c>
      <c r="G119" s="23">
        <f t="shared" si="7"/>
        <v>0.22446929246284494</v>
      </c>
      <c r="H119" s="24">
        <f t="shared" si="4"/>
        <v>0.63525625320512835</v>
      </c>
      <c r="I119" s="24">
        <f t="shared" si="5"/>
        <v>0.42012619914274402</v>
      </c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2">
      <c r="A120" s="11">
        <v>44736</v>
      </c>
      <c r="B120" s="14">
        <v>2775</v>
      </c>
      <c r="C120" s="14">
        <v>2784.8000489999999</v>
      </c>
      <c r="D120" s="14">
        <v>2726</v>
      </c>
      <c r="E120" s="14">
        <v>2760.8999020000001</v>
      </c>
      <c r="F120" s="23">
        <f t="shared" si="6"/>
        <v>0.31990430254777086</v>
      </c>
      <c r="G120" s="23">
        <f t="shared" si="7"/>
        <v>0.26828553662420385</v>
      </c>
      <c r="H120" s="24">
        <f t="shared" si="4"/>
        <v>0.82336025409836111</v>
      </c>
      <c r="I120" s="24">
        <f t="shared" si="5"/>
        <v>0.58482850284955734</v>
      </c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2">
      <c r="A121" s="11">
        <v>44739</v>
      </c>
      <c r="B121" s="14">
        <v>2779.8999020000001</v>
      </c>
      <c r="C121" s="14">
        <v>2827.6499020000001</v>
      </c>
      <c r="D121" s="14">
        <v>2765</v>
      </c>
      <c r="E121" s="14">
        <v>2820.9499510000001</v>
      </c>
      <c r="F121" s="23">
        <f t="shared" si="6"/>
        <v>0.41552539968152874</v>
      </c>
      <c r="G121" s="23">
        <f t="shared" si="7"/>
        <v>0.35034490658174106</v>
      </c>
      <c r="H121" s="24">
        <f t="shared" si="4"/>
        <v>0.97496748196081895</v>
      </c>
      <c r="I121" s="24">
        <f t="shared" si="5"/>
        <v>0.81119466308810273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2">
      <c r="A122" s="11">
        <v>44740</v>
      </c>
      <c r="B122" s="14">
        <v>2780</v>
      </c>
      <c r="C122" s="14">
        <v>2784.8000489999999</v>
      </c>
      <c r="D122" s="14">
        <v>2704.3000489999999</v>
      </c>
      <c r="E122" s="14">
        <v>2726.5</v>
      </c>
      <c r="F122" s="23">
        <f t="shared" si="6"/>
        <v>0.26512738853503187</v>
      </c>
      <c r="G122" s="23">
        <f t="shared" si="7"/>
        <v>0.33351903025477719</v>
      </c>
      <c r="H122" s="24">
        <f t="shared" si="4"/>
        <v>0.62208130380709026</v>
      </c>
      <c r="I122" s="24">
        <f t="shared" si="5"/>
        <v>0.80680301328875681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2">
      <c r="A123" s="11">
        <v>44741</v>
      </c>
      <c r="B123" s="14">
        <v>2706.5</v>
      </c>
      <c r="C123" s="14">
        <v>2719</v>
      </c>
      <c r="D123" s="14">
        <v>2678</v>
      </c>
      <c r="E123" s="14">
        <v>2697.8000489999999</v>
      </c>
      <c r="F123" s="23">
        <f t="shared" si="6"/>
        <v>0.2194268296178343</v>
      </c>
      <c r="G123" s="23">
        <f t="shared" si="7"/>
        <v>0.30002653927813167</v>
      </c>
      <c r="H123" s="24">
        <f t="shared" si="4"/>
        <v>0.51485185673634171</v>
      </c>
      <c r="I123" s="24">
        <f t="shared" si="5"/>
        <v>0.70396688083475034</v>
      </c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2">
      <c r="A124" s="11">
        <v>44742</v>
      </c>
      <c r="B124" s="14">
        <v>2714.8500979999999</v>
      </c>
      <c r="C124" s="14">
        <v>2726.9499510000001</v>
      </c>
      <c r="D124" s="14">
        <v>2680</v>
      </c>
      <c r="E124" s="14">
        <v>2695.1999510000001</v>
      </c>
      <c r="F124" s="23">
        <f t="shared" si="6"/>
        <v>0.21678821814358279</v>
      </c>
      <c r="G124" s="23">
        <f t="shared" si="7"/>
        <v>0.23378081209881629</v>
      </c>
      <c r="H124" s="24">
        <f t="shared" si="4"/>
        <v>0.50513730806447299</v>
      </c>
      <c r="I124" s="24">
        <f t="shared" si="5"/>
        <v>0.54735682286930165</v>
      </c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2">
      <c r="A125" s="11">
        <v>44743</v>
      </c>
      <c r="B125" s="14">
        <v>2704.8999020000001</v>
      </c>
      <c r="C125" s="14">
        <v>2780</v>
      </c>
      <c r="D125" s="14">
        <v>2685</v>
      </c>
      <c r="E125" s="14">
        <v>2773.1499020000001</v>
      </c>
      <c r="F125" s="23">
        <f t="shared" si="6"/>
        <v>0.44498935699373721</v>
      </c>
      <c r="G125" s="23">
        <f t="shared" si="7"/>
        <v>0.29373480158505144</v>
      </c>
      <c r="H125" s="24">
        <f t="shared" si="4"/>
        <v>0.79637578944452603</v>
      </c>
      <c r="I125" s="24">
        <f t="shared" si="5"/>
        <v>0.60545498474844683</v>
      </c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2">
      <c r="A126" s="11">
        <v>44746</v>
      </c>
      <c r="B126" s="14">
        <v>2775.1499020000001</v>
      </c>
      <c r="C126" s="14">
        <v>2798</v>
      </c>
      <c r="D126" s="14">
        <v>2744.8000489999999</v>
      </c>
      <c r="E126" s="14">
        <v>2790.3000489999999</v>
      </c>
      <c r="F126" s="23">
        <f t="shared" si="6"/>
        <v>0.60621244645648753</v>
      </c>
      <c r="G126" s="23">
        <f t="shared" si="7"/>
        <v>0.42266334053126919</v>
      </c>
      <c r="H126" s="24">
        <f t="shared" si="4"/>
        <v>0.860452581073614</v>
      </c>
      <c r="I126" s="24">
        <f t="shared" si="5"/>
        <v>0.72065522619420441</v>
      </c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2">
      <c r="A127" s="11">
        <v>44747</v>
      </c>
      <c r="B127" s="14">
        <v>2785</v>
      </c>
      <c r="C127" s="14">
        <v>2812.3000489999999</v>
      </c>
      <c r="D127" s="14">
        <v>2760</v>
      </c>
      <c r="E127" s="14">
        <v>2766.6000979999999</v>
      </c>
      <c r="F127" s="23">
        <f t="shared" si="6"/>
        <v>0.54382772122957757</v>
      </c>
      <c r="G127" s="23">
        <f t="shared" si="7"/>
        <v>0.53167650822660084</v>
      </c>
      <c r="H127" s="24">
        <f t="shared" si="4"/>
        <v>0.77190425423731257</v>
      </c>
      <c r="I127" s="24">
        <f t="shared" si="5"/>
        <v>0.80957754158515094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2">
      <c r="A128" s="11">
        <v>44748</v>
      </c>
      <c r="B128" s="14">
        <v>2830.5500489999999</v>
      </c>
      <c r="C128" s="14">
        <v>2869</v>
      </c>
      <c r="D128" s="14">
        <v>2805.1499020000001</v>
      </c>
      <c r="E128" s="14">
        <v>2861.3999020000001</v>
      </c>
      <c r="F128" s="23">
        <f t="shared" si="6"/>
        <v>0.79336662213721765</v>
      </c>
      <c r="G128" s="23">
        <f t="shared" si="7"/>
        <v>0.64780226327442758</v>
      </c>
      <c r="H128" s="24">
        <f t="shared" si="4"/>
        <v>0.97540421359223339</v>
      </c>
      <c r="I128" s="24">
        <f t="shared" si="5"/>
        <v>0.86925368296771988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2">
      <c r="A129" s="11">
        <v>44749</v>
      </c>
      <c r="B129" s="14">
        <v>2901.3999020000001</v>
      </c>
      <c r="C129" s="14">
        <v>2932</v>
      </c>
      <c r="D129" s="14">
        <v>2876.8000489999999</v>
      </c>
      <c r="E129" s="14">
        <v>2891.3999020000001</v>
      </c>
      <c r="F129" s="23">
        <f t="shared" si="6"/>
        <v>0.87233479202108355</v>
      </c>
      <c r="G129" s="23">
        <f t="shared" si="7"/>
        <v>0.73650971179595948</v>
      </c>
      <c r="H129" s="24">
        <f t="shared" si="4"/>
        <v>0.88185622121900131</v>
      </c>
      <c r="I129" s="24">
        <f t="shared" si="5"/>
        <v>0.87638822968284913</v>
      </c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2">
      <c r="A130" s="11">
        <v>44750</v>
      </c>
      <c r="B130" s="14">
        <v>2880</v>
      </c>
      <c r="C130" s="14">
        <v>2888</v>
      </c>
      <c r="D130" s="14">
        <v>2840.5</v>
      </c>
      <c r="E130" s="14">
        <v>2879.8000489999999</v>
      </c>
      <c r="F130" s="23">
        <f t="shared" si="6"/>
        <v>0.8418008199433541</v>
      </c>
      <c r="G130" s="23">
        <f t="shared" si="7"/>
        <v>0.83583407803388521</v>
      </c>
      <c r="H130" s="24">
        <f t="shared" si="4"/>
        <v>0.82921652957048864</v>
      </c>
      <c r="I130" s="24">
        <f t="shared" si="5"/>
        <v>0.89549232146057445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2">
      <c r="A131" s="11">
        <v>44753</v>
      </c>
      <c r="B131" s="14">
        <v>2874</v>
      </c>
      <c r="C131" s="14">
        <v>2940.5500489999999</v>
      </c>
      <c r="D131" s="14">
        <v>2851.3500979999999</v>
      </c>
      <c r="E131" s="14">
        <v>2933.0500489999999</v>
      </c>
      <c r="F131" s="23">
        <f t="shared" si="6"/>
        <v>0.98029168562792646</v>
      </c>
      <c r="G131" s="23">
        <f t="shared" si="7"/>
        <v>0.89814243253078807</v>
      </c>
      <c r="H131" s="24">
        <f t="shared" si="4"/>
        <v>0.97612984987384677</v>
      </c>
      <c r="I131" s="24">
        <f t="shared" si="5"/>
        <v>0.89573420022111216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2">
      <c r="A132" s="11">
        <v>44754</v>
      </c>
      <c r="B132" s="14">
        <v>2920</v>
      </c>
      <c r="C132" s="14">
        <v>2923.25</v>
      </c>
      <c r="D132" s="14">
        <v>2885.3999020000001</v>
      </c>
      <c r="E132" s="14">
        <v>2893.1999510000001</v>
      </c>
      <c r="F132" s="23">
        <f t="shared" si="6"/>
        <v>0.87557458440900138</v>
      </c>
      <c r="G132" s="23">
        <f t="shared" si="7"/>
        <v>0.89922236332676064</v>
      </c>
      <c r="H132" s="24">
        <f t="shared" si="4"/>
        <v>0.82172409439397154</v>
      </c>
      <c r="I132" s="24">
        <f t="shared" si="5"/>
        <v>0.87569015794610239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2">
      <c r="A133" s="11">
        <v>44755</v>
      </c>
      <c r="B133" s="14">
        <v>2949</v>
      </c>
      <c r="C133" s="14">
        <v>2968.9499510000001</v>
      </c>
      <c r="D133" s="14">
        <v>2926.0500489999999</v>
      </c>
      <c r="E133" s="14">
        <v>2941.1999510000001</v>
      </c>
      <c r="F133" s="23">
        <f t="shared" si="6"/>
        <v>0.93214328567067128</v>
      </c>
      <c r="G133" s="23">
        <f t="shared" si="7"/>
        <v>0.92933651856919963</v>
      </c>
      <c r="H133" s="24">
        <f t="shared" si="4"/>
        <v>0.90462277135767588</v>
      </c>
      <c r="I133" s="24">
        <f t="shared" si="5"/>
        <v>0.90082557187516477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2">
      <c r="A134" s="11">
        <v>44756</v>
      </c>
      <c r="B134" s="14">
        <v>2952.1000979999999</v>
      </c>
      <c r="C134" s="14">
        <v>2954.8500979999999</v>
      </c>
      <c r="D134" s="14">
        <v>2912.3999020000001</v>
      </c>
      <c r="E134" s="14">
        <v>2939.1499020000001</v>
      </c>
      <c r="F134" s="23">
        <f t="shared" si="6"/>
        <v>0.92713032749574786</v>
      </c>
      <c r="G134" s="23">
        <f t="shared" si="7"/>
        <v>0.91161606585847343</v>
      </c>
      <c r="H134" s="24">
        <f t="shared" si="4"/>
        <v>0.89757671758466828</v>
      </c>
      <c r="I134" s="24">
        <f t="shared" si="5"/>
        <v>0.87464119444543853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2">
      <c r="A135" s="11">
        <v>44757</v>
      </c>
      <c r="B135" s="14">
        <v>2949.9499510000001</v>
      </c>
      <c r="C135" s="14">
        <v>2985</v>
      </c>
      <c r="D135" s="14">
        <v>2940.4499510000001</v>
      </c>
      <c r="E135" s="14">
        <v>2978.1499020000001</v>
      </c>
      <c r="F135" s="23">
        <f t="shared" si="6"/>
        <v>0.98388212235294148</v>
      </c>
      <c r="G135" s="23">
        <f t="shared" si="7"/>
        <v>0.94771857850645347</v>
      </c>
      <c r="H135" s="24">
        <f t="shared" si="4"/>
        <v>0.97768697719869746</v>
      </c>
      <c r="I135" s="24">
        <f t="shared" si="5"/>
        <v>0.92662882204701391</v>
      </c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2">
      <c r="A136" s="11">
        <v>44760</v>
      </c>
      <c r="B136" s="14">
        <v>2994.75</v>
      </c>
      <c r="C136" s="14">
        <v>3025</v>
      </c>
      <c r="D136" s="14">
        <v>2988.3999020000001</v>
      </c>
      <c r="E136" s="14">
        <v>3017.8500979999999</v>
      </c>
      <c r="F136" s="23">
        <f t="shared" si="6"/>
        <v>0.98462386666666646</v>
      </c>
      <c r="G136" s="23">
        <f t="shared" si="7"/>
        <v>0.9652121055051186</v>
      </c>
      <c r="H136" s="24">
        <f t="shared" si="4"/>
        <v>0.9793950951008642</v>
      </c>
      <c r="I136" s="24">
        <f t="shared" si="5"/>
        <v>0.95155292996141005</v>
      </c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2">
      <c r="A137" s="11">
        <v>44761</v>
      </c>
      <c r="B137" s="14">
        <v>2983.4499510000001</v>
      </c>
      <c r="C137" s="14">
        <v>3023</v>
      </c>
      <c r="D137" s="14">
        <v>2978.1499020000001</v>
      </c>
      <c r="E137" s="14">
        <v>3019.1000979999999</v>
      </c>
      <c r="F137" s="23">
        <f t="shared" si="6"/>
        <v>0.98731203870967721</v>
      </c>
      <c r="G137" s="23">
        <f t="shared" si="7"/>
        <v>0.98527267590976175</v>
      </c>
      <c r="H137" s="24">
        <f t="shared" si="4"/>
        <v>0.98289883478260842</v>
      </c>
      <c r="I137" s="24">
        <f t="shared" si="5"/>
        <v>0.97999363569405673</v>
      </c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2">
      <c r="A138" s="11">
        <v>44762</v>
      </c>
      <c r="B138" s="14">
        <v>3033</v>
      </c>
      <c r="C138" s="14">
        <v>3044.6999510000001</v>
      </c>
      <c r="D138" s="14">
        <v>3000</v>
      </c>
      <c r="E138" s="14">
        <v>3006.4499510000001</v>
      </c>
      <c r="F138" s="23">
        <f t="shared" si="6"/>
        <v>0.92108519936697908</v>
      </c>
      <c r="G138" s="23">
        <f t="shared" si="7"/>
        <v>0.96434036824777414</v>
      </c>
      <c r="H138" s="24">
        <f t="shared" si="4"/>
        <v>0.89366137000113188</v>
      </c>
      <c r="I138" s="24">
        <f t="shared" si="5"/>
        <v>0.9519850999615348</v>
      </c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2">
      <c r="A139" s="11">
        <v>44763</v>
      </c>
      <c r="B139" s="14">
        <v>2981</v>
      </c>
      <c r="C139" s="14">
        <v>3084.9499510000001</v>
      </c>
      <c r="D139" s="14">
        <v>2981</v>
      </c>
      <c r="E139" s="14">
        <v>3066.1000979999999</v>
      </c>
      <c r="F139" s="23">
        <f t="shared" si="6"/>
        <v>0.96409209494335169</v>
      </c>
      <c r="G139" s="23">
        <f t="shared" si="7"/>
        <v>0.95749644434000258</v>
      </c>
      <c r="H139" s="24">
        <f t="shared" si="4"/>
        <v>0.94458368828223227</v>
      </c>
      <c r="I139" s="24">
        <f t="shared" si="5"/>
        <v>0.94038129768865752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2">
      <c r="A140" s="11">
        <v>44764</v>
      </c>
      <c r="B140" s="14">
        <v>3066.1000979999999</v>
      </c>
      <c r="C140" s="14">
        <v>3092.75</v>
      </c>
      <c r="D140" s="14">
        <v>3048</v>
      </c>
      <c r="E140" s="14">
        <v>3067.3999020000001</v>
      </c>
      <c r="F140" s="23">
        <f t="shared" si="6"/>
        <v>0.95241652182074166</v>
      </c>
      <c r="G140" s="23">
        <f t="shared" si="7"/>
        <v>0.94586460537702421</v>
      </c>
      <c r="H140" s="24">
        <f t="shared" si="4"/>
        <v>0.92381638467317839</v>
      </c>
      <c r="I140" s="24">
        <f t="shared" si="5"/>
        <v>0.92068714765218085</v>
      </c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2">
      <c r="A141" s="11">
        <v>44767</v>
      </c>
      <c r="B141" s="14">
        <v>3069.5</v>
      </c>
      <c r="C141" s="14">
        <v>3117.1999510000001</v>
      </c>
      <c r="D141" s="14">
        <v>3051.6499020000001</v>
      </c>
      <c r="E141" s="14">
        <v>3104.9499510000001</v>
      </c>
      <c r="F141" s="23">
        <f t="shared" si="6"/>
        <v>0.97801507344353666</v>
      </c>
      <c r="G141" s="23">
        <f t="shared" si="7"/>
        <v>0.96484123006921008</v>
      </c>
      <c r="H141" s="24">
        <f t="shared" si="4"/>
        <v>0.96074347676196004</v>
      </c>
      <c r="I141" s="24">
        <f t="shared" si="5"/>
        <v>0.94304784990579016</v>
      </c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2">
      <c r="A142" s="11">
        <v>44768</v>
      </c>
      <c r="B142" s="14">
        <v>3096</v>
      </c>
      <c r="C142" s="14">
        <v>3149.8000489999999</v>
      </c>
      <c r="D142" s="14">
        <v>3053</v>
      </c>
      <c r="E142" s="14">
        <v>3108.5</v>
      </c>
      <c r="F142" s="23">
        <f t="shared" si="6"/>
        <v>0.92997618587854691</v>
      </c>
      <c r="G142" s="23">
        <f t="shared" si="7"/>
        <v>0.95346926038094182</v>
      </c>
      <c r="H142" s="24">
        <f t="shared" si="4"/>
        <v>0.8664725429771919</v>
      </c>
      <c r="I142" s="24">
        <f t="shared" si="5"/>
        <v>0.91701080147077674</v>
      </c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2">
      <c r="A143" s="11">
        <v>44769</v>
      </c>
      <c r="B143" s="14">
        <v>3118.9499510000001</v>
      </c>
      <c r="C143" s="14">
        <v>3193</v>
      </c>
      <c r="D143" s="14">
        <v>3096</v>
      </c>
      <c r="E143" s="14">
        <v>3186.0500489999999</v>
      </c>
      <c r="F143" s="23">
        <f t="shared" si="6"/>
        <v>0.98850582630211015</v>
      </c>
      <c r="G143" s="23">
        <f t="shared" si="7"/>
        <v>0.96549902854139791</v>
      </c>
      <c r="H143" s="24">
        <f t="shared" si="4"/>
        <v>0.98028382695035443</v>
      </c>
      <c r="I143" s="24">
        <f t="shared" si="5"/>
        <v>0.93583328222983553</v>
      </c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2">
      <c r="A144" s="11">
        <v>44770</v>
      </c>
      <c r="B144" s="14">
        <v>3198</v>
      </c>
      <c r="C144" s="14">
        <v>3280</v>
      </c>
      <c r="D144" s="14">
        <v>3182</v>
      </c>
      <c r="E144" s="14">
        <v>3272.3999020000001</v>
      </c>
      <c r="F144" s="23">
        <f t="shared" si="6"/>
        <v>0.98837283081241878</v>
      </c>
      <c r="G144" s="23">
        <f t="shared" si="7"/>
        <v>0.96895161433102528</v>
      </c>
      <c r="H144" s="24">
        <f t="shared" ref="H144:H207" si="8">(E144-MIN(D131:D144))/(MAX(C131:C144)-MIN(D131:D144))</f>
        <v>0.98226968450350916</v>
      </c>
      <c r="I144" s="24">
        <f t="shared" si="5"/>
        <v>0.94300868481035183</v>
      </c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2">
      <c r="A145" s="11">
        <v>44771</v>
      </c>
      <c r="B145" s="14">
        <v>3285.3999020000001</v>
      </c>
      <c r="C145" s="14">
        <v>3354.3500979999999</v>
      </c>
      <c r="D145" s="14">
        <v>3275</v>
      </c>
      <c r="E145" s="14">
        <v>3333.75</v>
      </c>
      <c r="F145" s="23">
        <f t="shared" si="6"/>
        <v>0.97170316208791219</v>
      </c>
      <c r="G145" s="23">
        <f t="shared" si="7"/>
        <v>0.98286060640081363</v>
      </c>
      <c r="H145" s="24">
        <f t="shared" si="8"/>
        <v>0.95607188529674925</v>
      </c>
      <c r="I145" s="24">
        <f t="shared" si="5"/>
        <v>0.97287513225020428</v>
      </c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2">
      <c r="A146" s="11">
        <v>44774</v>
      </c>
      <c r="B146" s="14">
        <v>3340.0500489999999</v>
      </c>
      <c r="C146" s="14">
        <v>3355</v>
      </c>
      <c r="D146" s="14">
        <v>3314.5</v>
      </c>
      <c r="E146" s="14">
        <v>3324.5500489999999</v>
      </c>
      <c r="F146" s="23">
        <f t="shared" si="6"/>
        <v>0.95522395587681219</v>
      </c>
      <c r="G146" s="23">
        <f t="shared" si="7"/>
        <v>0.97176664959238102</v>
      </c>
      <c r="H146" s="24">
        <f t="shared" si="8"/>
        <v>0.93120211419383814</v>
      </c>
      <c r="I146" s="24">
        <f t="shared" ref="I146:I209" si="9">AVERAGE(H144:H146)</f>
        <v>0.95651456133136559</v>
      </c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2">
      <c r="A147" s="11">
        <v>44775</v>
      </c>
      <c r="B147" s="14">
        <v>3331</v>
      </c>
      <c r="C147" s="14">
        <v>3404.75</v>
      </c>
      <c r="D147" s="14">
        <v>3325.6000979999999</v>
      </c>
      <c r="E147" s="14">
        <v>3396.1499020000001</v>
      </c>
      <c r="F147" s="23">
        <f t="shared" si="6"/>
        <v>0.98816635982112155</v>
      </c>
      <c r="G147" s="23">
        <f t="shared" si="7"/>
        <v>0.9716978259286152</v>
      </c>
      <c r="H147" s="24">
        <f t="shared" si="8"/>
        <v>0.98253255552312313</v>
      </c>
      <c r="I147" s="24">
        <f t="shared" si="9"/>
        <v>0.95660218500457017</v>
      </c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2">
      <c r="A148" s="11">
        <v>44776</v>
      </c>
      <c r="B148" s="14">
        <v>3404</v>
      </c>
      <c r="C148" s="14">
        <v>3448</v>
      </c>
      <c r="D148" s="14">
        <v>3371.25</v>
      </c>
      <c r="E148" s="14">
        <v>3439.6499020000001</v>
      </c>
      <c r="F148" s="23">
        <f t="shared" si="6"/>
        <v>0.98915571688311699</v>
      </c>
      <c r="G148" s="23">
        <f t="shared" si="7"/>
        <v>0.97751534419368358</v>
      </c>
      <c r="H148" s="24">
        <f t="shared" si="8"/>
        <v>0.98354822737885328</v>
      </c>
      <c r="I148" s="24">
        <f t="shared" si="9"/>
        <v>0.96576096569860492</v>
      </c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2">
      <c r="A149" s="11">
        <v>44777</v>
      </c>
      <c r="B149" s="14">
        <v>3455</v>
      </c>
      <c r="C149" s="14">
        <v>3476.9499510000001</v>
      </c>
      <c r="D149" s="14">
        <v>3410.8999020000001</v>
      </c>
      <c r="E149" s="14">
        <v>3460.5</v>
      </c>
      <c r="F149" s="23">
        <f t="shared" si="6"/>
        <v>0.97941053631781239</v>
      </c>
      <c r="G149" s="23">
        <f t="shared" si="7"/>
        <v>0.98557753767401701</v>
      </c>
      <c r="H149" s="24">
        <f t="shared" si="8"/>
        <v>0.96702095151558409</v>
      </c>
      <c r="I149" s="24">
        <f t="shared" si="9"/>
        <v>0.97770057813918676</v>
      </c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2">
      <c r="A150" s="11">
        <v>44778</v>
      </c>
      <c r="B150" s="14">
        <v>3475</v>
      </c>
      <c r="C150" s="14">
        <v>3491.9499510000001</v>
      </c>
      <c r="D150" s="14">
        <v>3451.5500489999999</v>
      </c>
      <c r="E150" s="14">
        <v>3473.8999020000001</v>
      </c>
      <c r="F150" s="23">
        <f t="shared" si="6"/>
        <v>0.97782412913985184</v>
      </c>
      <c r="G150" s="23">
        <f t="shared" si="7"/>
        <v>0.98213012744692707</v>
      </c>
      <c r="H150" s="24">
        <f t="shared" si="8"/>
        <v>0.96486950704825658</v>
      </c>
      <c r="I150" s="24">
        <f t="shared" si="9"/>
        <v>0.97181289531423121</v>
      </c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2">
      <c r="A151" s="11">
        <v>44781</v>
      </c>
      <c r="B151" s="14">
        <v>3465</v>
      </c>
      <c r="C151" s="14">
        <v>3476.9499510000001</v>
      </c>
      <c r="D151" s="14">
        <v>3436.5500489999999</v>
      </c>
      <c r="E151" s="14">
        <v>3458.4499510000001</v>
      </c>
      <c r="F151" s="23">
        <f t="shared" si="6"/>
        <v>0.95874129931439578</v>
      </c>
      <c r="G151" s="23">
        <f t="shared" si="7"/>
        <v>0.97199198825735333</v>
      </c>
      <c r="H151" s="24">
        <f t="shared" si="8"/>
        <v>0.93443584849272254</v>
      </c>
      <c r="I151" s="24">
        <f t="shared" si="9"/>
        <v>0.95544210235218774</v>
      </c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2">
      <c r="A152" s="11">
        <v>44783</v>
      </c>
      <c r="B152" s="14">
        <v>3441</v>
      </c>
      <c r="C152" s="14">
        <v>3449.8500979999999</v>
      </c>
      <c r="D152" s="14">
        <v>3396</v>
      </c>
      <c r="E152" s="14">
        <v>3411.6499020000001</v>
      </c>
      <c r="F152" s="23">
        <f t="shared" si="6"/>
        <v>0.90048943072554954</v>
      </c>
      <c r="G152" s="23">
        <f t="shared" si="7"/>
        <v>0.94568495305993228</v>
      </c>
      <c r="H152" s="24">
        <f t="shared" si="8"/>
        <v>0.84284165436782688</v>
      </c>
      <c r="I152" s="24">
        <f t="shared" si="9"/>
        <v>0.91404900330293526</v>
      </c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2">
      <c r="A153" s="11">
        <v>44784</v>
      </c>
      <c r="B153" s="14">
        <v>3450</v>
      </c>
      <c r="C153" s="14">
        <v>3477.9499510000001</v>
      </c>
      <c r="D153" s="14">
        <v>3390</v>
      </c>
      <c r="E153" s="14">
        <v>3405.1999510000001</v>
      </c>
      <c r="F153" s="23">
        <f t="shared" si="6"/>
        <v>0.88389210817295938</v>
      </c>
      <c r="G153" s="23">
        <f t="shared" si="7"/>
        <v>0.9143742794043016</v>
      </c>
      <c r="H153" s="24">
        <f t="shared" si="8"/>
        <v>0.80459509049478417</v>
      </c>
      <c r="I153" s="24">
        <f t="shared" si="9"/>
        <v>0.86062419778511112</v>
      </c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2">
      <c r="A154" s="11">
        <v>44785</v>
      </c>
      <c r="B154" s="14">
        <v>3399</v>
      </c>
      <c r="C154" s="14">
        <v>3434.8000489999999</v>
      </c>
      <c r="D154" s="14">
        <v>3383</v>
      </c>
      <c r="E154" s="14">
        <v>3427.8500979999999</v>
      </c>
      <c r="F154" s="23">
        <f t="shared" si="6"/>
        <v>0.9124259071095967</v>
      </c>
      <c r="G154" s="23">
        <f t="shared" si="7"/>
        <v>0.89893581533603528</v>
      </c>
      <c r="H154" s="24">
        <f t="shared" si="8"/>
        <v>0.85441779271752893</v>
      </c>
      <c r="I154" s="24">
        <f t="shared" si="9"/>
        <v>0.8339515125267134</v>
      </c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2">
      <c r="A155" s="11">
        <v>44789</v>
      </c>
      <c r="B155" s="14">
        <v>3470</v>
      </c>
      <c r="C155" s="14">
        <v>3509.4499510000001</v>
      </c>
      <c r="D155" s="14">
        <v>3455.3000489999999</v>
      </c>
      <c r="E155" s="14">
        <v>3501</v>
      </c>
      <c r="F155" s="23">
        <f t="shared" si="6"/>
        <v>0.98800234216652727</v>
      </c>
      <c r="G155" s="23">
        <f t="shared" si="7"/>
        <v>0.92810678581636108</v>
      </c>
      <c r="H155" s="24">
        <f t="shared" si="8"/>
        <v>0.98148767245677704</v>
      </c>
      <c r="I155" s="24">
        <f t="shared" si="9"/>
        <v>0.88016685188969668</v>
      </c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2">
      <c r="A156" s="11">
        <v>44790</v>
      </c>
      <c r="B156" s="14">
        <v>3517.9499510000001</v>
      </c>
      <c r="C156" s="14">
        <v>3545.6499020000001</v>
      </c>
      <c r="D156" s="14">
        <v>3504.6000979999999</v>
      </c>
      <c r="E156" s="14">
        <v>3523.6999510000001</v>
      </c>
      <c r="F156" s="23">
        <f t="shared" si="6"/>
        <v>0.96887193639573099</v>
      </c>
      <c r="G156" s="23">
        <f t="shared" si="7"/>
        <v>0.95643339522395154</v>
      </c>
      <c r="H156" s="24">
        <f t="shared" si="8"/>
        <v>0.95118435275451241</v>
      </c>
      <c r="I156" s="24">
        <f t="shared" si="9"/>
        <v>0.92902993930960609</v>
      </c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2">
      <c r="A157" s="11">
        <v>44791</v>
      </c>
      <c r="B157" s="14">
        <v>3525</v>
      </c>
      <c r="C157" s="14">
        <v>3542.6999510000001</v>
      </c>
      <c r="D157" s="14">
        <v>3515.5500489999999</v>
      </c>
      <c r="E157" s="14">
        <v>3535.3500979999999</v>
      </c>
      <c r="F157" s="23">
        <f t="shared" si="6"/>
        <v>0.9853934546813562</v>
      </c>
      <c r="G157" s="23">
        <f t="shared" si="7"/>
        <v>0.98075591108120486</v>
      </c>
      <c r="H157" s="24">
        <f t="shared" si="8"/>
        <v>0.97167659349458535</v>
      </c>
      <c r="I157" s="24">
        <f t="shared" si="9"/>
        <v>0.9681162062352916</v>
      </c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2">
      <c r="A158" s="11">
        <v>44792</v>
      </c>
      <c r="B158" s="14">
        <v>3520</v>
      </c>
      <c r="C158" s="14">
        <v>3538.5</v>
      </c>
      <c r="D158" s="14">
        <v>3464</v>
      </c>
      <c r="E158" s="14">
        <v>3482.5500489999999</v>
      </c>
      <c r="F158" s="23">
        <f t="shared" ref="F158:F221" si="10">(E158-MIN(D131:D158))/(MAX(C131:C158)-MIN(D131:D158))</f>
        <v>0.9091172824240058</v>
      </c>
      <c r="G158" s="23">
        <f t="shared" si="7"/>
        <v>0.95446089116703092</v>
      </c>
      <c r="H158" s="24">
        <f t="shared" si="8"/>
        <v>0.76685802383922486</v>
      </c>
      <c r="I158" s="24">
        <f t="shared" si="9"/>
        <v>0.89657299002944091</v>
      </c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2">
      <c r="A159" s="11">
        <v>44795</v>
      </c>
      <c r="B159" s="14">
        <v>3462.1000979999999</v>
      </c>
      <c r="C159" s="14">
        <v>3485.5500489999999</v>
      </c>
      <c r="D159" s="14">
        <v>3333.1999510000001</v>
      </c>
      <c r="E159" s="14">
        <v>3349.75</v>
      </c>
      <c r="F159" s="23">
        <f t="shared" si="10"/>
        <v>0.70329435516849659</v>
      </c>
      <c r="G159" s="23">
        <f t="shared" si="7"/>
        <v>0.86593503075795286</v>
      </c>
      <c r="H159" s="24">
        <f t="shared" si="8"/>
        <v>0.1524984423311587</v>
      </c>
      <c r="I159" s="24">
        <f t="shared" si="9"/>
        <v>0.63034435322165627</v>
      </c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2">
      <c r="A160" s="11">
        <v>44796</v>
      </c>
      <c r="B160" s="14">
        <v>3333</v>
      </c>
      <c r="C160" s="14">
        <v>3383.9499510000001</v>
      </c>
      <c r="D160" s="14">
        <v>3316.8500979999999</v>
      </c>
      <c r="E160" s="14">
        <v>3356.6000979999999</v>
      </c>
      <c r="F160" s="23">
        <f t="shared" si="10"/>
        <v>0.70146102803000365</v>
      </c>
      <c r="G160" s="23">
        <f t="shared" ref="G160:G223" si="11">AVERAGE(F158:F160)</f>
        <v>0.77129088854083527</v>
      </c>
      <c r="H160" s="24">
        <f t="shared" si="8"/>
        <v>0.17373266630945175</v>
      </c>
      <c r="I160" s="24">
        <f t="shared" si="9"/>
        <v>0.36436304415994508</v>
      </c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2">
      <c r="A161" s="11">
        <v>44797</v>
      </c>
      <c r="B161" s="14">
        <v>3339.6000979999999</v>
      </c>
      <c r="C161" s="14">
        <v>3385</v>
      </c>
      <c r="D161" s="14">
        <v>3302</v>
      </c>
      <c r="E161" s="14">
        <v>3378.8500979999999</v>
      </c>
      <c r="F161" s="23">
        <f t="shared" si="10"/>
        <v>0.73659723016186307</v>
      </c>
      <c r="G161" s="23">
        <f t="shared" si="11"/>
        <v>0.71378420445345447</v>
      </c>
      <c r="H161" s="24">
        <f t="shared" si="8"/>
        <v>0.31541197993176229</v>
      </c>
      <c r="I161" s="24">
        <f t="shared" si="9"/>
        <v>0.21388102952412424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2">
      <c r="A162" s="11">
        <v>44798</v>
      </c>
      <c r="B162" s="14">
        <v>3375</v>
      </c>
      <c r="C162" s="14">
        <v>3405.1499020000001</v>
      </c>
      <c r="D162" s="14">
        <v>3351.1999510000001</v>
      </c>
      <c r="E162" s="14">
        <v>3362.5</v>
      </c>
      <c r="F162" s="23">
        <f t="shared" si="10"/>
        <v>0.69737290676019881</v>
      </c>
      <c r="G162" s="23">
        <f t="shared" si="11"/>
        <v>0.71181038831735532</v>
      </c>
      <c r="H162" s="24">
        <f t="shared" si="8"/>
        <v>0.24830709761582409</v>
      </c>
      <c r="I162" s="24">
        <f t="shared" si="9"/>
        <v>0.24581724795234602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2">
      <c r="A163" s="11">
        <v>44799</v>
      </c>
      <c r="B163" s="14">
        <v>3379.3500979999999</v>
      </c>
      <c r="C163" s="14">
        <v>3384.5</v>
      </c>
      <c r="D163" s="14">
        <v>3305.6499020000001</v>
      </c>
      <c r="E163" s="14">
        <v>3323.5500489999999</v>
      </c>
      <c r="F163" s="23">
        <f t="shared" si="10"/>
        <v>0.60863462026431692</v>
      </c>
      <c r="G163" s="23">
        <f t="shared" si="11"/>
        <v>0.68086825239545956</v>
      </c>
      <c r="H163" s="24">
        <f t="shared" si="8"/>
        <v>8.8446778854029393E-2</v>
      </c>
      <c r="I163" s="24">
        <f t="shared" si="9"/>
        <v>0.21738861880053861</v>
      </c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2">
      <c r="A164" s="11">
        <v>44802</v>
      </c>
      <c r="B164" s="14">
        <v>3247</v>
      </c>
      <c r="C164" s="14">
        <v>3348.3500979999999</v>
      </c>
      <c r="D164" s="14">
        <v>3236.6999510000001</v>
      </c>
      <c r="E164" s="14">
        <v>3343.25</v>
      </c>
      <c r="F164" s="23">
        <f t="shared" si="10"/>
        <v>0.64334819030836987</v>
      </c>
      <c r="G164" s="23">
        <f t="shared" si="11"/>
        <v>0.64978523911096187</v>
      </c>
      <c r="H164" s="24">
        <f t="shared" si="8"/>
        <v>0.34487802524364192</v>
      </c>
      <c r="I164" s="24">
        <f t="shared" si="9"/>
        <v>0.22721063390449847</v>
      </c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2">
      <c r="A165" s="11">
        <v>44803</v>
      </c>
      <c r="B165" s="14">
        <v>3331</v>
      </c>
      <c r="C165" s="14">
        <v>3409.75</v>
      </c>
      <c r="D165" s="14">
        <v>3331</v>
      </c>
      <c r="E165" s="14">
        <v>3391.6000979999999</v>
      </c>
      <c r="F165" s="23">
        <f t="shared" si="10"/>
        <v>0.72717642657095483</v>
      </c>
      <c r="G165" s="23">
        <f t="shared" si="11"/>
        <v>0.65971974571454717</v>
      </c>
      <c r="H165" s="24">
        <f t="shared" si="8"/>
        <v>0.50137618244839854</v>
      </c>
      <c r="I165" s="24">
        <f t="shared" si="9"/>
        <v>0.3115669955153566</v>
      </c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2">
      <c r="A166" s="11">
        <v>44805</v>
      </c>
      <c r="B166" s="14">
        <v>3315</v>
      </c>
      <c r="C166" s="14">
        <v>3474.3999020000001</v>
      </c>
      <c r="D166" s="14">
        <v>3315</v>
      </c>
      <c r="E166" s="14">
        <v>3446.5500489999999</v>
      </c>
      <c r="F166" s="23">
        <f t="shared" si="10"/>
        <v>0.82449327866880573</v>
      </c>
      <c r="G166" s="23">
        <f t="shared" si="11"/>
        <v>0.73167263184937681</v>
      </c>
      <c r="H166" s="24">
        <f t="shared" si="8"/>
        <v>0.67923654728140692</v>
      </c>
      <c r="I166" s="24">
        <f t="shared" si="9"/>
        <v>0.50849691832448241</v>
      </c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2">
      <c r="A167" s="11">
        <v>44806</v>
      </c>
      <c r="B167" s="14">
        <v>3489</v>
      </c>
      <c r="C167" s="14">
        <v>3489</v>
      </c>
      <c r="D167" s="14">
        <v>3425</v>
      </c>
      <c r="E167" s="14">
        <v>3431.0500489999999</v>
      </c>
      <c r="F167" s="23">
        <f t="shared" si="10"/>
        <v>0.76971792310329812</v>
      </c>
      <c r="G167" s="23">
        <f t="shared" si="11"/>
        <v>0.77379587611435285</v>
      </c>
      <c r="H167" s="24">
        <f t="shared" si="8"/>
        <v>0.62906660891491728</v>
      </c>
      <c r="I167" s="24">
        <f t="shared" si="9"/>
        <v>0.60322644621490762</v>
      </c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2">
      <c r="A168" s="11">
        <v>44809</v>
      </c>
      <c r="B168" s="14">
        <v>3425.0500489999999</v>
      </c>
      <c r="C168" s="14">
        <v>3450</v>
      </c>
      <c r="D168" s="14">
        <v>3405.5500489999999</v>
      </c>
      <c r="E168" s="14">
        <v>3424.8000489999999</v>
      </c>
      <c r="F168" s="23">
        <f t="shared" si="10"/>
        <v>0.75536467004048546</v>
      </c>
      <c r="G168" s="23">
        <f t="shared" si="11"/>
        <v>0.7831919572708631</v>
      </c>
      <c r="H168" s="24">
        <f t="shared" si="8"/>
        <v>0.6088367950574618</v>
      </c>
      <c r="I168" s="24">
        <f t="shared" si="9"/>
        <v>0.63904665041792874</v>
      </c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2">
      <c r="A169" s="11">
        <v>44810</v>
      </c>
      <c r="B169" s="14">
        <v>3420</v>
      </c>
      <c r="C169" s="14">
        <v>3434.5500489999999</v>
      </c>
      <c r="D169" s="14">
        <v>3384</v>
      </c>
      <c r="E169" s="14">
        <v>3395.25</v>
      </c>
      <c r="F169" s="23">
        <f t="shared" si="10"/>
        <v>0.69471240856960514</v>
      </c>
      <c r="G169" s="23">
        <f t="shared" si="11"/>
        <v>0.73993166723779635</v>
      </c>
      <c r="H169" s="24">
        <f t="shared" si="8"/>
        <v>0.51319007653767168</v>
      </c>
      <c r="I169" s="24">
        <f t="shared" si="9"/>
        <v>0.58369782683668359</v>
      </c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2">
      <c r="A170" s="11">
        <v>44811</v>
      </c>
      <c r="B170" s="14">
        <v>3392</v>
      </c>
      <c r="C170" s="14">
        <v>3435</v>
      </c>
      <c r="D170" s="14">
        <v>3385.9499510000001</v>
      </c>
      <c r="E170" s="14">
        <v>3400.3500979999999</v>
      </c>
      <c r="F170" s="23">
        <f t="shared" si="10"/>
        <v>0.67686014529588356</v>
      </c>
      <c r="G170" s="23">
        <f t="shared" si="11"/>
        <v>0.70897907463532484</v>
      </c>
      <c r="H170" s="24">
        <f t="shared" si="8"/>
        <v>0.53480440196078372</v>
      </c>
      <c r="I170" s="24">
        <f t="shared" si="9"/>
        <v>0.55227709118530566</v>
      </c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2">
      <c r="A171" s="11">
        <v>44812</v>
      </c>
      <c r="B171" s="14">
        <v>3450</v>
      </c>
      <c r="C171" s="14">
        <v>3484.6499020000001</v>
      </c>
      <c r="D171" s="14">
        <v>3427.3999020000001</v>
      </c>
      <c r="E171" s="14">
        <v>3450.1499020000001</v>
      </c>
      <c r="F171" s="23">
        <f t="shared" si="10"/>
        <v>0.73738477729604901</v>
      </c>
      <c r="G171" s="23">
        <f t="shared" si="11"/>
        <v>0.7029857770538458</v>
      </c>
      <c r="H171" s="24">
        <f t="shared" si="8"/>
        <v>0.70725618404389357</v>
      </c>
      <c r="I171" s="24">
        <f t="shared" si="9"/>
        <v>0.58508355418078295</v>
      </c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2">
      <c r="A172" s="11">
        <v>44813</v>
      </c>
      <c r="B172" s="14">
        <v>3483.6999510000001</v>
      </c>
      <c r="C172" s="14">
        <v>3483.6999510000001</v>
      </c>
      <c r="D172" s="14">
        <v>3433.4499510000001</v>
      </c>
      <c r="E172" s="14">
        <v>3441.8500979999999</v>
      </c>
      <c r="F172" s="23">
        <f t="shared" si="10"/>
        <v>0.66402388586234085</v>
      </c>
      <c r="G172" s="23">
        <f t="shared" si="11"/>
        <v>0.69275626948475788</v>
      </c>
      <c r="H172" s="24">
        <f t="shared" si="8"/>
        <v>0.8131197271388555</v>
      </c>
      <c r="I172" s="24">
        <f t="shared" si="9"/>
        <v>0.68506010438117748</v>
      </c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2">
      <c r="A173" s="11">
        <v>44816</v>
      </c>
      <c r="B173" s="14">
        <v>3441.8500979999999</v>
      </c>
      <c r="C173" s="14">
        <v>3453.6499020000001</v>
      </c>
      <c r="D173" s="14">
        <v>3423</v>
      </c>
      <c r="E173" s="14">
        <v>3432.1999510000001</v>
      </c>
      <c r="F173" s="23">
        <f t="shared" si="10"/>
        <v>0.6327885774612082</v>
      </c>
      <c r="G173" s="23">
        <f t="shared" si="11"/>
        <v>0.67806574687319943</v>
      </c>
      <c r="H173" s="24">
        <f t="shared" si="8"/>
        <v>0.77487103460689399</v>
      </c>
      <c r="I173" s="24">
        <f t="shared" si="9"/>
        <v>0.76508231526321435</v>
      </c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2">
      <c r="A174" s="11">
        <v>44817</v>
      </c>
      <c r="B174" s="14">
        <v>3432</v>
      </c>
      <c r="C174" s="14">
        <v>3459</v>
      </c>
      <c r="D174" s="14">
        <v>3414.6499020000001</v>
      </c>
      <c r="E174" s="14">
        <v>3422.1999510000001</v>
      </c>
      <c r="F174" s="23">
        <f t="shared" si="10"/>
        <v>0.60042087528927934</v>
      </c>
      <c r="G174" s="23">
        <f t="shared" si="11"/>
        <v>0.63241111287094276</v>
      </c>
      <c r="H174" s="24">
        <f t="shared" si="8"/>
        <v>0.73523568756817814</v>
      </c>
      <c r="I174" s="24">
        <f t="shared" si="9"/>
        <v>0.77440881643797599</v>
      </c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2">
      <c r="A175" s="11">
        <v>44818</v>
      </c>
      <c r="B175" s="14">
        <v>3380</v>
      </c>
      <c r="C175" s="14">
        <v>3448.5</v>
      </c>
      <c r="D175" s="14">
        <v>3380</v>
      </c>
      <c r="E175" s="14">
        <v>3438.9499510000001</v>
      </c>
      <c r="F175" s="23">
        <f t="shared" si="10"/>
        <v>0.65463677642726015</v>
      </c>
      <c r="G175" s="23">
        <f t="shared" si="11"/>
        <v>0.62928207639258249</v>
      </c>
      <c r="H175" s="24">
        <f t="shared" si="8"/>
        <v>0.80162489385802715</v>
      </c>
      <c r="I175" s="24">
        <f t="shared" si="9"/>
        <v>0.77057720534436636</v>
      </c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2">
      <c r="A176" s="11">
        <v>44819</v>
      </c>
      <c r="B176" s="14">
        <v>3440</v>
      </c>
      <c r="C176" s="14">
        <v>3458.75</v>
      </c>
      <c r="D176" s="14">
        <v>3389.1000979999999</v>
      </c>
      <c r="E176" s="14">
        <v>3395.3999020000001</v>
      </c>
      <c r="F176" s="23">
        <f t="shared" si="10"/>
        <v>0.51367527486676967</v>
      </c>
      <c r="G176" s="23">
        <f t="shared" si="11"/>
        <v>0.58957764219443642</v>
      </c>
      <c r="H176" s="24">
        <f t="shared" si="8"/>
        <v>0.62901276329121958</v>
      </c>
      <c r="I176" s="24">
        <f t="shared" si="9"/>
        <v>0.72195778157247492</v>
      </c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2">
      <c r="A177" s="11">
        <v>44820</v>
      </c>
      <c r="B177" s="14">
        <v>3412.3999020000001</v>
      </c>
      <c r="C177" s="14">
        <v>3420</v>
      </c>
      <c r="D177" s="14">
        <v>3309.5500489999999</v>
      </c>
      <c r="E177" s="14">
        <v>3322.5500489999999</v>
      </c>
      <c r="F177" s="23">
        <f t="shared" si="10"/>
        <v>0.27787704034948973</v>
      </c>
      <c r="G177" s="23">
        <f t="shared" si="11"/>
        <v>0.48206303054783978</v>
      </c>
      <c r="H177" s="24">
        <f t="shared" si="8"/>
        <v>0.3402698427537757</v>
      </c>
      <c r="I177" s="24">
        <f t="shared" si="9"/>
        <v>0.59030249996767414</v>
      </c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2">
      <c r="A178" s="11">
        <v>44823</v>
      </c>
      <c r="B178" s="14">
        <v>3320.6499020000001</v>
      </c>
      <c r="C178" s="14">
        <v>3342.1000979999999</v>
      </c>
      <c r="D178" s="14">
        <v>3231.3000489999999</v>
      </c>
      <c r="E178" s="14">
        <v>3316.25</v>
      </c>
      <c r="F178" s="23">
        <f t="shared" si="10"/>
        <v>0.27024014864101115</v>
      </c>
      <c r="G178" s="23">
        <f t="shared" si="11"/>
        <v>0.35393082128575681</v>
      </c>
      <c r="H178" s="24">
        <f t="shared" si="8"/>
        <v>0.3296467487492849</v>
      </c>
      <c r="I178" s="24">
        <f t="shared" si="9"/>
        <v>0.43297645159809339</v>
      </c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2">
      <c r="A179" s="11">
        <v>44824</v>
      </c>
      <c r="B179" s="14">
        <v>3335.6000979999999</v>
      </c>
      <c r="C179" s="14">
        <v>3410</v>
      </c>
      <c r="D179" s="14">
        <v>3334</v>
      </c>
      <c r="E179" s="14">
        <v>3393.1999510000001</v>
      </c>
      <c r="F179" s="23">
        <f t="shared" si="10"/>
        <v>0.5150309454733546</v>
      </c>
      <c r="G179" s="23">
        <f t="shared" si="11"/>
        <v>0.35438271148795186</v>
      </c>
      <c r="H179" s="24">
        <f t="shared" si="8"/>
        <v>0.62824964215844992</v>
      </c>
      <c r="I179" s="24">
        <f t="shared" si="9"/>
        <v>0.43272207788717015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2">
      <c r="A180" s="11">
        <v>44825</v>
      </c>
      <c r="B180" s="14">
        <v>3405</v>
      </c>
      <c r="C180" s="14">
        <v>3424.8999020000001</v>
      </c>
      <c r="D180" s="14">
        <v>3348</v>
      </c>
      <c r="E180" s="14">
        <v>3356.0500489999999</v>
      </c>
      <c r="F180" s="23">
        <f t="shared" si="10"/>
        <v>0.39685082976641295</v>
      </c>
      <c r="G180" s="23">
        <f t="shared" si="11"/>
        <v>0.39404064129359284</v>
      </c>
      <c r="H180" s="24">
        <f t="shared" si="8"/>
        <v>0.4840901192099954</v>
      </c>
      <c r="I180" s="24">
        <f t="shared" si="9"/>
        <v>0.48066217003924344</v>
      </c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2">
      <c r="A181" s="11">
        <v>44826</v>
      </c>
      <c r="B181" s="14">
        <v>3356.0500489999999</v>
      </c>
      <c r="C181" s="14">
        <v>3440</v>
      </c>
      <c r="D181" s="14">
        <v>3315.6499020000001</v>
      </c>
      <c r="E181" s="14">
        <v>3436</v>
      </c>
      <c r="F181" s="23">
        <f t="shared" si="10"/>
        <v>0.6511851335270068</v>
      </c>
      <c r="G181" s="23">
        <f t="shared" si="11"/>
        <v>0.52102230292225815</v>
      </c>
      <c r="H181" s="24">
        <f t="shared" si="8"/>
        <v>0.80797343505859431</v>
      </c>
      <c r="I181" s="24">
        <f t="shared" si="9"/>
        <v>0.64010439880901326</v>
      </c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2">
      <c r="A182" s="11">
        <v>44827</v>
      </c>
      <c r="B182" s="14">
        <v>3435</v>
      </c>
      <c r="C182" s="14">
        <v>3437.9499510000001</v>
      </c>
      <c r="D182" s="14">
        <v>3382.6999510000001</v>
      </c>
      <c r="E182" s="14">
        <v>3395.25</v>
      </c>
      <c r="F182" s="23">
        <f t="shared" si="10"/>
        <v>0.52155249775160539</v>
      </c>
      <c r="G182" s="23">
        <f t="shared" si="11"/>
        <v>0.52319615368167505</v>
      </c>
      <c r="H182" s="24">
        <f t="shared" si="8"/>
        <v>0.64712866046146844</v>
      </c>
      <c r="I182" s="24">
        <f t="shared" si="9"/>
        <v>0.64639740491001929</v>
      </c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2">
      <c r="A183" s="11">
        <v>44830</v>
      </c>
      <c r="B183" s="14">
        <v>3370</v>
      </c>
      <c r="C183" s="14">
        <v>3468</v>
      </c>
      <c r="D183" s="14">
        <v>3354</v>
      </c>
      <c r="E183" s="14">
        <v>3438.0500489999999</v>
      </c>
      <c r="F183" s="23">
        <f t="shared" si="10"/>
        <v>0.65770668580525748</v>
      </c>
      <c r="G183" s="23">
        <f t="shared" si="11"/>
        <v>0.6101481056946233</v>
      </c>
      <c r="H183" s="24">
        <f t="shared" si="8"/>
        <v>0.81606520608480426</v>
      </c>
      <c r="I183" s="24">
        <f t="shared" si="9"/>
        <v>0.75705576720162238</v>
      </c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2">
      <c r="A184" s="11">
        <v>44831</v>
      </c>
      <c r="B184" s="14">
        <v>3454.8500979999999</v>
      </c>
      <c r="C184" s="14">
        <v>3500</v>
      </c>
      <c r="D184" s="14">
        <v>3431.0500489999999</v>
      </c>
      <c r="E184" s="14">
        <v>3470.6499020000001</v>
      </c>
      <c r="F184" s="23">
        <f t="shared" si="10"/>
        <v>0.76862533180887149</v>
      </c>
      <c r="G184" s="23">
        <f t="shared" si="11"/>
        <v>0.64929483845524472</v>
      </c>
      <c r="H184" s="24">
        <f t="shared" si="8"/>
        <v>0.89076999124573764</v>
      </c>
      <c r="I184" s="24">
        <f t="shared" si="9"/>
        <v>0.78465461926400337</v>
      </c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2">
      <c r="A185" s="11">
        <v>44832</v>
      </c>
      <c r="B185" s="14">
        <v>3451</v>
      </c>
      <c r="C185" s="14">
        <v>3582.8999020000001</v>
      </c>
      <c r="D185" s="14">
        <v>3420</v>
      </c>
      <c r="E185" s="14">
        <v>3570.6499020000001</v>
      </c>
      <c r="F185" s="23">
        <f t="shared" si="10"/>
        <v>0.96515925733336416</v>
      </c>
      <c r="G185" s="23">
        <f t="shared" si="11"/>
        <v>0.79716375831583097</v>
      </c>
      <c r="H185" s="24">
        <f t="shared" si="8"/>
        <v>0.96515925733336416</v>
      </c>
      <c r="I185" s="24">
        <f t="shared" si="9"/>
        <v>0.89066481822130206</v>
      </c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2">
      <c r="A186" s="11">
        <v>44833</v>
      </c>
      <c r="B186" s="14">
        <v>3563.4499510000001</v>
      </c>
      <c r="C186" s="14">
        <v>3563.4499510000001</v>
      </c>
      <c r="D186" s="14">
        <v>3372.3999020000001</v>
      </c>
      <c r="E186" s="14">
        <v>3384.8000489999999</v>
      </c>
      <c r="F186" s="23">
        <f t="shared" si="10"/>
        <v>0.43657583667988603</v>
      </c>
      <c r="G186" s="23">
        <f t="shared" si="11"/>
        <v>0.72345347527404058</v>
      </c>
      <c r="H186" s="24">
        <f t="shared" si="8"/>
        <v>0.43657583667988603</v>
      </c>
      <c r="I186" s="24">
        <f t="shared" si="9"/>
        <v>0.76416836175299607</v>
      </c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2">
      <c r="A187" s="11">
        <v>44834</v>
      </c>
      <c r="B187" s="14">
        <v>3402</v>
      </c>
      <c r="C187" s="14">
        <v>3411.8999020000001</v>
      </c>
      <c r="D187" s="14">
        <v>3285.25</v>
      </c>
      <c r="E187" s="14">
        <v>3342.4499510000001</v>
      </c>
      <c r="F187" s="23">
        <f t="shared" si="10"/>
        <v>0.31612613330643247</v>
      </c>
      <c r="G187" s="23">
        <f t="shared" si="11"/>
        <v>0.57262040910656087</v>
      </c>
      <c r="H187" s="24">
        <f t="shared" si="8"/>
        <v>0.31612613330643247</v>
      </c>
      <c r="I187" s="24">
        <f t="shared" si="9"/>
        <v>0.57262040910656087</v>
      </c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2">
      <c r="A188" s="11">
        <v>44837</v>
      </c>
      <c r="B188" s="14">
        <v>3348</v>
      </c>
      <c r="C188" s="14">
        <v>3352.5</v>
      </c>
      <c r="D188" s="14">
        <v>3285.75</v>
      </c>
      <c r="E188" s="14">
        <v>3302.8999020000001</v>
      </c>
      <c r="F188" s="23">
        <f t="shared" si="10"/>
        <v>0.2036401676197519</v>
      </c>
      <c r="G188" s="23">
        <f t="shared" si="11"/>
        <v>0.31878071253535678</v>
      </c>
      <c r="H188" s="24">
        <f t="shared" si="8"/>
        <v>0.2036401676197519</v>
      </c>
      <c r="I188" s="24">
        <f t="shared" si="9"/>
        <v>0.31878071253535678</v>
      </c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2">
      <c r="A189" s="11">
        <v>44838</v>
      </c>
      <c r="B189" s="14">
        <v>3330</v>
      </c>
      <c r="C189" s="14">
        <v>3368.3500979999999</v>
      </c>
      <c r="D189" s="14">
        <v>3312.0500489999999</v>
      </c>
      <c r="E189" s="14">
        <v>3337.75</v>
      </c>
      <c r="F189" s="23">
        <f t="shared" si="10"/>
        <v>0.30275880405444883</v>
      </c>
      <c r="G189" s="23">
        <f t="shared" si="11"/>
        <v>0.2741750349935444</v>
      </c>
      <c r="H189" s="24">
        <f t="shared" si="8"/>
        <v>0.30275880405444883</v>
      </c>
      <c r="I189" s="24">
        <f t="shared" si="9"/>
        <v>0.2741750349935444</v>
      </c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2">
      <c r="A190" s="11">
        <v>44840</v>
      </c>
      <c r="B190" s="14">
        <v>3337.75</v>
      </c>
      <c r="C190" s="14">
        <v>3366.75</v>
      </c>
      <c r="D190" s="14">
        <v>3311.6999510000001</v>
      </c>
      <c r="E190" s="14">
        <v>3328.9499510000001</v>
      </c>
      <c r="F190" s="23">
        <f t="shared" si="10"/>
        <v>0.27773021281667049</v>
      </c>
      <c r="G190" s="23">
        <f t="shared" si="11"/>
        <v>0.26137639483029046</v>
      </c>
      <c r="H190" s="24">
        <f t="shared" si="8"/>
        <v>0.27773021281667049</v>
      </c>
      <c r="I190" s="24">
        <f t="shared" si="9"/>
        <v>0.26137639483029046</v>
      </c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2">
      <c r="A191" s="11">
        <v>44841</v>
      </c>
      <c r="B191" s="14">
        <v>3318</v>
      </c>
      <c r="C191" s="14">
        <v>3359.6000979999999</v>
      </c>
      <c r="D191" s="14">
        <v>3287.25</v>
      </c>
      <c r="E191" s="14">
        <v>3343.6999510000001</v>
      </c>
      <c r="F191" s="23">
        <f t="shared" si="10"/>
        <v>0.31968131112955855</v>
      </c>
      <c r="G191" s="23">
        <f t="shared" si="11"/>
        <v>0.30005677600022596</v>
      </c>
      <c r="H191" s="24">
        <f t="shared" si="8"/>
        <v>0.31968131112955855</v>
      </c>
      <c r="I191" s="24">
        <f t="shared" si="9"/>
        <v>0.30005677600022596</v>
      </c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2">
      <c r="A192" s="11">
        <v>44844</v>
      </c>
      <c r="B192" s="14">
        <v>3280</v>
      </c>
      <c r="C192" s="14">
        <v>3299</v>
      </c>
      <c r="D192" s="14">
        <v>3260.1999510000001</v>
      </c>
      <c r="E192" s="14">
        <v>3277.9499510000001</v>
      </c>
      <c r="F192" s="23">
        <f t="shared" si="10"/>
        <v>0.13267895763312532</v>
      </c>
      <c r="G192" s="23">
        <f t="shared" si="11"/>
        <v>0.24336349385978476</v>
      </c>
      <c r="H192" s="24">
        <f t="shared" si="8"/>
        <v>5.5004656632253401E-2</v>
      </c>
      <c r="I192" s="24">
        <f t="shared" si="9"/>
        <v>0.21747206019282747</v>
      </c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2">
      <c r="A193" s="11">
        <v>44845</v>
      </c>
      <c r="B193" s="14">
        <v>3290.5</v>
      </c>
      <c r="C193" s="14">
        <v>3360</v>
      </c>
      <c r="D193" s="14">
        <v>3274</v>
      </c>
      <c r="E193" s="14">
        <v>3298.6999510000001</v>
      </c>
      <c r="F193" s="23">
        <f t="shared" si="10"/>
        <v>0.1916949094970187</v>
      </c>
      <c r="G193" s="23">
        <f t="shared" si="11"/>
        <v>0.21468505941990088</v>
      </c>
      <c r="H193" s="24">
        <f t="shared" si="8"/>
        <v>0.11930587494883131</v>
      </c>
      <c r="I193" s="24">
        <f t="shared" si="9"/>
        <v>0.16466394757021444</v>
      </c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2">
      <c r="A194" s="11">
        <v>44846</v>
      </c>
      <c r="B194" s="14">
        <v>3335</v>
      </c>
      <c r="C194" s="14">
        <v>3339.5</v>
      </c>
      <c r="D194" s="14">
        <v>3206</v>
      </c>
      <c r="E194" s="14">
        <v>3248.1999510000001</v>
      </c>
      <c r="F194" s="23">
        <f t="shared" si="10"/>
        <v>0.11196593784203224</v>
      </c>
      <c r="G194" s="23">
        <f t="shared" si="11"/>
        <v>0.14544660165739209</v>
      </c>
      <c r="H194" s="24">
        <f t="shared" si="8"/>
        <v>0.11196593784203224</v>
      </c>
      <c r="I194" s="24">
        <f t="shared" si="9"/>
        <v>9.5425489807705655E-2</v>
      </c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2">
      <c r="A195" s="11">
        <v>44847</v>
      </c>
      <c r="B195" s="14">
        <v>3230.1000979999999</v>
      </c>
      <c r="C195" s="14">
        <v>3258.1999510000001</v>
      </c>
      <c r="D195" s="14">
        <v>3193.8999020000001</v>
      </c>
      <c r="E195" s="14">
        <v>3209</v>
      </c>
      <c r="F195" s="23">
        <f t="shared" si="10"/>
        <v>3.8817732647814622E-2</v>
      </c>
      <c r="G195" s="23">
        <f t="shared" si="11"/>
        <v>0.11415952666228853</v>
      </c>
      <c r="H195" s="24">
        <f t="shared" si="8"/>
        <v>3.8817732647814622E-2</v>
      </c>
      <c r="I195" s="24">
        <f t="shared" si="9"/>
        <v>9.0029848479559402E-2</v>
      </c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2">
      <c r="A196" s="11">
        <v>44848</v>
      </c>
      <c r="B196" s="14">
        <v>3235</v>
      </c>
      <c r="C196" s="14">
        <v>3246</v>
      </c>
      <c r="D196" s="14">
        <v>3180</v>
      </c>
      <c r="E196" s="14">
        <v>3185.5</v>
      </c>
      <c r="F196" s="23">
        <f t="shared" si="10"/>
        <v>1.365103335269612E-2</v>
      </c>
      <c r="G196" s="23">
        <f t="shared" si="11"/>
        <v>5.4811567947514329E-2</v>
      </c>
      <c r="H196" s="24">
        <f t="shared" si="8"/>
        <v>1.365103335269612E-2</v>
      </c>
      <c r="I196" s="24">
        <f t="shared" si="9"/>
        <v>5.4811567947514329E-2</v>
      </c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2">
      <c r="A197" s="11">
        <v>44851</v>
      </c>
      <c r="B197" s="14">
        <v>3185.5</v>
      </c>
      <c r="C197" s="14">
        <v>3218</v>
      </c>
      <c r="D197" s="14">
        <v>3170.1000979999999</v>
      </c>
      <c r="E197" s="14">
        <v>3197.6000979999999</v>
      </c>
      <c r="F197" s="23">
        <f t="shared" si="10"/>
        <v>6.6618248685021142E-2</v>
      </c>
      <c r="G197" s="23">
        <f t="shared" si="11"/>
        <v>3.9695671561843962E-2</v>
      </c>
      <c r="H197" s="24">
        <f t="shared" si="8"/>
        <v>6.6618248685021142E-2</v>
      </c>
      <c r="I197" s="24">
        <f t="shared" si="9"/>
        <v>3.9695671561843962E-2</v>
      </c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2">
      <c r="A198" s="11">
        <v>44852</v>
      </c>
      <c r="B198" s="14">
        <v>3218</v>
      </c>
      <c r="C198" s="14">
        <v>3250</v>
      </c>
      <c r="D198" s="14">
        <v>3212</v>
      </c>
      <c r="E198" s="14">
        <v>3225.8500979999999</v>
      </c>
      <c r="F198" s="23">
        <f t="shared" si="10"/>
        <v>0.1350533586978156</v>
      </c>
      <c r="G198" s="23">
        <f t="shared" si="11"/>
        <v>7.1774213578510951E-2</v>
      </c>
      <c r="H198" s="24">
        <f t="shared" si="8"/>
        <v>0.1350533586978156</v>
      </c>
      <c r="I198" s="24">
        <f t="shared" si="9"/>
        <v>7.1774213578510951E-2</v>
      </c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2">
      <c r="A199" s="11">
        <v>44853</v>
      </c>
      <c r="B199" s="14">
        <v>3242</v>
      </c>
      <c r="C199" s="14">
        <v>3245.6999510000001</v>
      </c>
      <c r="D199" s="14">
        <v>3196.3500979999999</v>
      </c>
      <c r="E199" s="14">
        <v>3212.75</v>
      </c>
      <c r="F199" s="23">
        <f t="shared" si="10"/>
        <v>0.10331861010282865</v>
      </c>
      <c r="G199" s="23">
        <f t="shared" si="11"/>
        <v>0.10166340582855514</v>
      </c>
      <c r="H199" s="24">
        <f t="shared" si="8"/>
        <v>0.10842740037836011</v>
      </c>
      <c r="I199" s="24">
        <f t="shared" si="9"/>
        <v>0.10336633592039896</v>
      </c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2">
      <c r="A200" s="11">
        <v>44854</v>
      </c>
      <c r="B200" s="14">
        <v>3198</v>
      </c>
      <c r="C200" s="14">
        <v>3241.8500979999999</v>
      </c>
      <c r="D200" s="14">
        <v>3101.8000489999999</v>
      </c>
      <c r="E200" s="14">
        <v>3140.8999020000001</v>
      </c>
      <c r="F200" s="23">
        <f t="shared" si="10"/>
        <v>8.1271804088454275E-2</v>
      </c>
      <c r="G200" s="23">
        <f t="shared" si="11"/>
        <v>0.10654792429636617</v>
      </c>
      <c r="H200" s="24">
        <f t="shared" si="8"/>
        <v>0.12608794432417916</v>
      </c>
      <c r="I200" s="24">
        <f t="shared" si="9"/>
        <v>0.12318956780011829</v>
      </c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2">
      <c r="A201" s="11">
        <v>44855</v>
      </c>
      <c r="B201" s="14">
        <v>3140</v>
      </c>
      <c r="C201" s="14">
        <v>3164.75</v>
      </c>
      <c r="D201" s="14">
        <v>3072.6499020000001</v>
      </c>
      <c r="E201" s="14">
        <v>3092.3999020000001</v>
      </c>
      <c r="F201" s="23">
        <f t="shared" si="10"/>
        <v>3.8706516413522782E-2</v>
      </c>
      <c r="G201" s="23">
        <f t="shared" si="11"/>
        <v>7.4432310201601903E-2</v>
      </c>
      <c r="H201" s="24">
        <f t="shared" si="8"/>
        <v>6.6790621944667283E-2</v>
      </c>
      <c r="I201" s="24">
        <f t="shared" si="9"/>
        <v>0.10043532221573552</v>
      </c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2">
      <c r="A202" s="11">
        <v>44858</v>
      </c>
      <c r="B202" s="14">
        <v>3150</v>
      </c>
      <c r="C202" s="14">
        <v>3159</v>
      </c>
      <c r="D202" s="14">
        <v>3116</v>
      </c>
      <c r="E202" s="14">
        <v>3121.6499020000001</v>
      </c>
      <c r="F202" s="23">
        <f t="shared" si="10"/>
        <v>9.6031357177853993E-2</v>
      </c>
      <c r="G202" s="23">
        <f t="shared" si="11"/>
        <v>7.2003225893277012E-2</v>
      </c>
      <c r="H202" s="24">
        <f t="shared" si="8"/>
        <v>0.16570837849563019</v>
      </c>
      <c r="I202" s="24">
        <f t="shared" si="9"/>
        <v>0.11952898158815888</v>
      </c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2">
      <c r="A203" s="11">
        <v>44859</v>
      </c>
      <c r="B203" s="14">
        <v>3134</v>
      </c>
      <c r="C203" s="14">
        <v>3135</v>
      </c>
      <c r="D203" s="14">
        <v>3079.8999020000001</v>
      </c>
      <c r="E203" s="14">
        <v>3084.8999020000001</v>
      </c>
      <c r="F203" s="23">
        <f t="shared" si="10"/>
        <v>2.4007839294463498E-2</v>
      </c>
      <c r="G203" s="23">
        <f t="shared" si="11"/>
        <v>5.2915237628613422E-2</v>
      </c>
      <c r="H203" s="24">
        <f t="shared" si="8"/>
        <v>4.1652485270508154E-2</v>
      </c>
      <c r="I203" s="24">
        <f t="shared" si="9"/>
        <v>9.1383828570268541E-2</v>
      </c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2">
      <c r="A204" s="11">
        <v>44861</v>
      </c>
      <c r="B204" s="14">
        <v>3123</v>
      </c>
      <c r="C204" s="14">
        <v>3123</v>
      </c>
      <c r="D204" s="14">
        <v>3033</v>
      </c>
      <c r="E204" s="14">
        <v>3043.4499510000001</v>
      </c>
      <c r="F204" s="23">
        <f t="shared" si="10"/>
        <v>1.9003369453228332E-2</v>
      </c>
      <c r="G204" s="23">
        <f t="shared" si="11"/>
        <v>4.6347521975181938E-2</v>
      </c>
      <c r="H204" s="24">
        <f t="shared" si="8"/>
        <v>3.1957036697247879E-2</v>
      </c>
      <c r="I204" s="24">
        <f t="shared" si="9"/>
        <v>7.9772633487795411E-2</v>
      </c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2">
      <c r="A205" s="11">
        <v>44862</v>
      </c>
      <c r="B205" s="14">
        <v>3058.6999510000001</v>
      </c>
      <c r="C205" s="14">
        <v>3071.6000979999999</v>
      </c>
      <c r="D205" s="14">
        <v>3040</v>
      </c>
      <c r="E205" s="14">
        <v>3053.3999020000001</v>
      </c>
      <c r="F205" s="23">
        <f t="shared" si="10"/>
        <v>3.7097482516009084E-2</v>
      </c>
      <c r="G205" s="23">
        <f t="shared" si="11"/>
        <v>2.6702897087900305E-2</v>
      </c>
      <c r="H205" s="24">
        <f t="shared" si="8"/>
        <v>6.2385021406728171E-2</v>
      </c>
      <c r="I205" s="24">
        <f t="shared" si="9"/>
        <v>4.5331514458161394E-2</v>
      </c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2">
      <c r="A206" s="11">
        <v>44865</v>
      </c>
      <c r="B206" s="14">
        <v>3082</v>
      </c>
      <c r="C206" s="14">
        <v>3113</v>
      </c>
      <c r="D206" s="14">
        <v>3061.0500489999999</v>
      </c>
      <c r="E206" s="14">
        <v>3107.6999510000001</v>
      </c>
      <c r="F206" s="23">
        <f t="shared" si="10"/>
        <v>0.13584281562574282</v>
      </c>
      <c r="G206" s="23">
        <f t="shared" si="11"/>
        <v>6.3981222531660081E-2</v>
      </c>
      <c r="H206" s="24">
        <f t="shared" si="8"/>
        <v>0.22844021712538243</v>
      </c>
      <c r="I206" s="24">
        <f t="shared" si="9"/>
        <v>0.1075940917431195</v>
      </c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2">
      <c r="A207" s="11">
        <v>44866</v>
      </c>
      <c r="B207" s="14">
        <v>3110.5</v>
      </c>
      <c r="C207" s="14">
        <v>3164.3999020000001</v>
      </c>
      <c r="D207" s="14">
        <v>3110.5</v>
      </c>
      <c r="E207" s="14">
        <v>3159.3999020000001</v>
      </c>
      <c r="F207" s="23">
        <f t="shared" si="10"/>
        <v>0.22985983729089679</v>
      </c>
      <c r="G207" s="23">
        <f t="shared" si="11"/>
        <v>0.1342667118108829</v>
      </c>
      <c r="H207" s="24">
        <f t="shared" si="8"/>
        <v>0.4123977226753674</v>
      </c>
      <c r="I207" s="24">
        <f t="shared" si="9"/>
        <v>0.23440765373582603</v>
      </c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2">
      <c r="A208" s="11">
        <v>44867</v>
      </c>
      <c r="B208" s="14">
        <v>3158</v>
      </c>
      <c r="C208" s="14">
        <v>3159.9499510000001</v>
      </c>
      <c r="D208" s="14">
        <v>3122.1000979999999</v>
      </c>
      <c r="E208" s="14">
        <v>3131.8999020000001</v>
      </c>
      <c r="F208" s="23">
        <f t="shared" si="10"/>
        <v>0.17985073581627969</v>
      </c>
      <c r="G208" s="23">
        <f t="shared" si="11"/>
        <v>0.1818511295776398</v>
      </c>
      <c r="H208" s="24">
        <f t="shared" ref="H208:H249" si="12">(E208-MIN(D195:D208))/(MAX(C195:C208)-MIN(D195:D208))</f>
        <v>0.43916484688755586</v>
      </c>
      <c r="I208" s="24">
        <f t="shared" si="9"/>
        <v>0.36000092889610186</v>
      </c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2">
      <c r="A209" s="11">
        <v>44868</v>
      </c>
      <c r="B209" s="14">
        <v>3105</v>
      </c>
      <c r="C209" s="14">
        <v>3148.75</v>
      </c>
      <c r="D209" s="14">
        <v>3105</v>
      </c>
      <c r="E209" s="14">
        <v>3141.3000489999999</v>
      </c>
      <c r="F209" s="23">
        <f t="shared" si="10"/>
        <v>0.19694502327807276</v>
      </c>
      <c r="G209" s="23">
        <f t="shared" si="11"/>
        <v>0.20221853212841642</v>
      </c>
      <c r="H209" s="24">
        <f t="shared" si="12"/>
        <v>0.49907856682027624</v>
      </c>
      <c r="I209" s="24">
        <f t="shared" si="9"/>
        <v>0.45021371212773315</v>
      </c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2">
      <c r="A210" s="11">
        <v>44869</v>
      </c>
      <c r="B210" s="14">
        <v>3148</v>
      </c>
      <c r="C210" s="14">
        <v>3185</v>
      </c>
      <c r="D210" s="14">
        <v>3125.8999020000001</v>
      </c>
      <c r="E210" s="14">
        <v>3181.3500979999999</v>
      </c>
      <c r="F210" s="23">
        <f t="shared" si="10"/>
        <v>0.26977654926005035</v>
      </c>
      <c r="G210" s="23">
        <f t="shared" si="11"/>
        <v>0.21552410278480094</v>
      </c>
      <c r="H210" s="24">
        <f t="shared" si="12"/>
        <v>0.68364100460829447</v>
      </c>
      <c r="I210" s="24">
        <f t="shared" ref="I210:I249" si="13">AVERAGE(H208:H210)</f>
        <v>0.54062813943870891</v>
      </c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2">
      <c r="A211" s="11">
        <v>44872</v>
      </c>
      <c r="B211" s="14">
        <v>3186</v>
      </c>
      <c r="C211" s="14">
        <v>3198</v>
      </c>
      <c r="D211" s="14">
        <v>3097.4499510000001</v>
      </c>
      <c r="E211" s="14">
        <v>3103.5500489999999</v>
      </c>
      <c r="F211" s="23">
        <f t="shared" si="10"/>
        <v>0.12829616579928019</v>
      </c>
      <c r="G211" s="23">
        <f t="shared" si="11"/>
        <v>0.19833924611246775</v>
      </c>
      <c r="H211" s="24">
        <f t="shared" si="12"/>
        <v>0.32511543317972325</v>
      </c>
      <c r="I211" s="24">
        <f t="shared" si="13"/>
        <v>0.50261166820276471</v>
      </c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2">
      <c r="A212" s="11">
        <v>44874</v>
      </c>
      <c r="B212" s="14">
        <v>3146</v>
      </c>
      <c r="C212" s="14">
        <v>3146</v>
      </c>
      <c r="D212" s="14">
        <v>3080</v>
      </c>
      <c r="E212" s="14">
        <v>3086.5</v>
      </c>
      <c r="F212" s="23">
        <f t="shared" si="10"/>
        <v>9.7290433777891427E-2</v>
      </c>
      <c r="G212" s="23">
        <f t="shared" si="11"/>
        <v>0.16512104961240731</v>
      </c>
      <c r="H212" s="24">
        <f t="shared" si="12"/>
        <v>0.25152803161670678</v>
      </c>
      <c r="I212" s="24">
        <f t="shared" si="13"/>
        <v>0.4200948231349082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2">
      <c r="A213" s="11">
        <v>44875</v>
      </c>
      <c r="B213" s="14">
        <v>3086</v>
      </c>
      <c r="C213" s="14">
        <v>3086</v>
      </c>
      <c r="D213" s="14">
        <v>3033.5</v>
      </c>
      <c r="E213" s="14">
        <v>3045.1499020000001</v>
      </c>
      <c r="F213" s="23">
        <f t="shared" si="10"/>
        <v>2.2904897958978432E-2</v>
      </c>
      <c r="G213" s="23">
        <f t="shared" si="11"/>
        <v>8.2830499178716682E-2</v>
      </c>
      <c r="H213" s="24">
        <f t="shared" si="12"/>
        <v>5.8175227669752479E-2</v>
      </c>
      <c r="I213" s="24">
        <f t="shared" si="13"/>
        <v>0.21160623082206084</v>
      </c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2">
      <c r="A214" s="11">
        <v>44876</v>
      </c>
      <c r="B214" s="14">
        <v>3090.6999510000001</v>
      </c>
      <c r="C214" s="14">
        <v>3098</v>
      </c>
      <c r="D214" s="14">
        <v>3048</v>
      </c>
      <c r="E214" s="14">
        <v>3055.3999020000001</v>
      </c>
      <c r="F214" s="23">
        <f t="shared" si="10"/>
        <v>5.9118257570834908E-2</v>
      </c>
      <c r="G214" s="23">
        <f t="shared" si="11"/>
        <v>5.9771196435901591E-2</v>
      </c>
      <c r="H214" s="24">
        <f t="shared" si="12"/>
        <v>0.13575698181818249</v>
      </c>
      <c r="I214" s="24">
        <f t="shared" si="13"/>
        <v>0.1484867470348806</v>
      </c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2">
      <c r="A215" s="11">
        <v>44879</v>
      </c>
      <c r="B215" s="14">
        <v>3056</v>
      </c>
      <c r="C215" s="14">
        <v>3077.9499510000001</v>
      </c>
      <c r="D215" s="14">
        <v>3041.0500489999999</v>
      </c>
      <c r="E215" s="14">
        <v>3053.1999510000001</v>
      </c>
      <c r="F215" s="23">
        <f t="shared" si="10"/>
        <v>6.0235411053913161E-2</v>
      </c>
      <c r="G215" s="23">
        <f t="shared" si="11"/>
        <v>4.7419522194575507E-2</v>
      </c>
      <c r="H215" s="24">
        <f t="shared" si="12"/>
        <v>0.1224239454545458</v>
      </c>
      <c r="I215" s="24">
        <f t="shared" si="13"/>
        <v>0.10545205164749359</v>
      </c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2">
      <c r="A216" s="11">
        <v>44880</v>
      </c>
      <c r="B216" s="14">
        <v>3068.5</v>
      </c>
      <c r="C216" s="14">
        <v>3095</v>
      </c>
      <c r="D216" s="14">
        <v>3042</v>
      </c>
      <c r="E216" s="14">
        <v>3079.3000489999999</v>
      </c>
      <c r="F216" s="23">
        <f t="shared" si="10"/>
        <v>0.13806481428253514</v>
      </c>
      <c r="G216" s="23">
        <f t="shared" si="11"/>
        <v>8.5806160969094394E-2</v>
      </c>
      <c r="H216" s="24">
        <f t="shared" si="12"/>
        <v>0.28060635757575725</v>
      </c>
      <c r="I216" s="24">
        <f t="shared" si="13"/>
        <v>0.17959576161616186</v>
      </c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2">
      <c r="A217" s="11">
        <v>44881</v>
      </c>
      <c r="B217" s="14">
        <v>3079.3000489999999</v>
      </c>
      <c r="C217" s="14">
        <v>3093</v>
      </c>
      <c r="D217" s="14">
        <v>3051</v>
      </c>
      <c r="E217" s="14">
        <v>3083.0500489999999</v>
      </c>
      <c r="F217" s="23">
        <f t="shared" si="10"/>
        <v>0.14996269363295864</v>
      </c>
      <c r="G217" s="23">
        <f t="shared" si="11"/>
        <v>0.116087639656469</v>
      </c>
      <c r="H217" s="24">
        <f t="shared" si="12"/>
        <v>0.30333363030302996</v>
      </c>
      <c r="I217" s="24">
        <f t="shared" si="13"/>
        <v>0.23545464444444433</v>
      </c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2">
      <c r="A218" s="11">
        <v>44882</v>
      </c>
      <c r="B218" s="14">
        <v>3092</v>
      </c>
      <c r="C218" s="14">
        <v>3096.5500489999999</v>
      </c>
      <c r="D218" s="14">
        <v>3060</v>
      </c>
      <c r="E218" s="14">
        <v>3071.6000979999999</v>
      </c>
      <c r="F218" s="23">
        <f t="shared" si="10"/>
        <v>0.11804311314984675</v>
      </c>
      <c r="G218" s="23">
        <f t="shared" si="11"/>
        <v>0.13535687368844684</v>
      </c>
      <c r="H218" s="24">
        <f t="shared" si="12"/>
        <v>0.23161153799392029</v>
      </c>
      <c r="I218" s="24">
        <f t="shared" si="13"/>
        <v>0.27185050862423582</v>
      </c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2">
      <c r="A219" s="11">
        <v>44883</v>
      </c>
      <c r="B219" s="14">
        <v>3095</v>
      </c>
      <c r="C219" s="14">
        <v>3114.8500979999999</v>
      </c>
      <c r="D219" s="14">
        <v>3055.75</v>
      </c>
      <c r="E219" s="14">
        <v>3095.5</v>
      </c>
      <c r="F219" s="23">
        <f t="shared" si="10"/>
        <v>0.19113149847094801</v>
      </c>
      <c r="G219" s="23">
        <f t="shared" si="11"/>
        <v>0.15304576841791781</v>
      </c>
      <c r="H219" s="24">
        <f t="shared" si="12"/>
        <v>0.37689969604863222</v>
      </c>
      <c r="I219" s="24">
        <f t="shared" si="13"/>
        <v>0.3039482881151942</v>
      </c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2">
      <c r="A220" s="11">
        <v>44886</v>
      </c>
      <c r="B220" s="14">
        <v>3105</v>
      </c>
      <c r="C220" s="14">
        <v>3110.3500979999999</v>
      </c>
      <c r="D220" s="14">
        <v>3066.1999510000001</v>
      </c>
      <c r="E220" s="14">
        <v>3095.3000489999999</v>
      </c>
      <c r="F220" s="23">
        <f t="shared" si="10"/>
        <v>0.19052002752293562</v>
      </c>
      <c r="G220" s="23">
        <f t="shared" si="11"/>
        <v>0.16656487971457679</v>
      </c>
      <c r="H220" s="24">
        <f t="shared" si="12"/>
        <v>0.37568418844984769</v>
      </c>
      <c r="I220" s="24">
        <f t="shared" si="13"/>
        <v>0.32806514083080002</v>
      </c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2">
      <c r="A221" s="11">
        <v>44887</v>
      </c>
      <c r="B221" s="14">
        <v>3104</v>
      </c>
      <c r="C221" s="14">
        <v>3119.5</v>
      </c>
      <c r="D221" s="14">
        <v>3072.3000489999999</v>
      </c>
      <c r="E221" s="14">
        <v>3103.8500979999999</v>
      </c>
      <c r="F221" s="23">
        <f t="shared" si="10"/>
        <v>0.23115855791190829</v>
      </c>
      <c r="G221" s="23">
        <f t="shared" si="11"/>
        <v>0.20427002796859731</v>
      </c>
      <c r="H221" s="24">
        <f t="shared" si="12"/>
        <v>0.42766017021276526</v>
      </c>
      <c r="I221" s="24">
        <f t="shared" si="13"/>
        <v>0.39341468490374837</v>
      </c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2">
      <c r="A222" s="11">
        <v>44888</v>
      </c>
      <c r="B222" s="14">
        <v>3111</v>
      </c>
      <c r="C222" s="14">
        <v>3114.8000489999999</v>
      </c>
      <c r="D222" s="14">
        <v>3090</v>
      </c>
      <c r="E222" s="14">
        <v>3100.8000489999999</v>
      </c>
      <c r="F222" s="23">
        <f t="shared" ref="F222:F249" si="14">(E222-MIN(D195:D222))/(MAX(C195:C222)-MIN(D195:D222))</f>
        <v>0.30106600245219384</v>
      </c>
      <c r="G222" s="23">
        <f t="shared" si="11"/>
        <v>0.2409148626290126</v>
      </c>
      <c r="H222" s="24">
        <f t="shared" si="12"/>
        <v>0.40911883890577472</v>
      </c>
      <c r="I222" s="24">
        <f t="shared" si="13"/>
        <v>0.40415439918946255</v>
      </c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2">
      <c r="A223" s="11">
        <v>44889</v>
      </c>
      <c r="B223" s="14">
        <v>3117.9499510000001</v>
      </c>
      <c r="C223" s="14">
        <v>3120.25</v>
      </c>
      <c r="D223" s="14">
        <v>3092</v>
      </c>
      <c r="E223" s="14">
        <v>3115.3000489999999</v>
      </c>
      <c r="F223" s="23">
        <f t="shared" si="14"/>
        <v>0.37926289861751128</v>
      </c>
      <c r="G223" s="23">
        <f t="shared" si="11"/>
        <v>0.30382915299387114</v>
      </c>
      <c r="H223" s="24">
        <f t="shared" si="12"/>
        <v>0.49726473556230971</v>
      </c>
      <c r="I223" s="24">
        <f t="shared" si="13"/>
        <v>0.44468124822694993</v>
      </c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2">
      <c r="A224" s="11">
        <v>44890</v>
      </c>
      <c r="B224" s="14">
        <v>3115.3000489999999</v>
      </c>
      <c r="C224" s="14">
        <v>3119.8000489999999</v>
      </c>
      <c r="D224" s="14">
        <v>3075.25</v>
      </c>
      <c r="E224" s="14">
        <v>3108.1499020000001</v>
      </c>
      <c r="F224" s="23">
        <f t="shared" si="14"/>
        <v>0.34631291244239681</v>
      </c>
      <c r="G224" s="23">
        <f t="shared" ref="G224:G249" si="15">AVERAGE(F222:F224)</f>
        <v>0.34221393783736725</v>
      </c>
      <c r="H224" s="24">
        <f t="shared" si="12"/>
        <v>0.45379879635258424</v>
      </c>
      <c r="I224" s="24">
        <f t="shared" si="13"/>
        <v>0.45339412360688952</v>
      </c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2">
      <c r="A225" s="11">
        <v>44893</v>
      </c>
      <c r="B225" s="14">
        <v>3108.1499020000001</v>
      </c>
      <c r="C225" s="14">
        <v>3159</v>
      </c>
      <c r="D225" s="14">
        <v>3096.6999510000001</v>
      </c>
      <c r="E225" s="14">
        <v>3151.1999510000001</v>
      </c>
      <c r="F225" s="23">
        <f t="shared" si="14"/>
        <v>0.54470023502304177</v>
      </c>
      <c r="G225" s="23">
        <f t="shared" si="15"/>
        <v>0.42342534869431664</v>
      </c>
      <c r="H225" s="24">
        <f t="shared" si="12"/>
        <v>0.93784821513944272</v>
      </c>
      <c r="I225" s="24">
        <f t="shared" si="13"/>
        <v>0.62963724901811224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2">
      <c r="A226" s="11">
        <v>44894</v>
      </c>
      <c r="B226" s="14">
        <v>3157</v>
      </c>
      <c r="C226" s="14">
        <v>3169</v>
      </c>
      <c r="D226" s="14">
        <v>3127.1499020000001</v>
      </c>
      <c r="E226" s="14">
        <v>3135.0500489999999</v>
      </c>
      <c r="F226" s="23">
        <f t="shared" si="14"/>
        <v>0.47978407385716754</v>
      </c>
      <c r="G226" s="23">
        <f t="shared" si="15"/>
        <v>0.45693240710753535</v>
      </c>
      <c r="H226" s="24">
        <f t="shared" si="12"/>
        <v>0.74944685608856043</v>
      </c>
      <c r="I226" s="24">
        <f t="shared" si="13"/>
        <v>0.7136979558601958</v>
      </c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2">
      <c r="A227" s="11">
        <v>44895</v>
      </c>
      <c r="B227" s="14">
        <v>3139.8999020000001</v>
      </c>
      <c r="C227" s="14">
        <v>3199.9499510000001</v>
      </c>
      <c r="D227" s="14">
        <v>3133.3000489999999</v>
      </c>
      <c r="E227" s="14">
        <v>3175.1499020000001</v>
      </c>
      <c r="F227" s="23">
        <f t="shared" si="14"/>
        <v>0.68063124394607744</v>
      </c>
      <c r="G227" s="23">
        <f t="shared" si="15"/>
        <v>0.56837185094209552</v>
      </c>
      <c r="H227" s="24">
        <f t="shared" si="12"/>
        <v>0.84392659348525001</v>
      </c>
      <c r="I227" s="24">
        <f t="shared" si="13"/>
        <v>0.84374055490441779</v>
      </c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2">
      <c r="A228" s="11">
        <v>44896</v>
      </c>
      <c r="B228" s="14">
        <v>3191</v>
      </c>
      <c r="C228" s="14">
        <v>3197</v>
      </c>
      <c r="D228" s="14">
        <v>3161.25</v>
      </c>
      <c r="E228" s="14">
        <v>3179.3500979999999</v>
      </c>
      <c r="F228" s="23">
        <f t="shared" si="14"/>
        <v>0.87661060769044397</v>
      </c>
      <c r="G228" s="23">
        <f t="shared" si="15"/>
        <v>0.67900864183122966</v>
      </c>
      <c r="H228" s="24">
        <f t="shared" si="12"/>
        <v>0.87035956132936976</v>
      </c>
      <c r="I228" s="24">
        <f t="shared" si="13"/>
        <v>0.8212443369677267</v>
      </c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2">
      <c r="A229" s="11">
        <v>44897</v>
      </c>
      <c r="B229" s="14">
        <v>3173.1499020000001</v>
      </c>
      <c r="C229" s="14">
        <v>3174.3000489999999</v>
      </c>
      <c r="D229" s="14">
        <v>3134</v>
      </c>
      <c r="E229" s="14">
        <v>3143.4499510000001</v>
      </c>
      <c r="F229" s="23">
        <f t="shared" si="14"/>
        <v>0.66157522262465362</v>
      </c>
      <c r="G229" s="23">
        <f t="shared" si="15"/>
        <v>0.73960569142039168</v>
      </c>
      <c r="H229" s="24">
        <f t="shared" si="12"/>
        <v>0.64229175354413381</v>
      </c>
      <c r="I229" s="24">
        <f t="shared" si="13"/>
        <v>0.78552596945291786</v>
      </c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2">
      <c r="A230" s="11">
        <v>44900</v>
      </c>
      <c r="B230" s="14">
        <v>3130</v>
      </c>
      <c r="C230" s="14">
        <v>3168.6999510000001</v>
      </c>
      <c r="D230" s="14">
        <v>3112.5</v>
      </c>
      <c r="E230" s="14">
        <v>3156.8999020000001</v>
      </c>
      <c r="F230" s="23">
        <f t="shared" si="14"/>
        <v>0.74213799559605786</v>
      </c>
      <c r="G230" s="23">
        <f t="shared" si="15"/>
        <v>0.76010794197038523</v>
      </c>
      <c r="H230" s="24">
        <f t="shared" si="12"/>
        <v>0.710976413815672</v>
      </c>
      <c r="I230" s="24">
        <f t="shared" si="13"/>
        <v>0.7412092428963919</v>
      </c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2">
      <c r="A231" s="11">
        <v>44901</v>
      </c>
      <c r="B231" s="14">
        <v>3125</v>
      </c>
      <c r="C231" s="14">
        <v>3169</v>
      </c>
      <c r="D231" s="14">
        <v>3125</v>
      </c>
      <c r="E231" s="14">
        <v>3161.6999510000001</v>
      </c>
      <c r="F231" s="23">
        <f t="shared" si="14"/>
        <v>0.77088942062642485</v>
      </c>
      <c r="G231" s="23">
        <f t="shared" si="15"/>
        <v>0.72486754628237871</v>
      </c>
      <c r="H231" s="24">
        <f t="shared" si="12"/>
        <v>0.73474332179211366</v>
      </c>
      <c r="I231" s="24">
        <f t="shared" si="13"/>
        <v>0.69600382971730657</v>
      </c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2">
      <c r="A232" s="11">
        <v>44902</v>
      </c>
      <c r="B232" s="14">
        <v>3180</v>
      </c>
      <c r="C232" s="14">
        <v>3234.6999510000001</v>
      </c>
      <c r="D232" s="14">
        <v>3176.3999020000001</v>
      </c>
      <c r="E232" s="14">
        <v>3226.5</v>
      </c>
      <c r="F232" s="23">
        <f t="shared" si="14"/>
        <v>0.95924476641646872</v>
      </c>
      <c r="G232" s="23">
        <f t="shared" si="15"/>
        <v>0.82409072754631707</v>
      </c>
      <c r="H232" s="24">
        <f t="shared" si="12"/>
        <v>0.9541774057261404</v>
      </c>
      <c r="I232" s="24">
        <f t="shared" si="13"/>
        <v>0.79996571377797532</v>
      </c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2">
      <c r="A233" s="11">
        <v>44903</v>
      </c>
      <c r="B233" s="14">
        <v>3230</v>
      </c>
      <c r="C233" s="14">
        <v>3240.8999020000001</v>
      </c>
      <c r="D233" s="14">
        <v>3202.6499020000001</v>
      </c>
      <c r="E233" s="14">
        <v>3221.4499510000001</v>
      </c>
      <c r="F233" s="23">
        <f t="shared" si="14"/>
        <v>0.90622005694101027</v>
      </c>
      <c r="G233" s="23">
        <f t="shared" si="15"/>
        <v>0.87878474799463469</v>
      </c>
      <c r="H233" s="24">
        <f t="shared" si="12"/>
        <v>0.88866653431402476</v>
      </c>
      <c r="I233" s="24">
        <f t="shared" si="13"/>
        <v>0.85919575394409298</v>
      </c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2">
      <c r="A234" s="11">
        <v>44904</v>
      </c>
      <c r="B234" s="14">
        <v>3235</v>
      </c>
      <c r="C234" s="14">
        <v>3242.3500979999999</v>
      </c>
      <c r="D234" s="14">
        <v>3206</v>
      </c>
      <c r="E234" s="14">
        <v>3226.9499510000001</v>
      </c>
      <c r="F234" s="23">
        <f t="shared" si="14"/>
        <v>0.92626219883315619</v>
      </c>
      <c r="G234" s="23">
        <f t="shared" si="15"/>
        <v>0.93057567406354502</v>
      </c>
      <c r="H234" s="24">
        <f t="shared" si="12"/>
        <v>0.90943756211443472</v>
      </c>
      <c r="I234" s="24">
        <f t="shared" si="13"/>
        <v>0.91742716738486652</v>
      </c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2">
      <c r="A235" s="11">
        <v>44907</v>
      </c>
      <c r="B235" s="14">
        <v>3227</v>
      </c>
      <c r="C235" s="14">
        <v>3230</v>
      </c>
      <c r="D235" s="14">
        <v>3141.8999020000001</v>
      </c>
      <c r="E235" s="14">
        <v>3166.3500979999999</v>
      </c>
      <c r="F235" s="23">
        <f t="shared" si="14"/>
        <v>0.63610263663845612</v>
      </c>
      <c r="G235" s="23">
        <f t="shared" si="15"/>
        <v>0.8228616308042076</v>
      </c>
      <c r="H235" s="24">
        <f t="shared" si="12"/>
        <v>0.54518279217286847</v>
      </c>
      <c r="I235" s="24">
        <f t="shared" si="13"/>
        <v>0.78109562953377587</v>
      </c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2">
      <c r="A236" s="11">
        <v>44908</v>
      </c>
      <c r="B236" s="14">
        <v>3185</v>
      </c>
      <c r="C236" s="14">
        <v>3185</v>
      </c>
      <c r="D236" s="14">
        <v>3142.6499020000001</v>
      </c>
      <c r="E236" s="14">
        <v>3178.5</v>
      </c>
      <c r="F236" s="23">
        <f t="shared" si="14"/>
        <v>0.69427786430820859</v>
      </c>
      <c r="G236" s="23">
        <f t="shared" si="15"/>
        <v>0.7522142332599403</v>
      </c>
      <c r="H236" s="24">
        <f t="shared" si="12"/>
        <v>0.61789311458093865</v>
      </c>
      <c r="I236" s="24">
        <f t="shared" si="13"/>
        <v>0.69083782295608065</v>
      </c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2">
      <c r="A237" s="11">
        <v>44909</v>
      </c>
      <c r="B237" s="14">
        <v>3179</v>
      </c>
      <c r="C237" s="14">
        <v>3195</v>
      </c>
      <c r="D237" s="14">
        <v>3125</v>
      </c>
      <c r="E237" s="14">
        <v>3145.9499510000001</v>
      </c>
      <c r="F237" s="23">
        <f t="shared" si="14"/>
        <v>0.53842421946098451</v>
      </c>
      <c r="G237" s="23">
        <f t="shared" si="15"/>
        <v>0.6229349068025497</v>
      </c>
      <c r="H237" s="24">
        <f t="shared" si="12"/>
        <v>0.42309939878072422</v>
      </c>
      <c r="I237" s="24">
        <f t="shared" si="13"/>
        <v>0.52872510184484378</v>
      </c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2">
      <c r="A238" s="11">
        <v>44910</v>
      </c>
      <c r="B238" s="14">
        <v>3142</v>
      </c>
      <c r="C238" s="14">
        <v>3161.1999510000001</v>
      </c>
      <c r="D238" s="14">
        <v>3116.6999510000001</v>
      </c>
      <c r="E238" s="14">
        <v>3130.6000979999999</v>
      </c>
      <c r="F238" s="23">
        <f t="shared" si="14"/>
        <v>0.46492723216246679</v>
      </c>
      <c r="G238" s="23">
        <f t="shared" si="15"/>
        <v>0.5658764386438867</v>
      </c>
      <c r="H238" s="24">
        <f t="shared" si="12"/>
        <v>0.2327505168944311</v>
      </c>
      <c r="I238" s="24">
        <f t="shared" si="13"/>
        <v>0.42458101008536464</v>
      </c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2">
      <c r="A239" s="11">
        <v>44911</v>
      </c>
      <c r="B239" s="14">
        <v>3115</v>
      </c>
      <c r="C239" s="14">
        <v>3117</v>
      </c>
      <c r="D239" s="14">
        <v>3050.3000489999999</v>
      </c>
      <c r="E239" s="14">
        <v>3055.8999020000001</v>
      </c>
      <c r="F239" s="23">
        <f t="shared" si="14"/>
        <v>0.10725349049153965</v>
      </c>
      <c r="G239" s="23">
        <f t="shared" si="15"/>
        <v>0.37020164737166367</v>
      </c>
      <c r="H239" s="24">
        <f t="shared" si="12"/>
        <v>2.9158300292858388E-2</v>
      </c>
      <c r="I239" s="24">
        <f t="shared" si="13"/>
        <v>0.22833607198933792</v>
      </c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2">
      <c r="A240" s="11">
        <v>44914</v>
      </c>
      <c r="B240" s="14">
        <v>3062</v>
      </c>
      <c r="C240" s="14">
        <v>3088</v>
      </c>
      <c r="D240" s="14">
        <v>3041</v>
      </c>
      <c r="E240" s="14">
        <v>3080.9499510000001</v>
      </c>
      <c r="F240" s="23">
        <f t="shared" si="14"/>
        <v>0.22719621132282197</v>
      </c>
      <c r="G240" s="23">
        <f t="shared" si="15"/>
        <v>0.26645897799227614</v>
      </c>
      <c r="H240" s="24">
        <f t="shared" si="12"/>
        <v>0.19841038766219066</v>
      </c>
      <c r="I240" s="24">
        <f t="shared" si="13"/>
        <v>0.15343973494982671</v>
      </c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2">
      <c r="A241" s="11">
        <v>44915</v>
      </c>
      <c r="B241" s="14">
        <v>3075.0500489999999</v>
      </c>
      <c r="C241" s="14">
        <v>3088.6499020000001</v>
      </c>
      <c r="D241" s="14">
        <v>3018</v>
      </c>
      <c r="E241" s="14">
        <v>3082.1499020000001</v>
      </c>
      <c r="F241" s="23">
        <f t="shared" si="14"/>
        <v>0.2859365900522145</v>
      </c>
      <c r="G241" s="23">
        <f t="shared" si="15"/>
        <v>0.20679543062219205</v>
      </c>
      <c r="H241" s="24">
        <f t="shared" si="12"/>
        <v>0.2859365900522145</v>
      </c>
      <c r="I241" s="24">
        <f t="shared" si="13"/>
        <v>0.17116842600242119</v>
      </c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2">
      <c r="A242" s="11">
        <v>44916</v>
      </c>
      <c r="B242" s="14">
        <v>3085</v>
      </c>
      <c r="C242" s="14">
        <v>3112.4499510000001</v>
      </c>
      <c r="D242" s="14">
        <v>3050.0500489999999</v>
      </c>
      <c r="E242" s="14">
        <v>3069.6499020000001</v>
      </c>
      <c r="F242" s="23">
        <f t="shared" si="14"/>
        <v>0.23022010001529011</v>
      </c>
      <c r="G242" s="23">
        <f t="shared" si="15"/>
        <v>0.24778430046344221</v>
      </c>
      <c r="H242" s="24">
        <f t="shared" si="12"/>
        <v>0.23022010001529011</v>
      </c>
      <c r="I242" s="24">
        <f t="shared" si="13"/>
        <v>0.23818902590989843</v>
      </c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2">
      <c r="A243" s="11">
        <v>44917</v>
      </c>
      <c r="B243" s="14">
        <v>3074</v>
      </c>
      <c r="C243" s="14">
        <v>3093.5</v>
      </c>
      <c r="D243" s="14">
        <v>3038.0500489999999</v>
      </c>
      <c r="E243" s="14">
        <v>3088.5500489999999</v>
      </c>
      <c r="F243" s="23">
        <f t="shared" si="14"/>
        <v>0.31446408817704186</v>
      </c>
      <c r="G243" s="23">
        <f t="shared" si="15"/>
        <v>0.27687359274818218</v>
      </c>
      <c r="H243" s="24">
        <f t="shared" si="12"/>
        <v>0.31446408817704186</v>
      </c>
      <c r="I243" s="24">
        <f t="shared" si="13"/>
        <v>0.27687359274818218</v>
      </c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2">
      <c r="A244" s="11">
        <v>44918</v>
      </c>
      <c r="B244" s="14">
        <v>3078.9499510000001</v>
      </c>
      <c r="C244" s="14">
        <v>3086.8500979999999</v>
      </c>
      <c r="D244" s="14">
        <v>3036</v>
      </c>
      <c r="E244" s="14">
        <v>3057.8999020000001</v>
      </c>
      <c r="F244" s="23">
        <f t="shared" si="14"/>
        <v>0.1778465993805812</v>
      </c>
      <c r="G244" s="23">
        <f t="shared" si="15"/>
        <v>0.24084359585763773</v>
      </c>
      <c r="H244" s="24">
        <f t="shared" si="12"/>
        <v>0.1778465993805812</v>
      </c>
      <c r="I244" s="24">
        <f t="shared" si="13"/>
        <v>0.24084359585763773</v>
      </c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2">
      <c r="A245" s="11">
        <v>44921</v>
      </c>
      <c r="B245" s="14">
        <v>3057.8999020000001</v>
      </c>
      <c r="C245" s="14">
        <v>3071.8999020000001</v>
      </c>
      <c r="D245" s="14">
        <v>3028.8000489999999</v>
      </c>
      <c r="E245" s="14">
        <v>3056.0500489999999</v>
      </c>
      <c r="F245" s="23">
        <f t="shared" si="14"/>
        <v>0.16960121408103848</v>
      </c>
      <c r="G245" s="23">
        <f t="shared" si="15"/>
        <v>0.22063730054622052</v>
      </c>
      <c r="H245" s="24">
        <f t="shared" si="12"/>
        <v>0.16960121408103848</v>
      </c>
      <c r="I245" s="24">
        <f t="shared" si="13"/>
        <v>0.22063730054622052</v>
      </c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2">
      <c r="A246" s="11">
        <v>44922</v>
      </c>
      <c r="B246" s="14">
        <v>3060</v>
      </c>
      <c r="C246" s="14">
        <v>3129</v>
      </c>
      <c r="D246" s="14">
        <v>3056.3000489999999</v>
      </c>
      <c r="E246" s="14">
        <v>3112.6000979999999</v>
      </c>
      <c r="F246" s="23">
        <f t="shared" si="14"/>
        <v>0.42166283341672506</v>
      </c>
      <c r="G246" s="23">
        <f t="shared" si="15"/>
        <v>0.25637021562611489</v>
      </c>
      <c r="H246" s="24">
        <f t="shared" si="12"/>
        <v>0.42166283341672506</v>
      </c>
      <c r="I246" s="24">
        <f t="shared" si="13"/>
        <v>0.25637021562611489</v>
      </c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2">
      <c r="A247" s="11">
        <v>44923</v>
      </c>
      <c r="B247" s="14">
        <v>3109.9499510000001</v>
      </c>
      <c r="C247" s="14">
        <v>3143.8000489999999</v>
      </c>
      <c r="D247" s="14">
        <v>3105</v>
      </c>
      <c r="E247" s="14">
        <v>3123.6999510000001</v>
      </c>
      <c r="F247" s="23">
        <f t="shared" si="14"/>
        <v>0.4711384213435918</v>
      </c>
      <c r="G247" s="23">
        <f t="shared" si="15"/>
        <v>0.35413415628045181</v>
      </c>
      <c r="H247" s="24">
        <f t="shared" si="12"/>
        <v>0.4711384213435918</v>
      </c>
      <c r="I247" s="24">
        <f t="shared" si="13"/>
        <v>0.35413415628045181</v>
      </c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2">
      <c r="A248" s="11">
        <v>44924</v>
      </c>
      <c r="B248" s="14">
        <v>3101</v>
      </c>
      <c r="C248" s="14">
        <v>3125</v>
      </c>
      <c r="D248" s="14">
        <v>3092.5500489999999</v>
      </c>
      <c r="E248" s="14">
        <v>3115.1499020000001</v>
      </c>
      <c r="F248" s="23">
        <f t="shared" si="14"/>
        <v>0.43302812374969479</v>
      </c>
      <c r="G248" s="23">
        <f t="shared" si="15"/>
        <v>0.44194312617000381</v>
      </c>
      <c r="H248" s="24">
        <f t="shared" si="12"/>
        <v>0.45825425471698167</v>
      </c>
      <c r="I248" s="24">
        <f t="shared" si="13"/>
        <v>0.45035183649243282</v>
      </c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2">
      <c r="A249" s="11">
        <v>44925</v>
      </c>
      <c r="B249" s="14">
        <v>3130.75</v>
      </c>
      <c r="C249" s="14">
        <v>3130.75</v>
      </c>
      <c r="D249" s="14">
        <v>3071.3000489999999</v>
      </c>
      <c r="E249" s="14">
        <v>3087.8999020000001</v>
      </c>
      <c r="F249" s="23">
        <f t="shared" si="14"/>
        <v>0.31156617546919968</v>
      </c>
      <c r="G249" s="23">
        <f t="shared" si="15"/>
        <v>0.40524424018749539</v>
      </c>
      <c r="H249" s="24">
        <f t="shared" si="12"/>
        <v>0.39491470056497235</v>
      </c>
      <c r="I249" s="24">
        <f t="shared" si="13"/>
        <v>0.44143579220851531</v>
      </c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784B2-2525-C140-901E-EAF84B5DCEDC}">
  <dimension ref="A1:AB250"/>
  <sheetViews>
    <sheetView topLeftCell="J21" workbookViewId="0">
      <selection activeCell="J30" sqref="A1:XFD1048576"/>
    </sheetView>
  </sheetViews>
  <sheetFormatPr baseColWidth="10" defaultColWidth="11" defaultRowHeight="16" x14ac:dyDescent="0.2"/>
  <cols>
    <col min="25" max="27" width="8.6640625" style="12" bestFit="1" customWidth="1"/>
    <col min="28" max="28" width="8.6640625" bestFit="1" customWidth="1"/>
  </cols>
  <sheetData>
    <row r="1" spans="1:28" x14ac:dyDescent="0.2">
      <c r="Y1" s="10"/>
      <c r="Z1" s="10"/>
      <c r="AA1" s="10"/>
      <c r="AB1" s="10"/>
    </row>
    <row r="2" spans="1:28" x14ac:dyDescent="0.2">
      <c r="A2" s="7" t="s">
        <v>1</v>
      </c>
      <c r="B2" s="8" t="s">
        <v>5</v>
      </c>
      <c r="C2" s="8" t="s">
        <v>8</v>
      </c>
      <c r="D2" s="8" t="s">
        <v>9</v>
      </c>
      <c r="L2" s="8" t="s">
        <v>10</v>
      </c>
      <c r="M2" s="8" t="s">
        <v>11</v>
      </c>
      <c r="Y2" s="10"/>
      <c r="Z2" s="10"/>
      <c r="AA2" s="10"/>
      <c r="AB2" s="10"/>
    </row>
    <row r="3" spans="1:28" x14ac:dyDescent="0.2">
      <c r="A3" s="3">
        <v>44564</v>
      </c>
      <c r="B3" s="5">
        <v>19395.892577999999</v>
      </c>
      <c r="C3" s="5"/>
      <c r="D3" s="5"/>
      <c r="L3" s="5">
        <v>10</v>
      </c>
      <c r="M3" s="5">
        <f>2/(L3+1)</f>
        <v>0.18181818181818182</v>
      </c>
      <c r="Y3" s="10"/>
      <c r="Z3" s="10"/>
      <c r="AA3" s="10"/>
      <c r="AB3" s="10"/>
    </row>
    <row r="4" spans="1:28" x14ac:dyDescent="0.2">
      <c r="A4" s="3">
        <v>44565</v>
      </c>
      <c r="B4" s="5">
        <v>19603.970702999999</v>
      </c>
      <c r="C4" s="5"/>
      <c r="D4" s="5"/>
      <c r="Y4" s="10"/>
      <c r="Z4" s="10"/>
      <c r="AA4" s="10"/>
      <c r="AB4" s="10"/>
    </row>
    <row r="5" spans="1:28" x14ac:dyDescent="0.2">
      <c r="A5" s="3">
        <v>44566</v>
      </c>
      <c r="B5" s="5">
        <v>19650</v>
      </c>
      <c r="C5" s="5"/>
      <c r="D5" s="5"/>
      <c r="Y5" s="10"/>
      <c r="Z5" s="10"/>
      <c r="AA5" s="10"/>
      <c r="AB5" s="10"/>
    </row>
    <row r="6" spans="1:28" x14ac:dyDescent="0.2">
      <c r="A6" s="3">
        <v>44567</v>
      </c>
      <c r="B6" s="5">
        <v>19365.931640999999</v>
      </c>
      <c r="C6" s="5"/>
      <c r="D6" s="5"/>
      <c r="Y6" s="10"/>
      <c r="Z6" s="10"/>
      <c r="AA6" s="10"/>
      <c r="AB6" s="10"/>
    </row>
    <row r="7" spans="1:28" x14ac:dyDescent="0.2">
      <c r="A7" s="3">
        <v>44568</v>
      </c>
      <c r="B7" s="5">
        <v>19617.570313</v>
      </c>
      <c r="C7" s="5"/>
      <c r="D7" s="5"/>
      <c r="Y7" s="10"/>
      <c r="Z7" s="10"/>
      <c r="AA7" s="10"/>
      <c r="AB7" s="10"/>
    </row>
    <row r="8" spans="1:28" x14ac:dyDescent="0.2">
      <c r="A8" s="3">
        <v>44571</v>
      </c>
      <c r="B8" s="5">
        <v>19425.511718999998</v>
      </c>
      <c r="C8" s="5"/>
      <c r="D8" s="5"/>
      <c r="Y8" s="10"/>
      <c r="Z8" s="10"/>
      <c r="AA8" s="10"/>
      <c r="AB8" s="10"/>
    </row>
    <row r="9" spans="1:28" x14ac:dyDescent="0.2">
      <c r="A9" s="3">
        <v>44572</v>
      </c>
      <c r="B9" s="5">
        <v>19478.691406000002</v>
      </c>
      <c r="C9" s="5"/>
      <c r="D9" s="5"/>
      <c r="Y9" s="10"/>
      <c r="Z9" s="10"/>
      <c r="AA9" s="10"/>
      <c r="AB9" s="10"/>
    </row>
    <row r="10" spans="1:28" x14ac:dyDescent="0.2">
      <c r="A10" s="3">
        <v>44573</v>
      </c>
      <c r="B10" s="5">
        <v>19424.626952999999</v>
      </c>
      <c r="C10" s="5"/>
      <c r="D10" s="5"/>
      <c r="Y10" s="10"/>
      <c r="Z10" s="10"/>
      <c r="AA10" s="10"/>
      <c r="AB10" s="10"/>
    </row>
    <row r="11" spans="1:28" x14ac:dyDescent="0.2">
      <c r="A11" s="3">
        <v>44574</v>
      </c>
      <c r="B11" s="5">
        <v>19431.824218999998</v>
      </c>
      <c r="C11" s="5"/>
      <c r="D11" s="5"/>
      <c r="Y11" s="10"/>
      <c r="Z11" s="10"/>
      <c r="AA11" s="10"/>
      <c r="AB11" s="10"/>
    </row>
    <row r="12" spans="1:28" x14ac:dyDescent="0.2">
      <c r="A12" s="3">
        <v>44575</v>
      </c>
      <c r="B12" s="5">
        <v>19122.078125</v>
      </c>
      <c r="C12" s="5"/>
      <c r="D12" s="5"/>
      <c r="Y12" s="10"/>
      <c r="Z12" s="10"/>
      <c r="AA12" s="10"/>
      <c r="AB12" s="10"/>
    </row>
    <row r="13" spans="1:28" x14ac:dyDescent="0.2">
      <c r="A13" s="3">
        <v>44578</v>
      </c>
      <c r="B13" s="5">
        <v>19056.085938</v>
      </c>
      <c r="C13" s="4">
        <f>AVERAGE(B4:B13)</f>
        <v>19417.6291017</v>
      </c>
      <c r="D13" s="4">
        <f>AVERAGE(C4:C13)</f>
        <v>19417.6291017</v>
      </c>
      <c r="Y13" s="10"/>
      <c r="Z13" s="10"/>
      <c r="AA13" s="10"/>
      <c r="AB13" s="10"/>
    </row>
    <row r="14" spans="1:28" x14ac:dyDescent="0.2">
      <c r="A14" s="3">
        <v>44579</v>
      </c>
      <c r="B14" s="5">
        <v>19101.820313</v>
      </c>
      <c r="C14" s="4">
        <f>AVERAGE(B5:B14)</f>
        <v>19367.414062700002</v>
      </c>
      <c r="D14" s="5">
        <f t="shared" ref="D14:D77" si="0">(B14*$M$3)+(D13*(1-$M$3))</f>
        <v>19360.209321936363</v>
      </c>
      <c r="Y14" s="10"/>
      <c r="Z14" s="10"/>
      <c r="AA14" s="10"/>
      <c r="AB14" s="10"/>
    </row>
    <row r="15" spans="1:28" x14ac:dyDescent="0.2">
      <c r="A15" s="3">
        <v>44580</v>
      </c>
      <c r="B15" s="5">
        <v>18665.566406000002</v>
      </c>
      <c r="C15" s="4">
        <f t="shared" ref="C15:C78" si="1">AVERAGE(B6:B15)</f>
        <v>19268.970703300001</v>
      </c>
      <c r="D15" s="5">
        <f t="shared" si="0"/>
        <v>19233.910609947932</v>
      </c>
      <c r="Y15" s="10"/>
      <c r="Z15" s="10"/>
      <c r="AA15" s="10"/>
      <c r="AB15" s="10"/>
    </row>
    <row r="16" spans="1:28" x14ac:dyDescent="0.2">
      <c r="A16" s="3">
        <v>44581</v>
      </c>
      <c r="B16" s="5">
        <v>18465.574218999998</v>
      </c>
      <c r="C16" s="4">
        <f t="shared" si="1"/>
        <v>19178.9349611</v>
      </c>
      <c r="D16" s="5">
        <f t="shared" si="0"/>
        <v>19094.213084321033</v>
      </c>
      <c r="Y16" s="10"/>
      <c r="Z16" s="10"/>
      <c r="AA16" s="10"/>
      <c r="AB16" s="10"/>
    </row>
    <row r="17" spans="1:28" x14ac:dyDescent="0.2">
      <c r="A17" s="3">
        <v>44582</v>
      </c>
      <c r="B17" s="5">
        <v>18702.28125</v>
      </c>
      <c r="C17" s="4">
        <f t="shared" si="1"/>
        <v>19087.406054800002</v>
      </c>
      <c r="D17" s="5">
        <f t="shared" si="0"/>
        <v>19022.952750808116</v>
      </c>
      <c r="Y17" s="10"/>
      <c r="Z17" s="10"/>
      <c r="AA17" s="10"/>
      <c r="AB17" s="10"/>
    </row>
    <row r="18" spans="1:28" x14ac:dyDescent="0.2">
      <c r="A18" s="3">
        <v>44585</v>
      </c>
      <c r="B18" s="5">
        <v>18449.457031000002</v>
      </c>
      <c r="C18" s="4">
        <f t="shared" si="1"/>
        <v>18989.800586000001</v>
      </c>
      <c r="D18" s="5">
        <f t="shared" si="0"/>
        <v>18918.680801752096</v>
      </c>
      <c r="Y18" s="10"/>
      <c r="Z18" s="10"/>
      <c r="AA18" s="10"/>
      <c r="AB18" s="10"/>
    </row>
    <row r="19" spans="1:28" x14ac:dyDescent="0.2">
      <c r="A19" s="3">
        <v>44586</v>
      </c>
      <c r="B19" s="5">
        <v>18521.412109000001</v>
      </c>
      <c r="C19" s="4">
        <f t="shared" si="1"/>
        <v>18894.072656299999</v>
      </c>
      <c r="D19" s="5">
        <f t="shared" si="0"/>
        <v>18846.450130342622</v>
      </c>
      <c r="Y19" s="10"/>
      <c r="Z19" s="10"/>
      <c r="AA19" s="10"/>
      <c r="AB19" s="10"/>
    </row>
    <row r="20" spans="1:28" x14ac:dyDescent="0.2">
      <c r="A20" s="3">
        <v>44588</v>
      </c>
      <c r="B20" s="5">
        <v>18121.919922000001</v>
      </c>
      <c r="C20" s="4">
        <f t="shared" si="1"/>
        <v>18763.8019532</v>
      </c>
      <c r="D20" s="5">
        <f t="shared" si="0"/>
        <v>18714.717365189415</v>
      </c>
      <c r="Y20" s="10"/>
      <c r="Z20" s="10"/>
      <c r="AA20" s="10"/>
      <c r="AB20" s="10"/>
    </row>
    <row r="21" spans="1:28" x14ac:dyDescent="0.2">
      <c r="A21" s="3">
        <v>44589</v>
      </c>
      <c r="B21" s="5">
        <v>18120.886718999998</v>
      </c>
      <c r="C21" s="4">
        <f t="shared" si="1"/>
        <v>18632.7082032</v>
      </c>
      <c r="D21" s="5">
        <f t="shared" si="0"/>
        <v>18606.748156791338</v>
      </c>
      <c r="Y21" s="10"/>
      <c r="Z21" s="10"/>
      <c r="AA21" s="10"/>
      <c r="AB21" s="10"/>
    </row>
    <row r="22" spans="1:28" x14ac:dyDescent="0.2">
      <c r="A22" s="3">
        <v>44592</v>
      </c>
      <c r="B22" s="5">
        <v>18256.072265999999</v>
      </c>
      <c r="C22" s="4">
        <f t="shared" si="1"/>
        <v>18546.1076173</v>
      </c>
      <c r="D22" s="5">
        <f t="shared" si="0"/>
        <v>18542.988903920184</v>
      </c>
      <c r="Y22" s="10"/>
      <c r="Z22" s="10"/>
      <c r="AA22" s="10"/>
      <c r="AB22" s="10"/>
    </row>
    <row r="23" spans="1:28" x14ac:dyDescent="0.2">
      <c r="A23" s="3">
        <v>44593</v>
      </c>
      <c r="B23" s="5">
        <v>18404.066406000002</v>
      </c>
      <c r="C23" s="4">
        <f t="shared" si="1"/>
        <v>18480.905664099999</v>
      </c>
      <c r="D23" s="5">
        <f t="shared" si="0"/>
        <v>18517.730267934694</v>
      </c>
      <c r="Y23" s="10"/>
      <c r="Z23" s="10"/>
      <c r="AA23" s="10"/>
      <c r="AB23" s="10"/>
    </row>
    <row r="24" spans="1:28" x14ac:dyDescent="0.2">
      <c r="A24" s="3">
        <v>44594</v>
      </c>
      <c r="B24" s="5">
        <v>18235.470702999999</v>
      </c>
      <c r="C24" s="4">
        <f t="shared" si="1"/>
        <v>18394.270703099999</v>
      </c>
      <c r="D24" s="5">
        <f t="shared" si="0"/>
        <v>18466.410347037476</v>
      </c>
      <c r="Y24" s="10"/>
      <c r="Z24" s="10"/>
      <c r="AA24" s="10"/>
      <c r="AB24" s="10"/>
    </row>
    <row r="25" spans="1:28" x14ac:dyDescent="0.2">
      <c r="A25" s="3">
        <v>44595</v>
      </c>
      <c r="B25" s="5">
        <v>18044.201172000001</v>
      </c>
      <c r="C25" s="4">
        <f t="shared" si="1"/>
        <v>18332.134179699999</v>
      </c>
      <c r="D25" s="5">
        <f t="shared" si="0"/>
        <v>18389.645042485205</v>
      </c>
      <c r="Y25" s="10"/>
      <c r="Z25" s="10"/>
      <c r="AA25" s="10"/>
      <c r="AB25" s="10"/>
    </row>
    <row r="26" spans="1:28" x14ac:dyDescent="0.2">
      <c r="A26" s="3">
        <v>44596</v>
      </c>
      <c r="B26" s="5">
        <v>18068.892577999999</v>
      </c>
      <c r="C26" s="4">
        <f t="shared" si="1"/>
        <v>18292.466015599999</v>
      </c>
      <c r="D26" s="5">
        <f t="shared" si="0"/>
        <v>18331.326412578805</v>
      </c>
      <c r="Y26" s="10"/>
      <c r="Z26" s="10"/>
      <c r="AA26" s="10"/>
      <c r="AB26" s="10"/>
    </row>
    <row r="27" spans="1:28" x14ac:dyDescent="0.2">
      <c r="A27" s="3">
        <v>44599</v>
      </c>
      <c r="B27" s="5">
        <v>17813.703125</v>
      </c>
      <c r="C27" s="4">
        <f t="shared" si="1"/>
        <v>18203.608203100001</v>
      </c>
      <c r="D27" s="5">
        <f t="shared" si="0"/>
        <v>18237.213087564476</v>
      </c>
      <c r="Y27" s="10"/>
      <c r="Z27" s="10"/>
      <c r="AA27" s="10"/>
      <c r="AB27" s="10"/>
    </row>
    <row r="28" spans="1:28" x14ac:dyDescent="0.2">
      <c r="A28" s="3">
        <v>44600</v>
      </c>
      <c r="B28" s="5">
        <v>17827.898438</v>
      </c>
      <c r="C28" s="4">
        <f t="shared" si="1"/>
        <v>18141.4523438</v>
      </c>
      <c r="D28" s="5">
        <f t="shared" si="0"/>
        <v>18162.792242189116</v>
      </c>
      <c r="Y28" s="10"/>
      <c r="Z28" s="10"/>
      <c r="AA28" s="10"/>
      <c r="AB28" s="10"/>
    </row>
    <row r="29" spans="1:28" x14ac:dyDescent="0.2">
      <c r="A29" s="3">
        <v>44601</v>
      </c>
      <c r="B29" s="5">
        <v>17875.111327999999</v>
      </c>
      <c r="C29" s="4">
        <f t="shared" si="1"/>
        <v>18076.822265700001</v>
      </c>
      <c r="D29" s="5">
        <f t="shared" si="0"/>
        <v>18110.486621427455</v>
      </c>
      <c r="Y29" s="10"/>
      <c r="Z29" s="10"/>
      <c r="AA29" s="10"/>
      <c r="AB29" s="10"/>
    </row>
    <row r="30" spans="1:28" x14ac:dyDescent="0.2">
      <c r="A30" s="3">
        <v>44602</v>
      </c>
      <c r="B30" s="5">
        <v>17879.841797000001</v>
      </c>
      <c r="C30" s="4">
        <f t="shared" si="1"/>
        <v>18052.6144532</v>
      </c>
      <c r="D30" s="5">
        <f t="shared" si="0"/>
        <v>18068.551198804282</v>
      </c>
      <c r="Y30" s="10"/>
      <c r="Z30" s="10"/>
      <c r="AA30" s="10"/>
      <c r="AB30" s="10"/>
    </row>
    <row r="31" spans="1:28" x14ac:dyDescent="0.2">
      <c r="A31" s="3">
        <v>44603</v>
      </c>
      <c r="B31" s="5">
        <v>17559.84375</v>
      </c>
      <c r="C31" s="4">
        <f t="shared" si="1"/>
        <v>17996.510156299999</v>
      </c>
      <c r="D31" s="5">
        <f t="shared" si="0"/>
        <v>17976.058935385321</v>
      </c>
      <c r="Y31" s="10"/>
      <c r="Z31" s="10"/>
      <c r="AA31" s="10"/>
      <c r="AB31" s="10"/>
    </row>
    <row r="32" spans="1:28" x14ac:dyDescent="0.2">
      <c r="A32" s="3">
        <v>44606</v>
      </c>
      <c r="B32" s="5">
        <v>17416.972656000002</v>
      </c>
      <c r="C32" s="4">
        <f t="shared" si="1"/>
        <v>17912.600195300001</v>
      </c>
      <c r="D32" s="5">
        <f t="shared" si="0"/>
        <v>17874.406884587988</v>
      </c>
      <c r="Y32" s="10"/>
      <c r="Z32" s="10"/>
      <c r="AA32" s="10"/>
      <c r="AB32" s="10"/>
    </row>
    <row r="33" spans="1:28" x14ac:dyDescent="0.2">
      <c r="A33" s="3">
        <v>44607</v>
      </c>
      <c r="B33" s="5">
        <v>17926.414063</v>
      </c>
      <c r="C33" s="4">
        <f t="shared" si="1"/>
        <v>17864.834961</v>
      </c>
      <c r="D33" s="5">
        <f t="shared" si="0"/>
        <v>17883.862735208353</v>
      </c>
      <c r="Y33" s="10"/>
      <c r="Z33" s="10"/>
      <c r="AA33" s="10"/>
      <c r="AB33" s="10"/>
    </row>
    <row r="34" spans="1:28" x14ac:dyDescent="0.2">
      <c r="A34" s="3">
        <v>44608</v>
      </c>
      <c r="B34" s="5">
        <v>17962.587890999999</v>
      </c>
      <c r="C34" s="4">
        <f t="shared" si="1"/>
        <v>17837.546679800002</v>
      </c>
      <c r="D34" s="5">
        <f t="shared" si="0"/>
        <v>17898.17639989774</v>
      </c>
      <c r="Y34" s="10"/>
      <c r="Z34" s="10"/>
      <c r="AA34" s="10"/>
      <c r="AB34" s="10"/>
    </row>
    <row r="35" spans="1:28" x14ac:dyDescent="0.2">
      <c r="A35" s="3">
        <v>44609</v>
      </c>
      <c r="B35" s="5">
        <v>17866.191406000002</v>
      </c>
      <c r="C35" s="4">
        <f t="shared" si="1"/>
        <v>17819.745703200002</v>
      </c>
      <c r="D35" s="5">
        <f t="shared" si="0"/>
        <v>17892.360946461788</v>
      </c>
      <c r="Y35" s="10"/>
      <c r="Z35" s="10"/>
      <c r="AA35" s="10"/>
      <c r="AB35" s="10"/>
    </row>
    <row r="36" spans="1:28" x14ac:dyDescent="0.2">
      <c r="A36" s="3">
        <v>44610</v>
      </c>
      <c r="B36" s="5">
        <v>17751.164063</v>
      </c>
      <c r="C36" s="4">
        <f t="shared" si="1"/>
        <v>17787.9728517</v>
      </c>
      <c r="D36" s="5">
        <f t="shared" si="0"/>
        <v>17866.688785832372</v>
      </c>
      <c r="Y36" s="10"/>
      <c r="Z36" s="10"/>
      <c r="AA36" s="10"/>
      <c r="AB36" s="10"/>
    </row>
    <row r="37" spans="1:28" x14ac:dyDescent="0.2">
      <c r="A37" s="3">
        <v>44613</v>
      </c>
      <c r="B37" s="5">
        <v>17846.576172000001</v>
      </c>
      <c r="C37" s="4">
        <f t="shared" si="1"/>
        <v>17791.2601564</v>
      </c>
      <c r="D37" s="5">
        <f t="shared" si="0"/>
        <v>17863.031946953757</v>
      </c>
      <c r="Y37" s="10"/>
      <c r="Z37" s="10"/>
      <c r="AA37" s="10"/>
      <c r="AB37" s="10"/>
    </row>
    <row r="38" spans="1:28" x14ac:dyDescent="0.2">
      <c r="A38" s="3">
        <v>44614</v>
      </c>
      <c r="B38" s="5">
        <v>17851.40625</v>
      </c>
      <c r="C38" s="4">
        <f t="shared" si="1"/>
        <v>17793.610937600002</v>
      </c>
      <c r="D38" s="5">
        <f t="shared" si="0"/>
        <v>17860.918183871254</v>
      </c>
      <c r="Y38" s="10"/>
      <c r="Z38" s="10"/>
      <c r="AA38" s="10"/>
      <c r="AB38" s="10"/>
    </row>
    <row r="39" spans="1:28" x14ac:dyDescent="0.2">
      <c r="A39" s="3">
        <v>44615</v>
      </c>
      <c r="B39" s="5">
        <v>17669.697265999999</v>
      </c>
      <c r="C39" s="4">
        <f t="shared" si="1"/>
        <v>17773.0695314</v>
      </c>
      <c r="D39" s="5">
        <f t="shared" si="0"/>
        <v>17826.150744258299</v>
      </c>
      <c r="Y39" s="10"/>
      <c r="Z39" s="10"/>
      <c r="AA39" s="10"/>
      <c r="AB39" s="10"/>
    </row>
    <row r="40" spans="1:28" x14ac:dyDescent="0.2">
      <c r="A40" s="3">
        <v>44616</v>
      </c>
      <c r="B40" s="5">
        <v>17490.404297000001</v>
      </c>
      <c r="C40" s="4">
        <f t="shared" si="1"/>
        <v>17734.125781400002</v>
      </c>
      <c r="D40" s="5">
        <f t="shared" si="0"/>
        <v>17765.105935665881</v>
      </c>
      <c r="Y40" s="10"/>
      <c r="Z40" s="10"/>
      <c r="AA40" s="10"/>
      <c r="AB40" s="10"/>
    </row>
    <row r="41" spans="1:28" x14ac:dyDescent="0.2">
      <c r="A41" s="3">
        <v>44617</v>
      </c>
      <c r="B41" s="5">
        <v>17461.179688</v>
      </c>
      <c r="C41" s="4">
        <f t="shared" si="1"/>
        <v>17724.259375200003</v>
      </c>
      <c r="D41" s="5">
        <f t="shared" si="0"/>
        <v>17709.846617908446</v>
      </c>
      <c r="Y41" s="10"/>
      <c r="Z41" s="10"/>
      <c r="AA41" s="10"/>
      <c r="AB41" s="10"/>
    </row>
    <row r="42" spans="1:28" x14ac:dyDescent="0.2">
      <c r="A42" s="3">
        <v>44620</v>
      </c>
      <c r="B42" s="5">
        <v>17386.318359000001</v>
      </c>
      <c r="C42" s="4">
        <f t="shared" si="1"/>
        <v>17721.193945500003</v>
      </c>
      <c r="D42" s="5">
        <f t="shared" si="0"/>
        <v>17651.023298106909</v>
      </c>
      <c r="Y42" s="10"/>
      <c r="Z42" s="10"/>
      <c r="AA42" s="10"/>
      <c r="AB42" s="10"/>
    </row>
    <row r="43" spans="1:28" x14ac:dyDescent="0.2">
      <c r="A43" s="3">
        <v>44622</v>
      </c>
      <c r="B43" s="5">
        <v>17588.824218999998</v>
      </c>
      <c r="C43" s="4">
        <f t="shared" si="1"/>
        <v>17687.4349611</v>
      </c>
      <c r="D43" s="5">
        <f t="shared" si="0"/>
        <v>17639.714374632924</v>
      </c>
      <c r="Y43" s="10"/>
      <c r="Z43" s="10"/>
      <c r="AA43" s="10"/>
      <c r="AB43" s="10"/>
    </row>
    <row r="44" spans="1:28" x14ac:dyDescent="0.2">
      <c r="A44" s="3">
        <v>44623</v>
      </c>
      <c r="B44" s="5">
        <v>17186.572265999999</v>
      </c>
      <c r="C44" s="4">
        <f t="shared" si="1"/>
        <v>17609.8333986</v>
      </c>
      <c r="D44" s="5">
        <f t="shared" si="0"/>
        <v>17557.324900336025</v>
      </c>
      <c r="Y44" s="10"/>
      <c r="Z44" s="10"/>
      <c r="AA44" s="10"/>
      <c r="AB44" s="10"/>
    </row>
    <row r="45" spans="1:28" x14ac:dyDescent="0.2">
      <c r="A45" s="3">
        <v>44624</v>
      </c>
      <c r="B45" s="5">
        <v>17142.5625</v>
      </c>
      <c r="C45" s="4">
        <f t="shared" si="1"/>
        <v>17537.470508000002</v>
      </c>
      <c r="D45" s="5">
        <f t="shared" si="0"/>
        <v>17481.913554820381</v>
      </c>
      <c r="Y45" s="10"/>
      <c r="Z45" s="10"/>
      <c r="AA45" s="10"/>
      <c r="AB45" s="10"/>
    </row>
    <row r="46" spans="1:28" x14ac:dyDescent="0.2">
      <c r="A46" s="3">
        <v>44627</v>
      </c>
      <c r="B46" s="5">
        <v>17093.478515999999</v>
      </c>
      <c r="C46" s="4">
        <f t="shared" si="1"/>
        <v>17471.701953300002</v>
      </c>
      <c r="D46" s="5">
        <f t="shared" si="0"/>
        <v>17411.289002307582</v>
      </c>
      <c r="Y46" s="10"/>
      <c r="Z46" s="10"/>
      <c r="AA46" s="10"/>
      <c r="AB46" s="10"/>
    </row>
    <row r="47" spans="1:28" x14ac:dyDescent="0.2">
      <c r="A47" s="3">
        <v>44628</v>
      </c>
      <c r="B47" s="5">
        <v>17015.857422000001</v>
      </c>
      <c r="C47" s="4">
        <f t="shared" si="1"/>
        <v>17388.630078300001</v>
      </c>
      <c r="D47" s="5">
        <f t="shared" si="0"/>
        <v>17339.392351342565</v>
      </c>
      <c r="Y47" s="10"/>
      <c r="Z47" s="10"/>
      <c r="AA47" s="10"/>
      <c r="AB47" s="10"/>
    </row>
    <row r="48" spans="1:28" x14ac:dyDescent="0.2">
      <c r="A48" s="3">
        <v>44629</v>
      </c>
      <c r="B48" s="5">
        <v>16899.84375</v>
      </c>
      <c r="C48" s="4">
        <f t="shared" si="1"/>
        <v>17293.473828300001</v>
      </c>
      <c r="D48" s="5">
        <f t="shared" si="0"/>
        <v>17259.474423825734</v>
      </c>
      <c r="Y48" s="10"/>
      <c r="Z48" s="10"/>
      <c r="AA48" s="10"/>
      <c r="AB48" s="10"/>
    </row>
    <row r="49" spans="1:28" x14ac:dyDescent="0.2">
      <c r="A49" s="3">
        <v>44630</v>
      </c>
      <c r="B49" s="5">
        <v>17396.125</v>
      </c>
      <c r="C49" s="4">
        <f t="shared" si="1"/>
        <v>17266.1166017</v>
      </c>
      <c r="D49" s="5">
        <f t="shared" si="0"/>
        <v>17284.319983130146</v>
      </c>
      <c r="Y49" s="10"/>
      <c r="Z49" s="10"/>
      <c r="AA49" s="10"/>
      <c r="AB49" s="10"/>
    </row>
    <row r="50" spans="1:28" x14ac:dyDescent="0.2">
      <c r="A50" s="3">
        <v>44631</v>
      </c>
      <c r="B50" s="5">
        <v>17079.083984000001</v>
      </c>
      <c r="C50" s="4">
        <f t="shared" si="1"/>
        <v>17224.9845704</v>
      </c>
      <c r="D50" s="5">
        <f t="shared" si="0"/>
        <v>17247.004346924667</v>
      </c>
      <c r="Y50" s="10"/>
      <c r="Z50" s="10"/>
      <c r="AA50" s="10"/>
      <c r="AB50" s="10"/>
    </row>
    <row r="51" spans="1:28" x14ac:dyDescent="0.2">
      <c r="A51" s="3">
        <v>44634</v>
      </c>
      <c r="B51" s="5">
        <v>17118.265625</v>
      </c>
      <c r="C51" s="4">
        <f t="shared" si="1"/>
        <v>17190.693164100001</v>
      </c>
      <c r="D51" s="5">
        <f t="shared" si="0"/>
        <v>17223.597306574724</v>
      </c>
      <c r="Y51" s="10"/>
      <c r="Z51" s="10"/>
      <c r="AA51" s="10"/>
      <c r="AB51" s="10"/>
    </row>
    <row r="52" spans="1:28" x14ac:dyDescent="0.2">
      <c r="A52" s="3">
        <v>44635</v>
      </c>
      <c r="B52" s="5">
        <v>17211.3125</v>
      </c>
      <c r="C52" s="4">
        <f t="shared" si="1"/>
        <v>17173.1925782</v>
      </c>
      <c r="D52" s="5">
        <f t="shared" si="0"/>
        <v>17221.363705379317</v>
      </c>
      <c r="Y52" s="10"/>
      <c r="Z52" s="10"/>
      <c r="AA52" s="10"/>
      <c r="AB52" s="10"/>
    </row>
    <row r="53" spans="1:28" x14ac:dyDescent="0.2">
      <c r="A53" s="3">
        <v>44636</v>
      </c>
      <c r="B53" s="5">
        <v>17567.927734000001</v>
      </c>
      <c r="C53" s="4">
        <f t="shared" si="1"/>
        <v>17171.102929699999</v>
      </c>
      <c r="D53" s="5">
        <f t="shared" si="0"/>
        <v>17284.375346946716</v>
      </c>
      <c r="Y53" s="10"/>
      <c r="Z53" s="10"/>
      <c r="AA53" s="10"/>
      <c r="AB53" s="10"/>
    </row>
    <row r="54" spans="1:28" x14ac:dyDescent="0.2">
      <c r="A54" s="3">
        <v>44637</v>
      </c>
      <c r="B54" s="5">
        <v>18022.123047000001</v>
      </c>
      <c r="C54" s="4">
        <f t="shared" si="1"/>
        <v>17254.658007800001</v>
      </c>
      <c r="D54" s="5">
        <f t="shared" si="0"/>
        <v>17418.511292410949</v>
      </c>
      <c r="Y54" s="10"/>
      <c r="Z54" s="10"/>
      <c r="AA54" s="10"/>
      <c r="AB54" s="10"/>
    </row>
    <row r="55" spans="1:28" x14ac:dyDescent="0.2">
      <c r="A55" s="3">
        <v>44641</v>
      </c>
      <c r="B55" s="5">
        <v>17620.214843999998</v>
      </c>
      <c r="C55" s="4">
        <f t="shared" si="1"/>
        <v>17302.423242199999</v>
      </c>
      <c r="D55" s="5">
        <f t="shared" si="0"/>
        <v>17455.184665427139</v>
      </c>
      <c r="Y55" s="10"/>
      <c r="Z55" s="10"/>
      <c r="AA55" s="10"/>
      <c r="AB55" s="10"/>
    </row>
    <row r="56" spans="1:28" x14ac:dyDescent="0.2">
      <c r="A56" s="3">
        <v>44642</v>
      </c>
      <c r="B56" s="5">
        <v>17179.425781000002</v>
      </c>
      <c r="C56" s="4">
        <f t="shared" si="1"/>
        <v>17311.017968699998</v>
      </c>
      <c r="D56" s="5">
        <f t="shared" si="0"/>
        <v>17405.046686440386</v>
      </c>
      <c r="Y56" s="10"/>
      <c r="Z56" s="10"/>
      <c r="AA56" s="10"/>
      <c r="AB56" s="10"/>
    </row>
    <row r="57" spans="1:28" x14ac:dyDescent="0.2">
      <c r="A57" s="3">
        <v>44643</v>
      </c>
      <c r="B57" s="5">
        <v>17095.595702999999</v>
      </c>
      <c r="C57" s="4">
        <f t="shared" si="1"/>
        <v>17318.991796800001</v>
      </c>
      <c r="D57" s="5">
        <f t="shared" si="0"/>
        <v>17348.782871269406</v>
      </c>
      <c r="Y57" s="10"/>
      <c r="Z57" s="10"/>
      <c r="AA57" s="10"/>
      <c r="AB57" s="10"/>
    </row>
    <row r="58" spans="1:28" x14ac:dyDescent="0.2">
      <c r="A58" s="3">
        <v>44644</v>
      </c>
      <c r="B58" s="5">
        <v>17158.578125</v>
      </c>
      <c r="C58" s="4">
        <f t="shared" si="1"/>
        <v>17344.865234299999</v>
      </c>
      <c r="D58" s="5">
        <f t="shared" si="0"/>
        <v>17314.200190129512</v>
      </c>
      <c r="Y58" s="10"/>
      <c r="Z58" s="10"/>
      <c r="AA58" s="10"/>
      <c r="AB58" s="10"/>
    </row>
    <row r="59" spans="1:28" x14ac:dyDescent="0.2">
      <c r="A59" s="3">
        <v>44645</v>
      </c>
      <c r="B59" s="5">
        <v>16915.21875</v>
      </c>
      <c r="C59" s="4">
        <f t="shared" si="1"/>
        <v>17296.774609299999</v>
      </c>
      <c r="D59" s="5">
        <f t="shared" si="0"/>
        <v>17241.658110105964</v>
      </c>
      <c r="Y59" s="10"/>
      <c r="Z59" s="10"/>
      <c r="AA59" s="10"/>
      <c r="AB59" s="10"/>
    </row>
    <row r="60" spans="1:28" x14ac:dyDescent="0.2">
      <c r="A60" s="3">
        <v>44648</v>
      </c>
      <c r="B60" s="5">
        <v>16618.386718999998</v>
      </c>
      <c r="C60" s="4">
        <f t="shared" si="1"/>
        <v>17250.704882800001</v>
      </c>
      <c r="D60" s="5">
        <f t="shared" si="0"/>
        <v>17128.336038995789</v>
      </c>
      <c r="Y60" s="10"/>
      <c r="Z60" s="10"/>
      <c r="AA60" s="10"/>
      <c r="AB60" s="10"/>
    </row>
    <row r="61" spans="1:28" x14ac:dyDescent="0.2">
      <c r="A61" s="3">
        <v>44649</v>
      </c>
      <c r="B61" s="5">
        <v>16679.349609000001</v>
      </c>
      <c r="C61" s="4">
        <f t="shared" si="1"/>
        <v>17206.8132812</v>
      </c>
      <c r="D61" s="5">
        <f t="shared" si="0"/>
        <v>17046.702142632916</v>
      </c>
      <c r="Y61" s="10"/>
      <c r="Z61" s="10"/>
      <c r="AA61" s="10"/>
      <c r="AB61" s="10"/>
    </row>
    <row r="62" spans="1:28" x14ac:dyDescent="0.2">
      <c r="A62" s="3">
        <v>44650</v>
      </c>
      <c r="B62" s="5">
        <v>17050.058593999998</v>
      </c>
      <c r="C62" s="4">
        <f t="shared" si="1"/>
        <v>17190.687890599998</v>
      </c>
      <c r="D62" s="5">
        <f t="shared" si="0"/>
        <v>17047.312406517838</v>
      </c>
      <c r="Y62" s="10"/>
      <c r="Z62" s="10"/>
      <c r="AA62" s="10"/>
      <c r="AB62" s="10"/>
    </row>
    <row r="63" spans="1:28" x14ac:dyDescent="0.2">
      <c r="A63" s="3">
        <v>44651</v>
      </c>
      <c r="B63" s="5">
        <v>17131.425781000002</v>
      </c>
      <c r="C63" s="4">
        <f t="shared" si="1"/>
        <v>17147.037695300001</v>
      </c>
      <c r="D63" s="5">
        <f t="shared" si="0"/>
        <v>17062.605747332775</v>
      </c>
      <c r="Y63" s="10"/>
      <c r="Z63" s="10"/>
      <c r="AA63" s="10"/>
      <c r="AB63" s="10"/>
    </row>
    <row r="64" spans="1:28" x14ac:dyDescent="0.2">
      <c r="A64" s="3">
        <v>44652</v>
      </c>
      <c r="B64" s="5">
        <v>17305.541015999999</v>
      </c>
      <c r="C64" s="4">
        <f t="shared" si="1"/>
        <v>17075.379492200002</v>
      </c>
      <c r="D64" s="5">
        <f t="shared" si="0"/>
        <v>17106.775796181359</v>
      </c>
      <c r="Y64" s="10"/>
      <c r="Z64" s="10"/>
      <c r="AA64" s="10"/>
      <c r="AB64" s="10"/>
    </row>
    <row r="65" spans="1:28" x14ac:dyDescent="0.2">
      <c r="A65" s="3">
        <v>44655</v>
      </c>
      <c r="B65" s="5">
        <v>17564.724609000001</v>
      </c>
      <c r="C65" s="4">
        <f t="shared" si="1"/>
        <v>17069.830468699998</v>
      </c>
      <c r="D65" s="5">
        <f t="shared" si="0"/>
        <v>17190.03921669384</v>
      </c>
      <c r="Y65" s="10"/>
      <c r="Z65" s="10"/>
      <c r="AA65" s="10"/>
      <c r="AB65" s="10"/>
    </row>
    <row r="66" spans="1:28" x14ac:dyDescent="0.2">
      <c r="A66" s="3">
        <v>44656</v>
      </c>
      <c r="B66" s="5">
        <v>17764.861327999999</v>
      </c>
      <c r="C66" s="4">
        <f t="shared" si="1"/>
        <v>17128.3740234</v>
      </c>
      <c r="D66" s="5">
        <f t="shared" si="0"/>
        <v>17294.552327840414</v>
      </c>
      <c r="Y66" s="10"/>
      <c r="Z66" s="10"/>
      <c r="AA66" s="10"/>
      <c r="AB66" s="10"/>
    </row>
    <row r="67" spans="1:28" x14ac:dyDescent="0.2">
      <c r="A67" s="3">
        <v>44657</v>
      </c>
      <c r="B67" s="5">
        <v>17955.640625</v>
      </c>
      <c r="C67" s="4">
        <f t="shared" si="1"/>
        <v>17214.378515600001</v>
      </c>
      <c r="D67" s="5">
        <f t="shared" si="0"/>
        <v>17414.750200051247</v>
      </c>
      <c r="Y67" s="10"/>
      <c r="Z67" s="10"/>
      <c r="AA67" s="10"/>
      <c r="AB67" s="10"/>
    </row>
    <row r="68" spans="1:28" x14ac:dyDescent="0.2">
      <c r="A68" s="3">
        <v>44658</v>
      </c>
      <c r="B68" s="5">
        <v>17991.894531000002</v>
      </c>
      <c r="C68" s="4">
        <f t="shared" si="1"/>
        <v>17297.710156199999</v>
      </c>
      <c r="D68" s="5">
        <f t="shared" si="0"/>
        <v>17519.685532951022</v>
      </c>
      <c r="Y68" s="10"/>
      <c r="Z68" s="10"/>
      <c r="AA68" s="10"/>
      <c r="AB68" s="10"/>
    </row>
    <row r="69" spans="1:28" x14ac:dyDescent="0.2">
      <c r="A69" s="3">
        <v>44659</v>
      </c>
      <c r="B69" s="5">
        <v>18253.439452999999</v>
      </c>
      <c r="C69" s="4">
        <f t="shared" si="1"/>
        <v>17431.5322265</v>
      </c>
      <c r="D69" s="5">
        <f t="shared" si="0"/>
        <v>17653.095336596289</v>
      </c>
      <c r="Y69" s="10"/>
      <c r="Z69" s="10"/>
      <c r="AA69" s="10"/>
      <c r="AB69" s="10"/>
    </row>
    <row r="70" spans="1:28" x14ac:dyDescent="0.2">
      <c r="A70" s="3">
        <v>44662</v>
      </c>
      <c r="B70" s="5">
        <v>18227.273438</v>
      </c>
      <c r="C70" s="4">
        <f t="shared" si="1"/>
        <v>17592.4208984</v>
      </c>
      <c r="D70" s="5">
        <f t="shared" si="0"/>
        <v>17757.491355033326</v>
      </c>
      <c r="Y70" s="10"/>
      <c r="Z70" s="10"/>
      <c r="AA70" s="10"/>
      <c r="AB70" s="10"/>
    </row>
    <row r="71" spans="1:28" x14ac:dyDescent="0.2">
      <c r="A71" s="3">
        <v>44663</v>
      </c>
      <c r="B71" s="5">
        <v>18218.816406000002</v>
      </c>
      <c r="C71" s="4">
        <f t="shared" si="1"/>
        <v>17746.367578099998</v>
      </c>
      <c r="D71" s="5">
        <f t="shared" si="0"/>
        <v>17841.368637027266</v>
      </c>
      <c r="Y71" s="10"/>
      <c r="Z71" s="10"/>
      <c r="AA71" s="10"/>
      <c r="AB71" s="10"/>
    </row>
    <row r="72" spans="1:28" x14ac:dyDescent="0.2">
      <c r="A72" s="3">
        <v>44664</v>
      </c>
      <c r="B72" s="5">
        <v>18183.798827999999</v>
      </c>
      <c r="C72" s="4">
        <f t="shared" si="1"/>
        <v>17859.741601499998</v>
      </c>
      <c r="D72" s="5">
        <f t="shared" si="0"/>
        <v>17903.628671749579</v>
      </c>
      <c r="Y72" s="10"/>
      <c r="Z72" s="10"/>
      <c r="AA72" s="10"/>
      <c r="AB72" s="10"/>
    </row>
    <row r="73" spans="1:28" x14ac:dyDescent="0.2">
      <c r="A73" s="3">
        <v>44669</v>
      </c>
      <c r="B73" s="5">
        <v>18360.962890999999</v>
      </c>
      <c r="C73" s="4">
        <f t="shared" si="1"/>
        <v>17982.6953125</v>
      </c>
      <c r="D73" s="5">
        <f t="shared" si="0"/>
        <v>17986.780347976928</v>
      </c>
      <c r="Y73" s="10"/>
      <c r="Z73" s="10"/>
      <c r="AA73" s="10"/>
      <c r="AB73" s="10"/>
    </row>
    <row r="74" spans="1:28" x14ac:dyDescent="0.2">
      <c r="A74" s="3">
        <v>44670</v>
      </c>
      <c r="B74" s="5">
        <v>17754.683593999998</v>
      </c>
      <c r="C74" s="4">
        <f t="shared" si="1"/>
        <v>18027.609570299999</v>
      </c>
      <c r="D74" s="5">
        <f t="shared" si="0"/>
        <v>17944.580938162941</v>
      </c>
      <c r="Y74" s="10"/>
      <c r="Z74" s="10"/>
      <c r="AA74" s="10"/>
      <c r="AB74" s="10"/>
    </row>
    <row r="75" spans="1:28" x14ac:dyDescent="0.2">
      <c r="A75" s="3">
        <v>44671</v>
      </c>
      <c r="B75" s="5">
        <v>18107.431640999999</v>
      </c>
      <c r="C75" s="4">
        <f t="shared" si="1"/>
        <v>18081.880273499999</v>
      </c>
      <c r="D75" s="5">
        <f t="shared" si="0"/>
        <v>17974.190156860586</v>
      </c>
      <c r="Y75" s="10"/>
      <c r="Z75" s="10"/>
      <c r="AA75" s="10"/>
      <c r="AB75" s="10"/>
    </row>
    <row r="76" spans="1:28" x14ac:dyDescent="0.2">
      <c r="A76" s="3">
        <v>44672</v>
      </c>
      <c r="B76" s="5">
        <v>18095.253906000002</v>
      </c>
      <c r="C76" s="4">
        <f t="shared" si="1"/>
        <v>18114.919531300002</v>
      </c>
      <c r="D76" s="5">
        <f t="shared" si="0"/>
        <v>17996.201747613206</v>
      </c>
      <c r="Y76" s="10"/>
      <c r="Z76" s="10"/>
      <c r="AA76" s="10"/>
      <c r="AB76" s="10"/>
    </row>
    <row r="77" spans="1:28" x14ac:dyDescent="0.2">
      <c r="A77" s="3">
        <v>44673</v>
      </c>
      <c r="B77" s="5">
        <v>18080.144531000002</v>
      </c>
      <c r="C77" s="4">
        <f t="shared" si="1"/>
        <v>18127.369921900001</v>
      </c>
      <c r="D77" s="5">
        <f t="shared" si="0"/>
        <v>18011.46407186535</v>
      </c>
      <c r="Y77" s="10"/>
      <c r="Z77" s="10"/>
      <c r="AA77" s="10"/>
      <c r="AB77" s="10"/>
    </row>
    <row r="78" spans="1:28" x14ac:dyDescent="0.2">
      <c r="A78" s="3">
        <v>44676</v>
      </c>
      <c r="B78" s="5">
        <v>18067.169922000001</v>
      </c>
      <c r="C78" s="4">
        <f t="shared" si="1"/>
        <v>18134.897461</v>
      </c>
      <c r="D78" s="5">
        <f t="shared" ref="D78:D141" si="2">(B78*$M$3)+(D77*(1-$M$3))</f>
        <v>18021.592408253466</v>
      </c>
      <c r="Y78" s="10"/>
      <c r="Z78" s="10"/>
      <c r="AA78" s="10"/>
      <c r="AB78" s="10"/>
    </row>
    <row r="79" spans="1:28" x14ac:dyDescent="0.2">
      <c r="A79" s="3">
        <v>44677</v>
      </c>
      <c r="B79" s="5">
        <v>18306.794922000001</v>
      </c>
      <c r="C79" s="4">
        <f t="shared" ref="C79:C142" si="3">AVERAGE(B70:B79)</f>
        <v>18140.233007900002</v>
      </c>
      <c r="D79" s="5">
        <f t="shared" si="2"/>
        <v>18073.447410752833</v>
      </c>
      <c r="Y79" s="10"/>
      <c r="Z79" s="10"/>
      <c r="AA79" s="10"/>
      <c r="AB79" s="10"/>
    </row>
    <row r="80" spans="1:28" x14ac:dyDescent="0.2">
      <c r="A80" s="3">
        <v>44678</v>
      </c>
      <c r="B80" s="5">
        <v>18115.185547000001</v>
      </c>
      <c r="C80" s="4">
        <f t="shared" si="3"/>
        <v>18129.024218800001</v>
      </c>
      <c r="D80" s="5">
        <f t="shared" si="2"/>
        <v>18081.036162797773</v>
      </c>
      <c r="Y80" s="10"/>
      <c r="Z80" s="10"/>
      <c r="AA80" s="10"/>
      <c r="AB80" s="10"/>
    </row>
    <row r="81" spans="1:28" x14ac:dyDescent="0.2">
      <c r="A81" s="3">
        <v>44679</v>
      </c>
      <c r="B81" s="5">
        <v>18318.673827999999</v>
      </c>
      <c r="C81" s="4">
        <f t="shared" si="3"/>
        <v>18139.009961</v>
      </c>
      <c r="D81" s="5">
        <f t="shared" si="2"/>
        <v>18124.243011016359</v>
      </c>
      <c r="Y81" s="10"/>
      <c r="Z81" s="10"/>
      <c r="AA81" s="10"/>
      <c r="AB81" s="10"/>
    </row>
    <row r="82" spans="1:28" x14ac:dyDescent="0.2">
      <c r="A82" s="3">
        <v>44680</v>
      </c>
      <c r="B82" s="5">
        <v>18221.851563</v>
      </c>
      <c r="C82" s="4">
        <f t="shared" si="3"/>
        <v>18142.815234499998</v>
      </c>
      <c r="D82" s="5">
        <f t="shared" si="2"/>
        <v>18141.990020467929</v>
      </c>
      <c r="Y82" s="10"/>
      <c r="Z82" s="10"/>
      <c r="AA82" s="10"/>
      <c r="AB82" s="10"/>
    </row>
    <row r="83" spans="1:28" x14ac:dyDescent="0.2">
      <c r="A83" s="3">
        <v>44683</v>
      </c>
      <c r="B83" s="5">
        <v>18331.449218999998</v>
      </c>
      <c r="C83" s="4">
        <f t="shared" si="3"/>
        <v>18139.863867300002</v>
      </c>
      <c r="D83" s="5">
        <f t="shared" si="2"/>
        <v>18176.437147473756</v>
      </c>
      <c r="Y83" s="10"/>
      <c r="Z83" s="10"/>
      <c r="AA83" s="10"/>
      <c r="AB83" s="10"/>
    </row>
    <row r="84" spans="1:28" x14ac:dyDescent="0.2">
      <c r="A84" s="3">
        <v>44685</v>
      </c>
      <c r="B84" s="5">
        <v>17980.734375</v>
      </c>
      <c r="C84" s="4">
        <f t="shared" si="3"/>
        <v>18162.4689454</v>
      </c>
      <c r="D84" s="5">
        <f t="shared" si="2"/>
        <v>18140.854825205799</v>
      </c>
      <c r="Y84" s="10"/>
      <c r="Z84" s="10"/>
      <c r="AA84" s="10"/>
      <c r="AB84" s="10"/>
    </row>
    <row r="85" spans="1:28" x14ac:dyDescent="0.2">
      <c r="A85" s="3">
        <v>44686</v>
      </c>
      <c r="B85" s="5">
        <v>17499.599609000001</v>
      </c>
      <c r="C85" s="4">
        <f t="shared" si="3"/>
        <v>18101.685742199999</v>
      </c>
      <c r="D85" s="5">
        <f t="shared" si="2"/>
        <v>18024.262967713836</v>
      </c>
      <c r="Y85" s="10"/>
      <c r="Z85" s="10"/>
      <c r="AA85" s="10"/>
      <c r="AB85" s="10"/>
    </row>
    <row r="86" spans="1:28" x14ac:dyDescent="0.2">
      <c r="A86" s="3">
        <v>44687</v>
      </c>
      <c r="B86" s="5">
        <v>16894.896484000001</v>
      </c>
      <c r="C86" s="4">
        <f t="shared" si="3"/>
        <v>17981.650000000001</v>
      </c>
      <c r="D86" s="5">
        <f t="shared" si="2"/>
        <v>17818.923607038592</v>
      </c>
      <c r="Y86" s="10"/>
      <c r="Z86" s="10"/>
      <c r="AA86" s="10"/>
      <c r="AB86" s="10"/>
    </row>
    <row r="87" spans="1:28" x14ac:dyDescent="0.2">
      <c r="A87" s="3">
        <v>44690</v>
      </c>
      <c r="B87" s="5">
        <v>16406.703125</v>
      </c>
      <c r="C87" s="4">
        <f t="shared" si="3"/>
        <v>17814.305859399999</v>
      </c>
      <c r="D87" s="5">
        <f t="shared" si="2"/>
        <v>17562.156246667939</v>
      </c>
      <c r="Y87" s="10"/>
      <c r="Z87" s="10"/>
      <c r="AA87" s="10"/>
      <c r="AB87" s="10"/>
    </row>
    <row r="88" spans="1:28" x14ac:dyDescent="0.2">
      <c r="A88" s="3">
        <v>44691</v>
      </c>
      <c r="B88" s="5">
        <v>16422.857422000001</v>
      </c>
      <c r="C88" s="4">
        <f t="shared" si="3"/>
        <v>17649.874609400002</v>
      </c>
      <c r="D88" s="5">
        <f t="shared" si="2"/>
        <v>17355.011005819222</v>
      </c>
      <c r="Y88" s="10"/>
      <c r="Z88" s="10"/>
      <c r="AA88" s="10"/>
      <c r="AB88" s="10"/>
    </row>
    <row r="89" spans="1:28" x14ac:dyDescent="0.2">
      <c r="A89" s="3">
        <v>44692</v>
      </c>
      <c r="B89" s="5">
        <v>16414.707031000002</v>
      </c>
      <c r="C89" s="4">
        <f t="shared" si="3"/>
        <v>17460.665820300001</v>
      </c>
      <c r="D89" s="5">
        <f t="shared" si="2"/>
        <v>17184.04664676118</v>
      </c>
      <c r="Y89" s="10"/>
      <c r="Z89" s="10"/>
      <c r="AA89" s="10"/>
      <c r="AB89" s="10"/>
    </row>
    <row r="90" spans="1:28" x14ac:dyDescent="0.2">
      <c r="A90" s="3">
        <v>44693</v>
      </c>
      <c r="B90" s="5">
        <v>16124.036133</v>
      </c>
      <c r="C90" s="4">
        <f t="shared" si="3"/>
        <v>17261.550878899998</v>
      </c>
      <c r="D90" s="5">
        <f t="shared" si="2"/>
        <v>16991.317462440966</v>
      </c>
      <c r="Y90" s="10"/>
      <c r="Z90" s="10"/>
      <c r="AA90" s="10"/>
      <c r="AB90" s="10"/>
    </row>
    <row r="91" spans="1:28" x14ac:dyDescent="0.2">
      <c r="A91" s="3">
        <v>44694</v>
      </c>
      <c r="B91" s="5">
        <v>16305.902344</v>
      </c>
      <c r="C91" s="4">
        <f t="shared" si="3"/>
        <v>17060.273730499997</v>
      </c>
      <c r="D91" s="5">
        <f t="shared" si="2"/>
        <v>16866.696531815334</v>
      </c>
      <c r="Y91" s="10"/>
      <c r="Z91" s="10"/>
      <c r="AA91" s="10"/>
      <c r="AB91" s="10"/>
    </row>
    <row r="92" spans="1:28" x14ac:dyDescent="0.2">
      <c r="A92" s="3">
        <v>44697</v>
      </c>
      <c r="B92" s="5">
        <v>16122.892578000001</v>
      </c>
      <c r="C92" s="4">
        <f t="shared" si="3"/>
        <v>16850.377831999998</v>
      </c>
      <c r="D92" s="5">
        <f t="shared" si="2"/>
        <v>16731.459449303456</v>
      </c>
      <c r="Y92" s="10"/>
      <c r="Z92" s="10"/>
      <c r="AA92" s="10"/>
      <c r="AB92" s="10"/>
    </row>
    <row r="93" spans="1:28" x14ac:dyDescent="0.2">
      <c r="A93" s="3">
        <v>44698</v>
      </c>
      <c r="B93" s="5">
        <v>16226.824219</v>
      </c>
      <c r="C93" s="4">
        <f t="shared" si="3"/>
        <v>16639.915331999997</v>
      </c>
      <c r="D93" s="5">
        <f t="shared" si="2"/>
        <v>16639.707589248283</v>
      </c>
      <c r="Y93" s="10"/>
      <c r="Z93" s="10"/>
      <c r="AA93" s="10"/>
      <c r="AB93" s="10"/>
    </row>
    <row r="94" spans="1:28" x14ac:dyDescent="0.2">
      <c r="A94" s="3">
        <v>44699</v>
      </c>
      <c r="B94" s="5">
        <v>16246.904296999999</v>
      </c>
      <c r="C94" s="4">
        <f t="shared" si="3"/>
        <v>16466.532324200001</v>
      </c>
      <c r="D94" s="5">
        <f t="shared" si="2"/>
        <v>16568.288808839501</v>
      </c>
      <c r="Y94" s="10"/>
      <c r="Z94" s="10"/>
      <c r="AA94" s="10"/>
      <c r="AB94" s="10"/>
    </row>
    <row r="95" spans="1:28" x14ac:dyDescent="0.2">
      <c r="A95" s="3">
        <v>44700</v>
      </c>
      <c r="B95" s="5">
        <v>15999.029296999999</v>
      </c>
      <c r="C95" s="4">
        <f t="shared" si="3"/>
        <v>16316.475293</v>
      </c>
      <c r="D95" s="5">
        <f t="shared" si="2"/>
        <v>16464.787079414134</v>
      </c>
      <c r="Y95" s="10"/>
      <c r="Z95" s="10"/>
      <c r="AA95" s="10"/>
      <c r="AB95" s="10"/>
    </row>
    <row r="96" spans="1:28" x14ac:dyDescent="0.2">
      <c r="A96" s="3">
        <v>44701</v>
      </c>
      <c r="B96" s="5">
        <v>16762.238281000002</v>
      </c>
      <c r="C96" s="4">
        <f t="shared" si="3"/>
        <v>16303.209472699999</v>
      </c>
      <c r="D96" s="5">
        <f t="shared" si="2"/>
        <v>16518.869116066111</v>
      </c>
      <c r="Y96" s="10"/>
      <c r="Z96" s="10"/>
      <c r="AA96" s="10"/>
      <c r="AB96" s="10"/>
    </row>
    <row r="97" spans="1:28" x14ac:dyDescent="0.2">
      <c r="A97" s="3">
        <v>44704</v>
      </c>
      <c r="B97" s="5">
        <v>16893.755859000001</v>
      </c>
      <c r="C97" s="4">
        <f t="shared" si="3"/>
        <v>16351.914746100001</v>
      </c>
      <c r="D97" s="5">
        <f t="shared" si="2"/>
        <v>16587.030342054088</v>
      </c>
      <c r="Y97" s="10"/>
      <c r="Z97" s="10"/>
      <c r="AA97" s="10"/>
      <c r="AB97" s="10"/>
    </row>
    <row r="98" spans="1:28" x14ac:dyDescent="0.2">
      <c r="A98" s="3">
        <v>44705</v>
      </c>
      <c r="B98" s="5">
        <v>17085.414063</v>
      </c>
      <c r="C98" s="4">
        <f t="shared" si="3"/>
        <v>16418.1704102</v>
      </c>
      <c r="D98" s="5">
        <f t="shared" si="2"/>
        <v>16677.645564044251</v>
      </c>
      <c r="Y98" s="10"/>
      <c r="Z98" s="10"/>
      <c r="AA98" s="10"/>
      <c r="AB98" s="10"/>
    </row>
    <row r="99" spans="1:28" x14ac:dyDescent="0.2">
      <c r="A99" s="3">
        <v>44706</v>
      </c>
      <c r="B99" s="5">
        <v>17181.492188</v>
      </c>
      <c r="C99" s="4">
        <f t="shared" si="3"/>
        <v>16494.848925899998</v>
      </c>
      <c r="D99" s="5">
        <f t="shared" si="2"/>
        <v>16769.254041127115</v>
      </c>
      <c r="Y99" s="10"/>
      <c r="Z99" s="10"/>
      <c r="AA99" s="10"/>
      <c r="AB99" s="10"/>
    </row>
    <row r="100" spans="1:28" x14ac:dyDescent="0.2">
      <c r="A100" s="3">
        <v>44707</v>
      </c>
      <c r="B100" s="5">
        <v>17548.060547000001</v>
      </c>
      <c r="C100" s="4">
        <f t="shared" si="3"/>
        <v>16637.251367299999</v>
      </c>
      <c r="D100" s="5">
        <f t="shared" si="2"/>
        <v>16910.855224013092</v>
      </c>
      <c r="Y100" s="10"/>
      <c r="Z100" s="10"/>
      <c r="AA100" s="10"/>
      <c r="AB100" s="10"/>
    </row>
    <row r="101" spans="1:28" x14ac:dyDescent="0.2">
      <c r="A101" s="3">
        <v>44708</v>
      </c>
      <c r="B101" s="5">
        <v>17536.679688</v>
      </c>
      <c r="C101" s="4">
        <f t="shared" si="3"/>
        <v>16760.329101700001</v>
      </c>
      <c r="D101" s="5">
        <f t="shared" si="2"/>
        <v>17024.641490192531</v>
      </c>
      <c r="Y101" s="10"/>
      <c r="Z101" s="10"/>
      <c r="AA101" s="10"/>
      <c r="AB101" s="10"/>
    </row>
    <row r="102" spans="1:28" x14ac:dyDescent="0.2">
      <c r="A102" s="3">
        <v>44711</v>
      </c>
      <c r="B102" s="5">
        <v>17602.138672000001</v>
      </c>
      <c r="C102" s="4">
        <f t="shared" si="3"/>
        <v>16908.253711100002</v>
      </c>
      <c r="D102" s="5">
        <f t="shared" si="2"/>
        <v>17129.640977793886</v>
      </c>
      <c r="Y102" s="10"/>
      <c r="Z102" s="10"/>
      <c r="AA102" s="10"/>
      <c r="AB102" s="10"/>
    </row>
    <row r="103" spans="1:28" x14ac:dyDescent="0.2">
      <c r="A103" s="3">
        <v>44712</v>
      </c>
      <c r="B103" s="5">
        <v>17586.830077999999</v>
      </c>
      <c r="C103" s="4">
        <f t="shared" si="3"/>
        <v>17044.254296999999</v>
      </c>
      <c r="D103" s="5">
        <f t="shared" si="2"/>
        <v>17212.766268740452</v>
      </c>
      <c r="Y103" s="10"/>
      <c r="Z103" s="10"/>
      <c r="AA103" s="10"/>
      <c r="AB103" s="10"/>
    </row>
    <row r="104" spans="1:28" x14ac:dyDescent="0.2">
      <c r="A104" s="3">
        <v>44713</v>
      </c>
      <c r="B104" s="5">
        <v>17139.542968999998</v>
      </c>
      <c r="C104" s="4">
        <f t="shared" si="3"/>
        <v>17133.518164200003</v>
      </c>
      <c r="D104" s="5">
        <f t="shared" si="2"/>
        <v>17199.452941514915</v>
      </c>
      <c r="Y104" s="10"/>
      <c r="Z104" s="10"/>
      <c r="AA104" s="10"/>
      <c r="AB104" s="10"/>
    </row>
    <row r="105" spans="1:28" x14ac:dyDescent="0.2">
      <c r="A105" s="3">
        <v>44714</v>
      </c>
      <c r="B105" s="5">
        <v>17290.892577999999</v>
      </c>
      <c r="C105" s="4">
        <f t="shared" si="3"/>
        <v>17262.704492299999</v>
      </c>
      <c r="D105" s="5">
        <f t="shared" si="2"/>
        <v>17216.078329966749</v>
      </c>
      <c r="Y105" s="10"/>
      <c r="Z105" s="10"/>
      <c r="AA105" s="10"/>
      <c r="AB105" s="10"/>
    </row>
    <row r="106" spans="1:28" x14ac:dyDescent="0.2">
      <c r="A106" s="3">
        <v>44715</v>
      </c>
      <c r="B106" s="5">
        <v>17069.410156000002</v>
      </c>
      <c r="C106" s="4">
        <f t="shared" si="3"/>
        <v>17293.421679800002</v>
      </c>
      <c r="D106" s="5">
        <f t="shared" si="2"/>
        <v>17189.411389245521</v>
      </c>
      <c r="Y106" s="10"/>
      <c r="Z106" s="10"/>
      <c r="AA106" s="10"/>
      <c r="AB106" s="10"/>
    </row>
    <row r="107" spans="1:28" x14ac:dyDescent="0.2">
      <c r="A107" s="3">
        <v>44718</v>
      </c>
      <c r="B107" s="5">
        <v>16896.339843999998</v>
      </c>
      <c r="C107" s="4">
        <f t="shared" si="3"/>
        <v>17293.6800783</v>
      </c>
      <c r="D107" s="5">
        <f t="shared" si="2"/>
        <v>17136.125653746334</v>
      </c>
      <c r="Y107" s="10"/>
      <c r="Z107" s="10"/>
      <c r="AA107" s="10"/>
      <c r="AB107" s="10"/>
    </row>
    <row r="108" spans="1:28" x14ac:dyDescent="0.2">
      <c r="A108" s="3">
        <v>44719</v>
      </c>
      <c r="B108" s="5">
        <v>16647.818359000001</v>
      </c>
      <c r="C108" s="4">
        <f t="shared" si="3"/>
        <v>17249.920507900002</v>
      </c>
      <c r="D108" s="5">
        <f t="shared" si="2"/>
        <v>17047.342509246999</v>
      </c>
      <c r="Y108" s="10"/>
      <c r="Z108" s="10"/>
      <c r="AA108" s="10"/>
      <c r="AB108" s="10"/>
    </row>
    <row r="109" spans="1:28" x14ac:dyDescent="0.2">
      <c r="A109" s="3">
        <v>44720</v>
      </c>
      <c r="B109" s="5">
        <v>16624.804688</v>
      </c>
      <c r="C109" s="4">
        <f t="shared" si="3"/>
        <v>17194.251757900001</v>
      </c>
      <c r="D109" s="5">
        <f t="shared" si="2"/>
        <v>16970.517450838452</v>
      </c>
      <c r="Y109" s="10"/>
      <c r="Z109" s="10"/>
      <c r="AA109" s="10"/>
      <c r="AB109" s="10"/>
    </row>
    <row r="110" spans="1:28" x14ac:dyDescent="0.2">
      <c r="A110" s="3">
        <v>44721</v>
      </c>
      <c r="B110" s="5">
        <v>16668.943359000001</v>
      </c>
      <c r="C110" s="4">
        <f t="shared" si="3"/>
        <v>17106.3400391</v>
      </c>
      <c r="D110" s="5">
        <f t="shared" si="2"/>
        <v>16915.685797776914</v>
      </c>
      <c r="Y110" s="10"/>
      <c r="Z110" s="10"/>
      <c r="AA110" s="10"/>
      <c r="AB110" s="10"/>
    </row>
    <row r="111" spans="1:28" x14ac:dyDescent="0.2">
      <c r="A111" s="3">
        <v>44722</v>
      </c>
      <c r="B111" s="5">
        <v>16675.652343999998</v>
      </c>
      <c r="C111" s="4">
        <f t="shared" si="3"/>
        <v>17020.2373047</v>
      </c>
      <c r="D111" s="5">
        <f t="shared" si="2"/>
        <v>16872.043351635657</v>
      </c>
      <c r="Y111" s="10"/>
      <c r="Z111" s="10"/>
      <c r="AA111" s="10"/>
      <c r="AB111" s="10"/>
    </row>
    <row r="112" spans="1:28" x14ac:dyDescent="0.2">
      <c r="A112" s="3">
        <v>44725</v>
      </c>
      <c r="B112" s="5">
        <v>16754.730468999998</v>
      </c>
      <c r="C112" s="4">
        <f t="shared" si="3"/>
        <v>16935.496484399999</v>
      </c>
      <c r="D112" s="5">
        <f t="shared" si="2"/>
        <v>16850.713736610989</v>
      </c>
      <c r="Y112" s="10"/>
      <c r="Z112" s="10"/>
      <c r="AA112" s="10"/>
      <c r="AB112" s="10"/>
    </row>
    <row r="113" spans="1:28" x14ac:dyDescent="0.2">
      <c r="A113" s="3">
        <v>44726</v>
      </c>
      <c r="B113" s="5">
        <v>16771.630859000001</v>
      </c>
      <c r="C113" s="4">
        <f t="shared" si="3"/>
        <v>16853.9765625</v>
      </c>
      <c r="D113" s="5">
        <f t="shared" si="2"/>
        <v>16836.33503159081</v>
      </c>
      <c r="Y113" s="10"/>
      <c r="Z113" s="10"/>
      <c r="AA113" s="10"/>
      <c r="AB113" s="10"/>
    </row>
    <row r="114" spans="1:28" x14ac:dyDescent="0.2">
      <c r="A114" s="3">
        <v>44727</v>
      </c>
      <c r="B114" s="5">
        <v>16702.890625</v>
      </c>
      <c r="C114" s="4">
        <f t="shared" si="3"/>
        <v>16810.311328100001</v>
      </c>
      <c r="D114" s="5">
        <f t="shared" si="2"/>
        <v>16812.072412210662</v>
      </c>
      <c r="Y114" s="10"/>
      <c r="Z114" s="10"/>
      <c r="AA114" s="10"/>
      <c r="AB114" s="10"/>
    </row>
    <row r="115" spans="1:28" x14ac:dyDescent="0.2">
      <c r="A115" s="3">
        <v>44728</v>
      </c>
      <c r="B115" s="5">
        <v>16774.166015999999</v>
      </c>
      <c r="C115" s="4">
        <f t="shared" si="3"/>
        <v>16758.6386719</v>
      </c>
      <c r="D115" s="5">
        <f t="shared" si="2"/>
        <v>16805.180340172359</v>
      </c>
      <c r="Y115" s="10"/>
      <c r="Z115" s="10"/>
      <c r="AA115" s="10"/>
      <c r="AB115" s="10"/>
    </row>
    <row r="116" spans="1:28" x14ac:dyDescent="0.2">
      <c r="A116" s="3">
        <v>44729</v>
      </c>
      <c r="B116" s="5">
        <v>16543.9375</v>
      </c>
      <c r="C116" s="4">
        <f t="shared" si="3"/>
        <v>16706.091406300002</v>
      </c>
      <c r="D116" s="5">
        <f t="shared" si="2"/>
        <v>16757.681641959203</v>
      </c>
      <c r="Y116" s="10"/>
      <c r="Z116" s="10"/>
      <c r="AA116" s="10"/>
      <c r="AB116" s="10"/>
    </row>
    <row r="117" spans="1:28" x14ac:dyDescent="0.2">
      <c r="A117" s="3">
        <v>44732</v>
      </c>
      <c r="B117" s="5">
        <v>16866.714843999998</v>
      </c>
      <c r="C117" s="4">
        <f t="shared" si="3"/>
        <v>16703.1289063</v>
      </c>
      <c r="D117" s="5">
        <f t="shared" si="2"/>
        <v>16777.505860512076</v>
      </c>
      <c r="Y117" s="10"/>
      <c r="Z117" s="10"/>
      <c r="AA117" s="10"/>
      <c r="AB117" s="10"/>
    </row>
    <row r="118" spans="1:28" x14ac:dyDescent="0.2">
      <c r="A118" s="3">
        <v>44733</v>
      </c>
      <c r="B118" s="5">
        <v>16871.388672000001</v>
      </c>
      <c r="C118" s="4">
        <f t="shared" si="3"/>
        <v>16725.485937600002</v>
      </c>
      <c r="D118" s="5">
        <f t="shared" si="2"/>
        <v>16794.575462600787</v>
      </c>
      <c r="Y118" s="10"/>
      <c r="Z118" s="10"/>
      <c r="AA118" s="10"/>
      <c r="AB118" s="10"/>
    </row>
    <row r="119" spans="1:28" x14ac:dyDescent="0.2">
      <c r="A119" s="3">
        <v>44734</v>
      </c>
      <c r="B119" s="5">
        <v>16675.902343999998</v>
      </c>
      <c r="C119" s="4">
        <f t="shared" si="3"/>
        <v>16730.595703200001</v>
      </c>
      <c r="D119" s="5">
        <f t="shared" si="2"/>
        <v>16772.998531946098</v>
      </c>
      <c r="Y119" s="10"/>
      <c r="Z119" s="10"/>
      <c r="AA119" s="10"/>
      <c r="AB119" s="10"/>
    </row>
    <row r="120" spans="1:28" x14ac:dyDescent="0.2">
      <c r="A120" s="3">
        <v>44735</v>
      </c>
      <c r="B120" s="5">
        <v>16875.861327999999</v>
      </c>
      <c r="C120" s="4">
        <f t="shared" si="3"/>
        <v>16751.287500099999</v>
      </c>
      <c r="D120" s="5">
        <f t="shared" si="2"/>
        <v>16791.70085850135</v>
      </c>
      <c r="Y120" s="10"/>
      <c r="Z120" s="10"/>
      <c r="AA120" s="10"/>
      <c r="AB120" s="10"/>
    </row>
    <row r="121" spans="1:28" x14ac:dyDescent="0.2">
      <c r="A121" s="3">
        <v>44736</v>
      </c>
      <c r="B121" s="5">
        <v>17129.701172000001</v>
      </c>
      <c r="C121" s="4">
        <f t="shared" si="3"/>
        <v>16796.692382900001</v>
      </c>
      <c r="D121" s="5">
        <f t="shared" si="2"/>
        <v>16853.155460955648</v>
      </c>
      <c r="Y121" s="10"/>
      <c r="Z121" s="10"/>
      <c r="AA121" s="10"/>
      <c r="AB121" s="10"/>
    </row>
    <row r="122" spans="1:28" x14ac:dyDescent="0.2">
      <c r="A122" s="3">
        <v>44739</v>
      </c>
      <c r="B122" s="5">
        <v>17255.550781000002</v>
      </c>
      <c r="C122" s="4">
        <f t="shared" si="3"/>
        <v>16846.7744141</v>
      </c>
      <c r="D122" s="5">
        <f t="shared" si="2"/>
        <v>16926.318246418257</v>
      </c>
      <c r="Y122" s="10"/>
      <c r="Z122" s="10"/>
      <c r="AA122" s="10"/>
      <c r="AB122" s="10"/>
    </row>
    <row r="123" spans="1:28" x14ac:dyDescent="0.2">
      <c r="A123" s="3">
        <v>44740</v>
      </c>
      <c r="B123" s="5">
        <v>17300.931640999999</v>
      </c>
      <c r="C123" s="4">
        <f t="shared" si="3"/>
        <v>16899.704492299999</v>
      </c>
      <c r="D123" s="5">
        <f t="shared" si="2"/>
        <v>16994.429772705844</v>
      </c>
      <c r="Y123" s="10"/>
      <c r="Z123" s="10"/>
      <c r="AA123" s="10"/>
      <c r="AB123" s="10"/>
    </row>
    <row r="124" spans="1:28" x14ac:dyDescent="0.2">
      <c r="A124" s="3">
        <v>44741</v>
      </c>
      <c r="B124" s="5">
        <v>17395.519531000002</v>
      </c>
      <c r="C124" s="4">
        <f t="shared" si="3"/>
        <v>16968.967382900002</v>
      </c>
      <c r="D124" s="5">
        <f t="shared" si="2"/>
        <v>17067.355183304782</v>
      </c>
      <c r="Y124" s="10"/>
      <c r="Z124" s="10"/>
      <c r="AA124" s="10"/>
      <c r="AB124" s="10"/>
    </row>
    <row r="125" spans="1:28" x14ac:dyDescent="0.2">
      <c r="A125" s="3">
        <v>44742</v>
      </c>
      <c r="B125" s="5">
        <v>17366.640625</v>
      </c>
      <c r="C125" s="4">
        <f t="shared" si="3"/>
        <v>17028.2148438</v>
      </c>
      <c r="D125" s="5">
        <f t="shared" si="2"/>
        <v>17121.770718158459</v>
      </c>
      <c r="Y125" s="10"/>
      <c r="Z125" s="10"/>
      <c r="AA125" s="10"/>
      <c r="AB125" s="10"/>
    </row>
    <row r="126" spans="1:28" x14ac:dyDescent="0.2">
      <c r="A126" s="3">
        <v>44743</v>
      </c>
      <c r="B126" s="5">
        <v>17689.767577999999</v>
      </c>
      <c r="C126" s="4">
        <f t="shared" si="3"/>
        <v>17142.7978516</v>
      </c>
      <c r="D126" s="5">
        <f t="shared" si="2"/>
        <v>17225.042874493283</v>
      </c>
      <c r="Y126" s="10"/>
      <c r="Z126" s="10"/>
      <c r="AA126" s="10"/>
      <c r="AB126" s="10"/>
    </row>
    <row r="127" spans="1:28" x14ac:dyDescent="0.2">
      <c r="A127" s="3">
        <v>44746</v>
      </c>
      <c r="B127" s="5">
        <v>17888.087890999999</v>
      </c>
      <c r="C127" s="4">
        <f t="shared" si="3"/>
        <v>17244.935156300002</v>
      </c>
      <c r="D127" s="5">
        <f t="shared" si="2"/>
        <v>17345.596513858138</v>
      </c>
      <c r="Y127" s="10"/>
      <c r="Z127" s="10"/>
      <c r="AA127" s="10"/>
      <c r="AB127" s="10"/>
    </row>
    <row r="128" spans="1:28" x14ac:dyDescent="0.2">
      <c r="A128" s="3">
        <v>44747</v>
      </c>
      <c r="B128" s="5">
        <v>17878.59375</v>
      </c>
      <c r="C128" s="4">
        <f t="shared" si="3"/>
        <v>17345.655664099999</v>
      </c>
      <c r="D128" s="5">
        <f t="shared" si="2"/>
        <v>17442.505102247567</v>
      </c>
      <c r="Y128" s="10"/>
      <c r="Z128" s="10"/>
      <c r="AA128" s="10"/>
      <c r="AB128" s="10"/>
    </row>
    <row r="129" spans="1:28" x14ac:dyDescent="0.2">
      <c r="A129" s="3">
        <v>44748</v>
      </c>
      <c r="B129" s="5">
        <v>18279.855468999998</v>
      </c>
      <c r="C129" s="4">
        <f t="shared" si="3"/>
        <v>17506.0509766</v>
      </c>
      <c r="D129" s="5">
        <f t="shared" si="2"/>
        <v>17594.75062347528</v>
      </c>
      <c r="Y129" s="10"/>
      <c r="Z129" s="10"/>
      <c r="AA129" s="10"/>
      <c r="AB129" s="10"/>
    </row>
    <row r="130" spans="1:28" x14ac:dyDescent="0.2">
      <c r="A130" s="3">
        <v>44749</v>
      </c>
      <c r="B130" s="5">
        <v>18097.240234000001</v>
      </c>
      <c r="C130" s="4">
        <f t="shared" si="3"/>
        <v>17628.188867199999</v>
      </c>
      <c r="D130" s="5">
        <f t="shared" si="2"/>
        <v>17686.11237084341</v>
      </c>
      <c r="Y130" s="10"/>
      <c r="Z130" s="10"/>
      <c r="AA130" s="10"/>
      <c r="AB130" s="10"/>
    </row>
    <row r="131" spans="1:28" x14ac:dyDescent="0.2">
      <c r="A131" s="3">
        <v>44750</v>
      </c>
      <c r="B131" s="5">
        <v>18310.175781000002</v>
      </c>
      <c r="C131" s="4">
        <f t="shared" si="3"/>
        <v>17746.2363281</v>
      </c>
      <c r="D131" s="5">
        <f t="shared" si="2"/>
        <v>17799.578445417334</v>
      </c>
      <c r="Y131" s="10"/>
      <c r="Z131" s="10"/>
      <c r="AA131" s="10"/>
      <c r="AB131" s="10"/>
    </row>
    <row r="132" spans="1:28" x14ac:dyDescent="0.2">
      <c r="A132" s="3">
        <v>44753</v>
      </c>
      <c r="B132" s="5">
        <v>18380.009765999999</v>
      </c>
      <c r="C132" s="4">
        <f t="shared" si="3"/>
        <v>17858.682226600002</v>
      </c>
      <c r="D132" s="5">
        <f t="shared" si="2"/>
        <v>17905.111412795999</v>
      </c>
      <c r="Y132" s="10"/>
      <c r="Z132" s="10"/>
      <c r="AA132" s="10"/>
      <c r="AB132" s="10"/>
    </row>
    <row r="133" spans="1:28" x14ac:dyDescent="0.2">
      <c r="A133" s="3">
        <v>44754</v>
      </c>
      <c r="B133" s="5">
        <v>18017.914063</v>
      </c>
      <c r="C133" s="4">
        <f t="shared" si="3"/>
        <v>17930.380468800002</v>
      </c>
      <c r="D133" s="5">
        <f t="shared" si="2"/>
        <v>17925.620985560363</v>
      </c>
      <c r="Y133" s="10"/>
      <c r="Z133" s="10"/>
      <c r="AA133" s="10"/>
      <c r="AB133" s="10"/>
    </row>
    <row r="134" spans="1:28" x14ac:dyDescent="0.2">
      <c r="A134" s="3">
        <v>44755</v>
      </c>
      <c r="B134" s="5">
        <v>18141.677734000001</v>
      </c>
      <c r="C134" s="4">
        <f t="shared" si="3"/>
        <v>18004.9962891</v>
      </c>
      <c r="D134" s="5">
        <f t="shared" si="2"/>
        <v>17964.904030731203</v>
      </c>
      <c r="Y134" s="10"/>
      <c r="Z134" s="10"/>
      <c r="AA134" s="10"/>
      <c r="AB134" s="10"/>
    </row>
    <row r="135" spans="1:28" x14ac:dyDescent="0.2">
      <c r="A135" s="3">
        <v>44756</v>
      </c>
      <c r="B135" s="5">
        <v>18254.65625</v>
      </c>
      <c r="C135" s="4">
        <f t="shared" si="3"/>
        <v>18093.7978516</v>
      </c>
      <c r="D135" s="5">
        <f t="shared" si="2"/>
        <v>18017.586252416437</v>
      </c>
      <c r="Y135" s="10"/>
      <c r="Z135" s="10"/>
      <c r="AA135" s="10"/>
      <c r="AB135" s="10"/>
    </row>
    <row r="136" spans="1:28" x14ac:dyDescent="0.2">
      <c r="A136" s="3">
        <v>44757</v>
      </c>
      <c r="B136" s="5">
        <v>18660.439452999999</v>
      </c>
      <c r="C136" s="4">
        <f t="shared" si="3"/>
        <v>18190.865039100001</v>
      </c>
      <c r="D136" s="5">
        <f t="shared" si="2"/>
        <v>18134.468652522537</v>
      </c>
      <c r="Y136" s="10"/>
      <c r="Z136" s="10"/>
      <c r="AA136" s="10"/>
      <c r="AB136" s="10"/>
    </row>
    <row r="137" spans="1:28" x14ac:dyDescent="0.2">
      <c r="A137" s="3">
        <v>44760</v>
      </c>
      <c r="B137" s="5">
        <v>18515.205077999999</v>
      </c>
      <c r="C137" s="4">
        <f t="shared" si="3"/>
        <v>18253.576757800001</v>
      </c>
      <c r="D137" s="5">
        <f t="shared" si="2"/>
        <v>18203.693457154801</v>
      </c>
      <c r="Y137" s="10"/>
      <c r="Z137" s="10"/>
      <c r="AA137" s="10"/>
      <c r="AB137" s="10"/>
    </row>
    <row r="138" spans="1:28" x14ac:dyDescent="0.2">
      <c r="A138" s="3">
        <v>44761</v>
      </c>
      <c r="B138" s="5">
        <v>18268.96875</v>
      </c>
      <c r="C138" s="4">
        <f t="shared" si="3"/>
        <v>18292.6142578</v>
      </c>
      <c r="D138" s="5">
        <f t="shared" si="2"/>
        <v>18215.561692217561</v>
      </c>
      <c r="Y138" s="10"/>
      <c r="Z138" s="10"/>
      <c r="AA138" s="10"/>
      <c r="AB138" s="10"/>
    </row>
    <row r="139" spans="1:28" x14ac:dyDescent="0.2">
      <c r="A139" s="3">
        <v>44762</v>
      </c>
      <c r="B139" s="5">
        <v>18506.953125</v>
      </c>
      <c r="C139" s="4">
        <f t="shared" si="3"/>
        <v>18315.3240234</v>
      </c>
      <c r="D139" s="5">
        <f t="shared" si="2"/>
        <v>18268.541952723459</v>
      </c>
      <c r="Y139" s="10"/>
      <c r="Z139" s="10"/>
      <c r="AA139" s="10"/>
      <c r="AB139" s="10"/>
    </row>
    <row r="140" spans="1:28" x14ac:dyDescent="0.2">
      <c r="A140" s="3">
        <v>44763</v>
      </c>
      <c r="B140" s="5">
        <v>18728.484375</v>
      </c>
      <c r="C140" s="4">
        <f t="shared" si="3"/>
        <v>18378.448437499999</v>
      </c>
      <c r="D140" s="5">
        <f t="shared" si="2"/>
        <v>18352.167847682827</v>
      </c>
      <c r="Y140" s="10"/>
      <c r="Z140" s="10"/>
      <c r="AA140" s="10"/>
      <c r="AB140" s="10"/>
    </row>
    <row r="141" spans="1:28" x14ac:dyDescent="0.2">
      <c r="A141" s="3">
        <v>44764</v>
      </c>
      <c r="B141" s="5">
        <v>18876.603515999999</v>
      </c>
      <c r="C141" s="4">
        <f t="shared" si="3"/>
        <v>18435.091210999999</v>
      </c>
      <c r="D141" s="5">
        <f t="shared" si="2"/>
        <v>18447.519787376859</v>
      </c>
      <c r="Y141" s="10"/>
      <c r="Z141" s="10"/>
      <c r="AA141" s="10"/>
      <c r="AB141" s="10"/>
    </row>
    <row r="142" spans="1:28" x14ac:dyDescent="0.2">
      <c r="A142" s="3">
        <v>44767</v>
      </c>
      <c r="B142" s="5">
        <v>18646.574218999998</v>
      </c>
      <c r="C142" s="4">
        <f t="shared" si="3"/>
        <v>18461.747656300002</v>
      </c>
      <c r="D142" s="5">
        <f t="shared" ref="D142:D205" si="4">(B142*$M$3)+(D141*(1-$M$3))</f>
        <v>18483.711502217429</v>
      </c>
      <c r="Y142" s="10"/>
      <c r="Z142" s="10"/>
      <c r="AA142" s="10"/>
      <c r="AB142" s="10"/>
    </row>
    <row r="143" spans="1:28" x14ac:dyDescent="0.2">
      <c r="A143" s="3">
        <v>44768</v>
      </c>
      <c r="B143" s="5">
        <v>18399.990234000001</v>
      </c>
      <c r="C143" s="4">
        <f t="shared" ref="C143:C206" si="5">AVERAGE(B134:B143)</f>
        <v>18499.955273399999</v>
      </c>
      <c r="D143" s="5">
        <f t="shared" si="4"/>
        <v>18468.489453450624</v>
      </c>
      <c r="Y143" s="10"/>
      <c r="Z143" s="10"/>
      <c r="AA143" s="10"/>
      <c r="AB143" s="10"/>
    </row>
    <row r="144" spans="1:28" x14ac:dyDescent="0.2">
      <c r="A144" s="3">
        <v>44769</v>
      </c>
      <c r="B144" s="5">
        <v>18432.199218999998</v>
      </c>
      <c r="C144" s="4">
        <f t="shared" si="5"/>
        <v>18529.007421900002</v>
      </c>
      <c r="D144" s="5">
        <f t="shared" si="4"/>
        <v>18461.891229005054</v>
      </c>
      <c r="Y144" s="10"/>
      <c r="Z144" s="10"/>
      <c r="AA144" s="10"/>
      <c r="AB144" s="10"/>
    </row>
    <row r="145" spans="1:28" x14ac:dyDescent="0.2">
      <c r="A145" s="3">
        <v>44770</v>
      </c>
      <c r="B145" s="5">
        <v>18999.324218999998</v>
      </c>
      <c r="C145" s="4">
        <f t="shared" si="5"/>
        <v>18603.474218800002</v>
      </c>
      <c r="D145" s="5">
        <f t="shared" si="4"/>
        <v>18559.606318095044</v>
      </c>
      <c r="Y145" s="10"/>
      <c r="Z145" s="10"/>
      <c r="AA145" s="10"/>
      <c r="AB145" s="10"/>
    </row>
    <row r="146" spans="1:28" x14ac:dyDescent="0.2">
      <c r="A146" s="3">
        <v>44771</v>
      </c>
      <c r="B146" s="5">
        <v>19244.5625</v>
      </c>
      <c r="C146" s="4">
        <f t="shared" si="5"/>
        <v>18661.886523500001</v>
      </c>
      <c r="D146" s="5">
        <f t="shared" si="4"/>
        <v>18684.143805714124</v>
      </c>
      <c r="Y146" s="10"/>
      <c r="Z146" s="10"/>
      <c r="AA146" s="10"/>
      <c r="AB146" s="10"/>
    </row>
    <row r="147" spans="1:28" x14ac:dyDescent="0.2">
      <c r="A147" s="3">
        <v>44774</v>
      </c>
      <c r="B147" s="5">
        <v>19141.277343999998</v>
      </c>
      <c r="C147" s="4">
        <f t="shared" si="5"/>
        <v>18724.493750100002</v>
      </c>
      <c r="D147" s="5">
        <f t="shared" si="4"/>
        <v>18767.258994493372</v>
      </c>
      <c r="Y147" s="10"/>
      <c r="Z147" s="10"/>
      <c r="AA147" s="10"/>
      <c r="AB147" s="10"/>
    </row>
    <row r="148" spans="1:28" x14ac:dyDescent="0.2">
      <c r="A148" s="3">
        <v>44775</v>
      </c>
      <c r="B148" s="5">
        <v>19343.673827999999</v>
      </c>
      <c r="C148" s="4">
        <f t="shared" si="5"/>
        <v>18831.964257899999</v>
      </c>
      <c r="D148" s="5">
        <f t="shared" si="4"/>
        <v>18872.061691494575</v>
      </c>
      <c r="Y148" s="10"/>
      <c r="Z148" s="10"/>
      <c r="AA148" s="10"/>
      <c r="AB148" s="10"/>
    </row>
    <row r="149" spans="1:28" x14ac:dyDescent="0.2">
      <c r="A149" s="3">
        <v>44776</v>
      </c>
      <c r="B149" s="5">
        <v>19251.324218999998</v>
      </c>
      <c r="C149" s="4">
        <f t="shared" si="5"/>
        <v>18906.401367300001</v>
      </c>
      <c r="D149" s="5">
        <f t="shared" si="4"/>
        <v>18941.01851467738</v>
      </c>
      <c r="Y149" s="10"/>
      <c r="Z149" s="10"/>
      <c r="AA149" s="10"/>
      <c r="AB149" s="10"/>
    </row>
    <row r="150" spans="1:28" x14ac:dyDescent="0.2">
      <c r="A150" s="3">
        <v>44777</v>
      </c>
      <c r="B150" s="5">
        <v>19732.558593999998</v>
      </c>
      <c r="C150" s="4">
        <f t="shared" si="5"/>
        <v>19006.8087892</v>
      </c>
      <c r="D150" s="5">
        <f t="shared" si="4"/>
        <v>19084.934892736037</v>
      </c>
      <c r="Y150" s="10"/>
      <c r="Z150" s="10"/>
      <c r="AA150" s="10"/>
      <c r="AB150" s="10"/>
    </row>
    <row r="151" spans="1:28" x14ac:dyDescent="0.2">
      <c r="A151" s="3">
        <v>44778</v>
      </c>
      <c r="B151" s="5">
        <v>19803.636718999998</v>
      </c>
      <c r="C151" s="4">
        <f t="shared" si="5"/>
        <v>19099.512109499999</v>
      </c>
      <c r="D151" s="5">
        <f t="shared" si="4"/>
        <v>19215.607952056758</v>
      </c>
      <c r="Y151" s="10"/>
      <c r="Z151" s="10"/>
      <c r="AA151" s="10"/>
      <c r="AB151" s="10"/>
    </row>
    <row r="152" spans="1:28" x14ac:dyDescent="0.2">
      <c r="A152" s="3">
        <v>44781</v>
      </c>
      <c r="B152" s="5">
        <v>19536.673827999999</v>
      </c>
      <c r="C152" s="4">
        <f t="shared" si="5"/>
        <v>19188.522070400002</v>
      </c>
      <c r="D152" s="5">
        <f t="shared" si="4"/>
        <v>19273.983565864619</v>
      </c>
      <c r="Y152" s="10"/>
      <c r="Z152" s="10"/>
      <c r="AA152" s="10"/>
      <c r="AB152" s="10"/>
    </row>
    <row r="153" spans="1:28" x14ac:dyDescent="0.2">
      <c r="A153" s="3">
        <v>44783</v>
      </c>
      <c r="B153" s="5">
        <v>19652.535156000002</v>
      </c>
      <c r="C153" s="4">
        <f t="shared" si="5"/>
        <v>19313.776562599996</v>
      </c>
      <c r="D153" s="5">
        <f t="shared" si="4"/>
        <v>19342.811127707413</v>
      </c>
      <c r="Y153" s="10"/>
      <c r="Z153" s="10"/>
      <c r="AA153" s="10"/>
      <c r="AB153" s="10"/>
    </row>
    <row r="154" spans="1:28" x14ac:dyDescent="0.2">
      <c r="A154" s="3">
        <v>44784</v>
      </c>
      <c r="B154" s="5">
        <v>19563.166015999999</v>
      </c>
      <c r="C154" s="4">
        <f t="shared" si="5"/>
        <v>19426.8732423</v>
      </c>
      <c r="D154" s="5">
        <f t="shared" si="4"/>
        <v>19382.875652851519</v>
      </c>
      <c r="Y154" s="10"/>
      <c r="Z154" s="10"/>
      <c r="AA154" s="10"/>
      <c r="AB154" s="10"/>
    </row>
    <row r="155" spans="1:28" x14ac:dyDescent="0.2">
      <c r="A155" s="3">
        <v>44785</v>
      </c>
      <c r="B155" s="5">
        <v>19427.623047000001</v>
      </c>
      <c r="C155" s="4">
        <f t="shared" si="5"/>
        <v>19469.703125100001</v>
      </c>
      <c r="D155" s="5">
        <f t="shared" si="4"/>
        <v>19391.011542696695</v>
      </c>
      <c r="Y155" s="10"/>
      <c r="Z155" s="10"/>
      <c r="AA155" s="10"/>
      <c r="AB155" s="10"/>
    </row>
    <row r="156" spans="1:28" x14ac:dyDescent="0.2">
      <c r="A156" s="3">
        <v>44789</v>
      </c>
      <c r="B156" s="5">
        <v>19566.496093999998</v>
      </c>
      <c r="C156" s="4">
        <f t="shared" si="5"/>
        <v>19501.896484500001</v>
      </c>
      <c r="D156" s="5">
        <f t="shared" si="4"/>
        <v>19422.917824751839</v>
      </c>
      <c r="Y156" s="10"/>
      <c r="Z156" s="10"/>
      <c r="AA156" s="10"/>
      <c r="AB156" s="10"/>
    </row>
    <row r="157" spans="1:28" x14ac:dyDescent="0.2">
      <c r="A157" s="3">
        <v>44790</v>
      </c>
      <c r="B157" s="5">
        <v>19618.539063</v>
      </c>
      <c r="C157" s="4">
        <f t="shared" si="5"/>
        <v>19549.622656400003</v>
      </c>
      <c r="D157" s="5">
        <f t="shared" si="4"/>
        <v>19458.485322615139</v>
      </c>
      <c r="Y157" s="10"/>
      <c r="Z157" s="10"/>
      <c r="AA157" s="10"/>
      <c r="AB157" s="10"/>
    </row>
    <row r="158" spans="1:28" x14ac:dyDescent="0.2">
      <c r="A158" s="3">
        <v>44791</v>
      </c>
      <c r="B158" s="5">
        <v>19441.939452999999</v>
      </c>
      <c r="C158" s="4">
        <f t="shared" si="5"/>
        <v>19559.449218899998</v>
      </c>
      <c r="D158" s="5">
        <f t="shared" si="4"/>
        <v>19455.476982685112</v>
      </c>
      <c r="Y158" s="10"/>
      <c r="Z158" s="10"/>
      <c r="AA158" s="10"/>
      <c r="AB158" s="10"/>
    </row>
    <row r="159" spans="1:28" x14ac:dyDescent="0.2">
      <c r="A159" s="3">
        <v>44792</v>
      </c>
      <c r="B159" s="5">
        <v>19325.880859000001</v>
      </c>
      <c r="C159" s="4">
        <f t="shared" si="5"/>
        <v>19566.904882900002</v>
      </c>
      <c r="D159" s="5">
        <f t="shared" si="4"/>
        <v>19431.914051106</v>
      </c>
      <c r="Y159" s="10"/>
      <c r="Z159" s="10"/>
      <c r="AA159" s="10"/>
      <c r="AB159" s="10"/>
    </row>
    <row r="160" spans="1:28" x14ac:dyDescent="0.2">
      <c r="A160" s="3">
        <v>44795</v>
      </c>
      <c r="B160" s="5">
        <v>19337.111327999999</v>
      </c>
      <c r="C160" s="4">
        <f t="shared" si="5"/>
        <v>19527.360156300001</v>
      </c>
      <c r="D160" s="5">
        <f t="shared" si="4"/>
        <v>19414.677192359453</v>
      </c>
      <c r="Y160" s="10"/>
      <c r="Z160" s="10"/>
      <c r="AA160" s="10"/>
      <c r="AB160" s="10"/>
    </row>
    <row r="161" spans="1:28" x14ac:dyDescent="0.2">
      <c r="A161" s="3">
        <v>44796</v>
      </c>
      <c r="B161" s="5">
        <v>19509.537109000001</v>
      </c>
      <c r="C161" s="4">
        <f t="shared" si="5"/>
        <v>19497.9501953</v>
      </c>
      <c r="D161" s="5">
        <f t="shared" si="4"/>
        <v>19431.924449930462</v>
      </c>
      <c r="Y161" s="10"/>
      <c r="Z161" s="10"/>
      <c r="AA161" s="10"/>
      <c r="AB161" s="10"/>
    </row>
    <row r="162" spans="1:28" x14ac:dyDescent="0.2">
      <c r="A162" s="3">
        <v>44797</v>
      </c>
      <c r="B162" s="5">
        <v>19554.667968999998</v>
      </c>
      <c r="C162" s="4">
        <f t="shared" si="5"/>
        <v>19499.749609400002</v>
      </c>
      <c r="D162" s="5">
        <f t="shared" si="4"/>
        <v>19454.241453397648</v>
      </c>
      <c r="Y162" s="10"/>
      <c r="Z162" s="10"/>
      <c r="AA162" s="10"/>
      <c r="AB162" s="10"/>
    </row>
    <row r="163" spans="1:28" x14ac:dyDescent="0.2">
      <c r="A163" s="3">
        <v>44798</v>
      </c>
      <c r="B163" s="5">
        <v>19411.123047000001</v>
      </c>
      <c r="C163" s="4">
        <f t="shared" si="5"/>
        <v>19475.6083985</v>
      </c>
      <c r="D163" s="5">
        <f t="shared" si="4"/>
        <v>19446.401743143528</v>
      </c>
      <c r="Y163" s="10"/>
      <c r="Z163" s="10"/>
      <c r="AA163" s="10"/>
      <c r="AB163" s="10"/>
    </row>
    <row r="164" spans="1:28" x14ac:dyDescent="0.2">
      <c r="A164" s="3">
        <v>44799</v>
      </c>
      <c r="B164" s="5">
        <v>19412.5625</v>
      </c>
      <c r="C164" s="4">
        <f t="shared" si="5"/>
        <v>19460.548046899999</v>
      </c>
      <c r="D164" s="5">
        <f t="shared" si="4"/>
        <v>19440.249153481069</v>
      </c>
      <c r="Y164" s="10"/>
      <c r="Z164" s="10"/>
      <c r="AA164" s="10"/>
      <c r="AB164" s="10"/>
    </row>
    <row r="165" spans="1:28" x14ac:dyDescent="0.2">
      <c r="A165" s="3">
        <v>44802</v>
      </c>
      <c r="B165" s="5">
        <v>19530.113281000002</v>
      </c>
      <c r="C165" s="4">
        <f t="shared" si="5"/>
        <v>19470.797070299999</v>
      </c>
      <c r="D165" s="5">
        <f t="shared" si="4"/>
        <v>19456.588085757237</v>
      </c>
      <c r="Y165" s="10"/>
      <c r="Z165" s="10"/>
      <c r="AA165" s="10"/>
      <c r="AB165" s="10"/>
    </row>
    <row r="166" spans="1:28" x14ac:dyDescent="0.2">
      <c r="A166" s="3">
        <v>44803</v>
      </c>
      <c r="B166" s="5">
        <v>19807.960938</v>
      </c>
      <c r="C166" s="4">
        <f t="shared" si="5"/>
        <v>19494.943554699999</v>
      </c>
      <c r="D166" s="5">
        <f t="shared" si="4"/>
        <v>19520.474058892287</v>
      </c>
      <c r="Y166" s="10"/>
      <c r="Z166" s="10"/>
      <c r="AA166" s="10"/>
      <c r="AB166" s="10"/>
    </row>
    <row r="167" spans="1:28" x14ac:dyDescent="0.2">
      <c r="A167" s="3">
        <v>44805</v>
      </c>
      <c r="B167" s="5">
        <v>19616.201172000001</v>
      </c>
      <c r="C167" s="4">
        <f t="shared" si="5"/>
        <v>19494.709765600001</v>
      </c>
      <c r="D167" s="5">
        <f t="shared" si="4"/>
        <v>19537.878988548233</v>
      </c>
      <c r="Y167" s="10"/>
      <c r="Z167" s="10"/>
      <c r="AA167" s="10"/>
      <c r="AB167" s="10"/>
    </row>
    <row r="168" spans="1:28" x14ac:dyDescent="0.2">
      <c r="A168" s="3">
        <v>44806</v>
      </c>
      <c r="B168" s="5">
        <v>19446.064452999999</v>
      </c>
      <c r="C168" s="4">
        <f t="shared" si="5"/>
        <v>19495.122265599999</v>
      </c>
      <c r="D168" s="5">
        <f t="shared" si="4"/>
        <v>19521.185436630371</v>
      </c>
      <c r="Y168" s="10"/>
      <c r="Z168" s="10"/>
      <c r="AA168" s="10"/>
      <c r="AB168" s="10"/>
    </row>
    <row r="169" spans="1:28" x14ac:dyDescent="0.2">
      <c r="A169" s="3">
        <v>44809</v>
      </c>
      <c r="B169" s="5">
        <v>19145.75</v>
      </c>
      <c r="C169" s="4">
        <f t="shared" si="5"/>
        <v>19477.109179700001</v>
      </c>
      <c r="D169" s="5">
        <f t="shared" si="4"/>
        <v>19452.92444815212</v>
      </c>
      <c r="Y169" s="10"/>
      <c r="Z169" s="10"/>
      <c r="AA169" s="10"/>
      <c r="AB169" s="10"/>
    </row>
    <row r="170" spans="1:28" x14ac:dyDescent="0.2">
      <c r="A170" s="3">
        <v>44810</v>
      </c>
      <c r="B170" s="5">
        <v>18929.240234000001</v>
      </c>
      <c r="C170" s="4">
        <f t="shared" si="5"/>
        <v>19436.322070300001</v>
      </c>
      <c r="D170" s="5">
        <f t="shared" si="4"/>
        <v>19357.709136488098</v>
      </c>
      <c r="Y170" s="10"/>
      <c r="Z170" s="10"/>
      <c r="AA170" s="10"/>
      <c r="AB170" s="10"/>
    </row>
    <row r="171" spans="1:28" x14ac:dyDescent="0.2">
      <c r="A171" s="3">
        <v>44811</v>
      </c>
      <c r="B171" s="5">
        <v>19065.828125</v>
      </c>
      <c r="C171" s="4">
        <f t="shared" si="5"/>
        <v>19391.9511719</v>
      </c>
      <c r="D171" s="5">
        <f t="shared" si="4"/>
        <v>19304.63986167208</v>
      </c>
      <c r="Y171" s="10"/>
      <c r="Z171" s="10"/>
      <c r="AA171" s="10"/>
      <c r="AB171" s="10"/>
    </row>
    <row r="172" spans="1:28" x14ac:dyDescent="0.2">
      <c r="A172" s="3">
        <v>44812</v>
      </c>
      <c r="B172" s="5">
        <v>19010.605468999998</v>
      </c>
      <c r="C172" s="4">
        <f t="shared" si="5"/>
        <v>19337.5449219</v>
      </c>
      <c r="D172" s="5">
        <f t="shared" si="4"/>
        <v>19251.179063004427</v>
      </c>
      <c r="Y172" s="10"/>
      <c r="Z172" s="10"/>
      <c r="AA172" s="10"/>
      <c r="AB172" s="10"/>
    </row>
    <row r="173" spans="1:28" x14ac:dyDescent="0.2">
      <c r="A173" s="3">
        <v>44813</v>
      </c>
      <c r="B173" s="5">
        <v>18938.535156000002</v>
      </c>
      <c r="C173" s="4">
        <f t="shared" si="5"/>
        <v>19290.2861328</v>
      </c>
      <c r="D173" s="5">
        <f t="shared" si="4"/>
        <v>19194.334716276349</v>
      </c>
      <c r="Y173" s="10"/>
      <c r="Z173" s="10"/>
      <c r="AA173" s="10"/>
      <c r="AB173" s="10"/>
    </row>
    <row r="174" spans="1:28" x14ac:dyDescent="0.2">
      <c r="A174" s="3">
        <v>44816</v>
      </c>
      <c r="B174" s="5">
        <v>18855.974609000001</v>
      </c>
      <c r="C174" s="4">
        <f t="shared" si="5"/>
        <v>19234.627343699998</v>
      </c>
      <c r="D174" s="5">
        <f t="shared" si="4"/>
        <v>19132.814696771558</v>
      </c>
      <c r="Y174" s="10"/>
      <c r="Z174" s="10"/>
      <c r="AA174" s="10"/>
      <c r="AB174" s="10"/>
    </row>
    <row r="175" spans="1:28" x14ac:dyDescent="0.2">
      <c r="A175" s="3">
        <v>44817</v>
      </c>
      <c r="B175" s="5">
        <v>18950.861327999999</v>
      </c>
      <c r="C175" s="4">
        <f t="shared" si="5"/>
        <v>19176.7021484</v>
      </c>
      <c r="D175" s="5">
        <f t="shared" si="4"/>
        <v>19099.732266085819</v>
      </c>
      <c r="Y175" s="10"/>
      <c r="Z175" s="10"/>
      <c r="AA175" s="10"/>
      <c r="AB175" s="10"/>
    </row>
    <row r="176" spans="1:28" x14ac:dyDescent="0.2">
      <c r="A176" s="3">
        <v>44818</v>
      </c>
      <c r="B176" s="5">
        <v>18995.695313</v>
      </c>
      <c r="C176" s="4">
        <f t="shared" si="5"/>
        <v>19095.4755859</v>
      </c>
      <c r="D176" s="5">
        <f t="shared" si="4"/>
        <v>19080.816456433851</v>
      </c>
      <c r="Y176" s="10"/>
      <c r="Z176" s="10"/>
      <c r="AA176" s="10"/>
      <c r="AB176" s="10"/>
    </row>
    <row r="177" spans="1:28" x14ac:dyDescent="0.2">
      <c r="A177" s="3">
        <v>44819</v>
      </c>
      <c r="B177" s="5">
        <v>18896.535156000002</v>
      </c>
      <c r="C177" s="4">
        <f t="shared" si="5"/>
        <v>19023.508984299999</v>
      </c>
      <c r="D177" s="5">
        <f t="shared" si="4"/>
        <v>19047.31076544588</v>
      </c>
      <c r="Y177" s="10"/>
      <c r="Z177" s="10"/>
      <c r="AA177" s="10"/>
      <c r="AB177" s="10"/>
    </row>
    <row r="178" spans="1:28" x14ac:dyDescent="0.2">
      <c r="A178" s="3">
        <v>44820</v>
      </c>
      <c r="B178" s="5">
        <v>18295.3125</v>
      </c>
      <c r="C178" s="4">
        <f t="shared" si="5"/>
        <v>18908.433788999999</v>
      </c>
      <c r="D178" s="5">
        <f t="shared" si="4"/>
        <v>18910.583808092084</v>
      </c>
      <c r="Y178" s="10"/>
      <c r="Z178" s="10"/>
      <c r="AA178" s="10"/>
      <c r="AB178" s="10"/>
    </row>
    <row r="179" spans="1:28" x14ac:dyDescent="0.2">
      <c r="A179" s="3">
        <v>44823</v>
      </c>
      <c r="B179" s="5">
        <v>18654.226563</v>
      </c>
      <c r="C179" s="4">
        <f t="shared" si="5"/>
        <v>18859.281445299999</v>
      </c>
      <c r="D179" s="5">
        <f t="shared" si="4"/>
        <v>18863.973399893523</v>
      </c>
      <c r="Y179" s="10"/>
      <c r="Z179" s="10"/>
      <c r="AA179" s="10"/>
      <c r="AB179" s="10"/>
    </row>
    <row r="180" spans="1:28" x14ac:dyDescent="0.2">
      <c r="A180" s="3">
        <v>44824</v>
      </c>
      <c r="B180" s="5">
        <v>18506.505859000001</v>
      </c>
      <c r="C180" s="4">
        <f t="shared" si="5"/>
        <v>18817.008007799999</v>
      </c>
      <c r="D180" s="5">
        <f t="shared" si="4"/>
        <v>18798.979301549247</v>
      </c>
      <c r="Y180" s="10"/>
      <c r="Z180" s="10"/>
      <c r="AA180" s="10"/>
      <c r="AB180" s="10"/>
    </row>
    <row r="181" spans="1:28" x14ac:dyDescent="0.2">
      <c r="A181" s="3">
        <v>44825</v>
      </c>
      <c r="B181" s="5">
        <v>18539.560547000001</v>
      </c>
      <c r="C181" s="4">
        <f t="shared" si="5"/>
        <v>18764.381249999999</v>
      </c>
      <c r="D181" s="5">
        <f t="shared" si="4"/>
        <v>18751.812255267567</v>
      </c>
      <c r="Y181" s="10"/>
      <c r="Z181" s="10"/>
      <c r="AA181" s="10"/>
      <c r="AB181" s="10"/>
    </row>
    <row r="182" spans="1:28" x14ac:dyDescent="0.2">
      <c r="A182" s="3">
        <v>44826</v>
      </c>
      <c r="B182" s="5">
        <v>18528.029297000001</v>
      </c>
      <c r="C182" s="4">
        <f t="shared" si="5"/>
        <v>18716.123632800001</v>
      </c>
      <c r="D182" s="5">
        <f t="shared" si="4"/>
        <v>18711.124444673464</v>
      </c>
      <c r="Y182" s="10"/>
      <c r="Z182" s="10"/>
      <c r="AA182" s="10"/>
      <c r="AB182" s="10"/>
    </row>
    <row r="183" spans="1:28" x14ac:dyDescent="0.2">
      <c r="A183" s="3">
        <v>44827</v>
      </c>
      <c r="B183" s="5">
        <v>18386.470702999999</v>
      </c>
      <c r="C183" s="4">
        <f t="shared" si="5"/>
        <v>18660.917187499999</v>
      </c>
      <c r="D183" s="5">
        <f t="shared" si="4"/>
        <v>18652.096491641922</v>
      </c>
      <c r="Y183" s="10"/>
      <c r="Z183" s="10"/>
      <c r="AA183" s="10"/>
      <c r="AB183" s="10"/>
    </row>
    <row r="184" spans="1:28" x14ac:dyDescent="0.2">
      <c r="A184" s="3">
        <v>44830</v>
      </c>
      <c r="B184" s="5">
        <v>18344.123047000001</v>
      </c>
      <c r="C184" s="4">
        <f t="shared" si="5"/>
        <v>18609.732031300002</v>
      </c>
      <c r="D184" s="5">
        <f t="shared" si="4"/>
        <v>18596.101319888843</v>
      </c>
      <c r="Y184" s="10"/>
      <c r="Z184" s="10"/>
      <c r="AA184" s="10"/>
      <c r="AB184" s="10"/>
    </row>
    <row r="185" spans="1:28" x14ac:dyDescent="0.2">
      <c r="A185" s="3">
        <v>44831</v>
      </c>
      <c r="B185" s="5">
        <v>18562.175781000002</v>
      </c>
      <c r="C185" s="4">
        <f t="shared" si="5"/>
        <v>18570.8634766</v>
      </c>
      <c r="D185" s="5">
        <f t="shared" si="4"/>
        <v>18589.933040090873</v>
      </c>
      <c r="Y185" s="10"/>
      <c r="Z185" s="10"/>
      <c r="AA185" s="10"/>
      <c r="AB185" s="10"/>
    </row>
    <row r="186" spans="1:28" x14ac:dyDescent="0.2">
      <c r="A186" s="3">
        <v>44832</v>
      </c>
      <c r="B186" s="5">
        <v>18729.478515999999</v>
      </c>
      <c r="C186" s="4">
        <f t="shared" si="5"/>
        <v>18544.241796900002</v>
      </c>
      <c r="D186" s="5">
        <f t="shared" si="4"/>
        <v>18615.304944801621</v>
      </c>
      <c r="Y186" s="10"/>
      <c r="Z186" s="10"/>
      <c r="AA186" s="10"/>
      <c r="AB186" s="10"/>
    </row>
    <row r="187" spans="1:28" x14ac:dyDescent="0.2">
      <c r="A187" s="3">
        <v>44833</v>
      </c>
      <c r="B187" s="5">
        <v>18866.861327999999</v>
      </c>
      <c r="C187" s="4">
        <f t="shared" si="5"/>
        <v>18541.2744141</v>
      </c>
      <c r="D187" s="5">
        <f t="shared" si="4"/>
        <v>18661.042469019507</v>
      </c>
      <c r="Y187" s="10"/>
      <c r="Z187" s="10"/>
      <c r="AA187" s="10"/>
      <c r="AB187" s="10"/>
    </row>
    <row r="188" spans="1:28" x14ac:dyDescent="0.2">
      <c r="A188" s="3">
        <v>44834</v>
      </c>
      <c r="B188" s="5">
        <v>19031.53125</v>
      </c>
      <c r="C188" s="4">
        <f t="shared" si="5"/>
        <v>18614.896289100001</v>
      </c>
      <c r="D188" s="5">
        <f t="shared" si="4"/>
        <v>18728.404065561412</v>
      </c>
      <c r="Y188" s="10"/>
      <c r="Z188" s="10"/>
      <c r="AA188" s="10"/>
      <c r="AB188" s="10"/>
    </row>
    <row r="189" spans="1:28" x14ac:dyDescent="0.2">
      <c r="A189" s="3">
        <v>44837</v>
      </c>
      <c r="B189" s="5">
        <v>18880.232422000001</v>
      </c>
      <c r="C189" s="4">
        <f t="shared" si="5"/>
        <v>18637.496875000001</v>
      </c>
      <c r="D189" s="5">
        <f t="shared" si="4"/>
        <v>18756.009221277516</v>
      </c>
      <c r="Y189" s="10"/>
      <c r="Z189" s="10"/>
      <c r="AA189" s="10"/>
      <c r="AB189" s="10"/>
    </row>
    <row r="190" spans="1:28" x14ac:dyDescent="0.2">
      <c r="A190" s="3">
        <v>44838</v>
      </c>
      <c r="B190" s="5">
        <v>19137.947265999999</v>
      </c>
      <c r="C190" s="4">
        <f t="shared" si="5"/>
        <v>18700.641015699999</v>
      </c>
      <c r="D190" s="5">
        <f t="shared" si="4"/>
        <v>18825.452502136148</v>
      </c>
      <c r="Y190" s="10"/>
      <c r="Z190" s="10"/>
      <c r="AA190" s="10"/>
      <c r="AB190" s="10"/>
    </row>
    <row r="191" spans="1:28" x14ac:dyDescent="0.2">
      <c r="A191" s="3">
        <v>44840</v>
      </c>
      <c r="B191" s="5">
        <v>19185.962890999999</v>
      </c>
      <c r="C191" s="4">
        <f t="shared" si="5"/>
        <v>18765.281250100001</v>
      </c>
      <c r="D191" s="5">
        <f t="shared" si="4"/>
        <v>18890.999845565937</v>
      </c>
      <c r="Y191" s="10"/>
      <c r="Z191" s="10"/>
      <c r="AA191" s="10"/>
      <c r="AB191" s="10"/>
    </row>
    <row r="192" spans="1:28" x14ac:dyDescent="0.2">
      <c r="A192" s="3">
        <v>44841</v>
      </c>
      <c r="B192" s="5">
        <v>19206.689452999999</v>
      </c>
      <c r="C192" s="4">
        <f t="shared" si="5"/>
        <v>18833.147265700001</v>
      </c>
      <c r="D192" s="5">
        <f t="shared" si="4"/>
        <v>18948.397956008492</v>
      </c>
      <c r="Y192" s="10"/>
      <c r="Z192" s="10"/>
      <c r="AA192" s="10"/>
      <c r="AB192" s="10"/>
    </row>
    <row r="193" spans="1:28" x14ac:dyDescent="0.2">
      <c r="A193" s="3">
        <v>44844</v>
      </c>
      <c r="B193" s="5">
        <v>19005.933593999998</v>
      </c>
      <c r="C193" s="4">
        <f t="shared" si="5"/>
        <v>18895.093554800002</v>
      </c>
      <c r="D193" s="5">
        <f t="shared" si="4"/>
        <v>18958.858981097856</v>
      </c>
      <c r="Y193" s="10"/>
      <c r="Z193" s="10"/>
      <c r="AA193" s="10"/>
      <c r="AB193" s="10"/>
    </row>
    <row r="194" spans="1:28" x14ac:dyDescent="0.2">
      <c r="A194" s="3">
        <v>44845</v>
      </c>
      <c r="B194" s="5">
        <v>18340.791015999999</v>
      </c>
      <c r="C194" s="4">
        <f t="shared" si="5"/>
        <v>18894.760351700003</v>
      </c>
      <c r="D194" s="5">
        <f t="shared" si="4"/>
        <v>18846.482987443698</v>
      </c>
      <c r="Y194" s="10"/>
      <c r="Z194" s="10"/>
      <c r="AA194" s="10"/>
      <c r="AB194" s="10"/>
    </row>
    <row r="195" spans="1:28" x14ac:dyDescent="0.2">
      <c r="A195" s="3">
        <v>44846</v>
      </c>
      <c r="B195" s="5">
        <v>18614.613281000002</v>
      </c>
      <c r="C195" s="4">
        <f t="shared" si="5"/>
        <v>18900.0041017</v>
      </c>
      <c r="D195" s="5">
        <f t="shared" si="4"/>
        <v>18804.324858999389</v>
      </c>
      <c r="Y195" s="10"/>
      <c r="Z195" s="10"/>
      <c r="AA195" s="10"/>
      <c r="AB195" s="10"/>
    </row>
    <row r="196" spans="1:28" x14ac:dyDescent="0.2">
      <c r="A196" s="3">
        <v>44847</v>
      </c>
      <c r="B196" s="5">
        <v>18652.636718999998</v>
      </c>
      <c r="C196" s="4">
        <f t="shared" si="5"/>
        <v>18892.319922000002</v>
      </c>
      <c r="D196" s="5">
        <f t="shared" si="4"/>
        <v>18776.745197181317</v>
      </c>
      <c r="Y196" s="10"/>
      <c r="Z196" s="10"/>
      <c r="AA196" s="10"/>
      <c r="AB196" s="10"/>
    </row>
    <row r="197" spans="1:28" x14ac:dyDescent="0.2">
      <c r="A197" s="3">
        <v>44848</v>
      </c>
      <c r="B197" s="5">
        <v>18816.013672000001</v>
      </c>
      <c r="C197" s="4">
        <f t="shared" si="5"/>
        <v>18887.235156400002</v>
      </c>
      <c r="D197" s="5">
        <f t="shared" si="4"/>
        <v>18783.884919875622</v>
      </c>
      <c r="Y197" s="10"/>
      <c r="Z197" s="10"/>
      <c r="AA197" s="10"/>
      <c r="AB197" s="10"/>
    </row>
    <row r="198" spans="1:28" x14ac:dyDescent="0.2">
      <c r="A198" s="3">
        <v>44851</v>
      </c>
      <c r="B198" s="5">
        <v>18808.210938</v>
      </c>
      <c r="C198" s="4">
        <f t="shared" si="5"/>
        <v>18864.903125200002</v>
      </c>
      <c r="D198" s="5">
        <f t="shared" si="4"/>
        <v>18788.307832261871</v>
      </c>
      <c r="Y198" s="10"/>
      <c r="Z198" s="10"/>
      <c r="AA198" s="10"/>
      <c r="AB198" s="10"/>
    </row>
    <row r="199" spans="1:28" x14ac:dyDescent="0.2">
      <c r="A199" s="3">
        <v>44852</v>
      </c>
      <c r="B199" s="5">
        <v>19273.142577999999</v>
      </c>
      <c r="C199" s="4">
        <f t="shared" si="5"/>
        <v>18904.194140799998</v>
      </c>
      <c r="D199" s="5">
        <f t="shared" si="4"/>
        <v>18876.459604214255</v>
      </c>
      <c r="Y199" s="10"/>
      <c r="Z199" s="10"/>
      <c r="AA199" s="10"/>
      <c r="AB199" s="10"/>
    </row>
    <row r="200" spans="1:28" x14ac:dyDescent="0.2">
      <c r="A200" s="3">
        <v>44853</v>
      </c>
      <c r="B200" s="5">
        <v>19622.314452999999</v>
      </c>
      <c r="C200" s="4">
        <f t="shared" si="5"/>
        <v>18952.630859500001</v>
      </c>
      <c r="D200" s="5">
        <f t="shared" si="4"/>
        <v>19012.069576720751</v>
      </c>
      <c r="Y200" s="10"/>
      <c r="Z200" s="10"/>
      <c r="AA200" s="10"/>
      <c r="AB200" s="10"/>
    </row>
    <row r="201" spans="1:28" x14ac:dyDescent="0.2">
      <c r="A201" s="3">
        <v>44854</v>
      </c>
      <c r="B201" s="5">
        <v>19942.410156000002</v>
      </c>
      <c r="C201" s="4">
        <f t="shared" si="5"/>
        <v>19028.275586</v>
      </c>
      <c r="D201" s="5">
        <f t="shared" si="4"/>
        <v>19181.222409316979</v>
      </c>
      <c r="Y201" s="10"/>
      <c r="Z201" s="10"/>
      <c r="AA201" s="10"/>
      <c r="AB201" s="10"/>
    </row>
    <row r="202" spans="1:28" x14ac:dyDescent="0.2">
      <c r="A202" s="3">
        <v>44855</v>
      </c>
      <c r="B202" s="5">
        <v>20174.875</v>
      </c>
      <c r="C202" s="4">
        <f t="shared" si="5"/>
        <v>19125.094140699999</v>
      </c>
      <c r="D202" s="5">
        <f t="shared" si="4"/>
        <v>19361.88651671389</v>
      </c>
      <c r="Y202" s="10"/>
      <c r="Z202" s="10"/>
      <c r="AA202" s="10"/>
      <c r="AB202" s="10"/>
    </row>
    <row r="203" spans="1:28" x14ac:dyDescent="0.2">
      <c r="A203" s="3">
        <v>44858</v>
      </c>
      <c r="B203" s="5">
        <v>20751.544922000001</v>
      </c>
      <c r="C203" s="4">
        <f t="shared" si="5"/>
        <v>19299.6552735</v>
      </c>
      <c r="D203" s="5">
        <f t="shared" si="4"/>
        <v>19614.551681311365</v>
      </c>
      <c r="Y203" s="10"/>
      <c r="Z203" s="10"/>
      <c r="AA203" s="10"/>
      <c r="AB203" s="10"/>
    </row>
    <row r="204" spans="1:28" x14ac:dyDescent="0.2">
      <c r="A204" s="3">
        <v>44859</v>
      </c>
      <c r="B204" s="5">
        <v>20162.400390999999</v>
      </c>
      <c r="C204" s="4">
        <f t="shared" si="5"/>
        <v>19481.816211000001</v>
      </c>
      <c r="D204" s="5">
        <f t="shared" si="4"/>
        <v>19714.160537618387</v>
      </c>
      <c r="Y204" s="10"/>
      <c r="Z204" s="10"/>
      <c r="AA204" s="10"/>
      <c r="AB204" s="10"/>
    </row>
    <row r="205" spans="1:28" x14ac:dyDescent="0.2">
      <c r="A205" s="3">
        <v>44861</v>
      </c>
      <c r="B205" s="5">
        <v>20014.132813</v>
      </c>
      <c r="C205" s="4">
        <f t="shared" si="5"/>
        <v>19621.768164200003</v>
      </c>
      <c r="D205" s="5">
        <f t="shared" si="4"/>
        <v>19768.700951324132</v>
      </c>
      <c r="Y205" s="10"/>
      <c r="Z205" s="10"/>
      <c r="AA205" s="10"/>
      <c r="AB205" s="10"/>
    </row>
    <row r="206" spans="1:28" x14ac:dyDescent="0.2">
      <c r="A206" s="3">
        <v>44862</v>
      </c>
      <c r="B206" s="5">
        <v>20162.449218999998</v>
      </c>
      <c r="C206" s="4">
        <f t="shared" si="5"/>
        <v>19772.7494142</v>
      </c>
      <c r="D206" s="5">
        <f t="shared" ref="D206:D250" si="6">(B206*$M$3)+(D205*(1-$M$3))</f>
        <v>19840.291545447017</v>
      </c>
      <c r="Y206" s="10"/>
      <c r="Z206" s="10"/>
      <c r="AA206" s="10"/>
      <c r="AB206" s="10"/>
    </row>
    <row r="207" spans="1:28" x14ac:dyDescent="0.2">
      <c r="A207" s="3">
        <v>44865</v>
      </c>
      <c r="B207" s="5">
        <v>20363.400390999999</v>
      </c>
      <c r="C207" s="4">
        <f t="shared" ref="C207:C250" si="7">AVERAGE(B198:B207)</f>
        <v>19927.488086100002</v>
      </c>
      <c r="D207" s="5">
        <f t="shared" si="6"/>
        <v>19935.402244638466</v>
      </c>
      <c r="Y207" s="10"/>
      <c r="Z207" s="10"/>
      <c r="AA207" s="10"/>
      <c r="AB207" s="10"/>
    </row>
    <row r="208" spans="1:28" x14ac:dyDescent="0.2">
      <c r="A208" s="3">
        <v>44866</v>
      </c>
      <c r="B208" s="5">
        <v>20589.949218999998</v>
      </c>
      <c r="C208" s="4">
        <f t="shared" si="7"/>
        <v>20105.661914200002</v>
      </c>
      <c r="D208" s="5">
        <f t="shared" si="6"/>
        <v>20054.410785431472</v>
      </c>
      <c r="Y208" s="10"/>
      <c r="Z208" s="10"/>
      <c r="AA208" s="10"/>
      <c r="AB208" s="10"/>
    </row>
    <row r="209" spans="1:28" x14ac:dyDescent="0.2">
      <c r="A209" s="3">
        <v>44867</v>
      </c>
      <c r="B209" s="5">
        <v>20387.349609000001</v>
      </c>
      <c r="C209" s="4">
        <f t="shared" si="7"/>
        <v>20217.082617300002</v>
      </c>
      <c r="D209" s="5">
        <f t="shared" si="6"/>
        <v>20114.945116989384</v>
      </c>
      <c r="Y209" s="10"/>
      <c r="Z209" s="10"/>
      <c r="AA209" s="10"/>
      <c r="AB209" s="10"/>
    </row>
    <row r="210" spans="1:28" x14ac:dyDescent="0.2">
      <c r="A210" s="3">
        <v>44868</v>
      </c>
      <c r="B210" s="5">
        <v>20423.449218999998</v>
      </c>
      <c r="C210" s="4">
        <f t="shared" si="7"/>
        <v>20297.196093900002</v>
      </c>
      <c r="D210" s="5">
        <f t="shared" si="6"/>
        <v>20171.036771900403</v>
      </c>
      <c r="Y210" s="10"/>
      <c r="Z210" s="10"/>
      <c r="AA210" s="10"/>
      <c r="AB210" s="10"/>
    </row>
    <row r="211" spans="1:28" x14ac:dyDescent="0.2">
      <c r="A211" s="3">
        <v>44869</v>
      </c>
      <c r="B211" s="5">
        <v>20425.300781000002</v>
      </c>
      <c r="C211" s="4">
        <f t="shared" si="7"/>
        <v>20345.485156400002</v>
      </c>
      <c r="D211" s="5">
        <f t="shared" si="6"/>
        <v>20217.266591736694</v>
      </c>
      <c r="Y211" s="10"/>
      <c r="Z211" s="10"/>
      <c r="AA211" s="10"/>
      <c r="AB211" s="10"/>
    </row>
    <row r="212" spans="1:28" x14ac:dyDescent="0.2">
      <c r="A212" s="3">
        <v>44872</v>
      </c>
      <c r="B212" s="5">
        <v>20480.25</v>
      </c>
      <c r="C212" s="4">
        <f t="shared" si="7"/>
        <v>20376.0226564</v>
      </c>
      <c r="D212" s="5">
        <f t="shared" si="6"/>
        <v>20265.081756875476</v>
      </c>
      <c r="Y212" s="10"/>
      <c r="Z212" s="10"/>
      <c r="AA212" s="10"/>
      <c r="AB212" s="10"/>
    </row>
    <row r="213" spans="1:28" x14ac:dyDescent="0.2">
      <c r="A213" s="3">
        <v>44874</v>
      </c>
      <c r="B213" s="5">
        <v>20319.900390999999</v>
      </c>
      <c r="C213" s="4">
        <f t="shared" si="7"/>
        <v>20332.858203299998</v>
      </c>
      <c r="D213" s="5">
        <f t="shared" si="6"/>
        <v>20275.048781261754</v>
      </c>
      <c r="Y213" s="10"/>
      <c r="Z213" s="10"/>
      <c r="AA213" s="10"/>
      <c r="AB213" s="10"/>
    </row>
    <row r="214" spans="1:28" x14ac:dyDescent="0.2">
      <c r="A214" s="3">
        <v>44875</v>
      </c>
      <c r="B214" s="5">
        <v>20175.300781000002</v>
      </c>
      <c r="C214" s="4">
        <f t="shared" si="7"/>
        <v>20334.148242300002</v>
      </c>
      <c r="D214" s="5">
        <f t="shared" si="6"/>
        <v>20256.91278121416</v>
      </c>
      <c r="Y214" s="10"/>
      <c r="Z214" s="10"/>
      <c r="AA214" s="10"/>
      <c r="AB214" s="10"/>
    </row>
    <row r="215" spans="1:28" x14ac:dyDescent="0.2">
      <c r="A215" s="3">
        <v>44876</v>
      </c>
      <c r="B215" s="5">
        <v>20322.5</v>
      </c>
      <c r="C215" s="4">
        <f t="shared" si="7"/>
        <v>20364.984961000002</v>
      </c>
      <c r="D215" s="5">
        <f t="shared" si="6"/>
        <v>20268.837730084309</v>
      </c>
      <c r="Y215" s="10"/>
      <c r="Z215" s="10"/>
      <c r="AA215" s="10"/>
      <c r="AB215" s="10"/>
    </row>
    <row r="216" spans="1:28" x14ac:dyDescent="0.2">
      <c r="A216" s="3">
        <v>44879</v>
      </c>
      <c r="B216" s="5">
        <v>20065.199218999998</v>
      </c>
      <c r="C216" s="4">
        <f t="shared" si="7"/>
        <v>20355.259961</v>
      </c>
      <c r="D216" s="5">
        <f t="shared" si="6"/>
        <v>20231.812546250796</v>
      </c>
      <c r="Y216" s="10"/>
      <c r="Z216" s="10"/>
      <c r="AA216" s="10"/>
      <c r="AB216" s="10"/>
    </row>
    <row r="217" spans="1:28" x14ac:dyDescent="0.2">
      <c r="A217" s="3">
        <v>44880</v>
      </c>
      <c r="B217" s="5">
        <v>20055.550781000002</v>
      </c>
      <c r="C217" s="4">
        <f t="shared" si="7"/>
        <v>20324.474999999999</v>
      </c>
      <c r="D217" s="5">
        <f t="shared" si="6"/>
        <v>20199.764952568832</v>
      </c>
      <c r="Y217" s="10"/>
      <c r="Z217" s="10"/>
      <c r="AA217" s="10"/>
      <c r="AB217" s="10"/>
    </row>
    <row r="218" spans="1:28" x14ac:dyDescent="0.2">
      <c r="A218" s="3">
        <v>44881</v>
      </c>
      <c r="B218" s="5">
        <v>20097.900390999999</v>
      </c>
      <c r="C218" s="4">
        <f t="shared" si="7"/>
        <v>20275.270117200002</v>
      </c>
      <c r="D218" s="5">
        <f t="shared" si="6"/>
        <v>20181.244123192682</v>
      </c>
      <c r="Y218" s="10"/>
      <c r="Z218" s="10"/>
      <c r="AA218" s="10"/>
      <c r="AB218" s="10"/>
    </row>
    <row r="219" spans="1:28" x14ac:dyDescent="0.2">
      <c r="A219" s="3">
        <v>44882</v>
      </c>
      <c r="B219" s="5">
        <v>19991</v>
      </c>
      <c r="C219" s="4">
        <f t="shared" si="7"/>
        <v>20235.635156299999</v>
      </c>
      <c r="D219" s="5">
        <f t="shared" si="6"/>
        <v>20146.654282612191</v>
      </c>
      <c r="Y219" s="10"/>
      <c r="Z219" s="10"/>
      <c r="AA219" s="10"/>
      <c r="AB219" s="10"/>
    </row>
    <row r="220" spans="1:28" x14ac:dyDescent="0.2">
      <c r="A220" s="3">
        <v>44883</v>
      </c>
      <c r="B220" s="5">
        <v>19925.099609000001</v>
      </c>
      <c r="C220" s="4">
        <f t="shared" si="7"/>
        <v>20185.800195299998</v>
      </c>
      <c r="D220" s="5">
        <f t="shared" si="6"/>
        <v>20106.371614682699</v>
      </c>
      <c r="Y220" s="10"/>
      <c r="Z220" s="10"/>
      <c r="AA220" s="10"/>
      <c r="AB220" s="10"/>
    </row>
    <row r="221" spans="1:28" x14ac:dyDescent="0.2">
      <c r="A221" s="3">
        <v>44886</v>
      </c>
      <c r="B221" s="5">
        <v>19761.699218999998</v>
      </c>
      <c r="C221" s="4">
        <f t="shared" si="7"/>
        <v>20119.440039100002</v>
      </c>
      <c r="D221" s="5">
        <f t="shared" si="6"/>
        <v>20043.703906376755</v>
      </c>
      <c r="Y221" s="10"/>
      <c r="Z221" s="10"/>
      <c r="AA221" s="10"/>
      <c r="AB221" s="10"/>
    </row>
    <row r="222" spans="1:28" x14ac:dyDescent="0.2">
      <c r="A222" s="3">
        <v>44887</v>
      </c>
      <c r="B222" s="5">
        <v>19613.5</v>
      </c>
      <c r="C222" s="4">
        <f t="shared" si="7"/>
        <v>20032.765039099999</v>
      </c>
      <c r="D222" s="5">
        <f t="shared" si="6"/>
        <v>19965.485014308251</v>
      </c>
      <c r="Y222" s="10"/>
      <c r="Z222" s="10"/>
      <c r="AA222" s="10"/>
      <c r="AB222" s="10"/>
    </row>
    <row r="223" spans="1:28" x14ac:dyDescent="0.2">
      <c r="A223" s="3">
        <v>44888</v>
      </c>
      <c r="B223" s="5">
        <v>19565.099609000001</v>
      </c>
      <c r="C223" s="4">
        <f t="shared" si="7"/>
        <v>19957.2849609</v>
      </c>
      <c r="D223" s="5">
        <f t="shared" si="6"/>
        <v>19892.687667888567</v>
      </c>
      <c r="Y223" s="10"/>
      <c r="Z223" s="10"/>
      <c r="AA223" s="10"/>
      <c r="AB223" s="10"/>
    </row>
    <row r="224" spans="1:28" x14ac:dyDescent="0.2">
      <c r="A224" s="3">
        <v>44889</v>
      </c>
      <c r="B224" s="5">
        <v>19735.449218999998</v>
      </c>
      <c r="C224" s="4">
        <f t="shared" si="7"/>
        <v>19913.2998047</v>
      </c>
      <c r="D224" s="5">
        <f t="shared" si="6"/>
        <v>19864.098858999736</v>
      </c>
      <c r="Y224" s="10"/>
      <c r="Z224" s="10"/>
      <c r="AA224" s="10"/>
      <c r="AB224" s="10"/>
    </row>
    <row r="225" spans="1:28" x14ac:dyDescent="0.2">
      <c r="A225" s="3">
        <v>44890</v>
      </c>
      <c r="B225" s="5">
        <v>19529.349609000001</v>
      </c>
      <c r="C225" s="4">
        <f t="shared" si="7"/>
        <v>19833.984765599998</v>
      </c>
      <c r="D225" s="5">
        <f t="shared" si="6"/>
        <v>19803.235358999784</v>
      </c>
      <c r="Y225" s="10"/>
      <c r="Z225" s="10"/>
      <c r="AA225" s="10"/>
      <c r="AB225" s="10"/>
    </row>
    <row r="226" spans="1:28" x14ac:dyDescent="0.2">
      <c r="A226" s="3">
        <v>44893</v>
      </c>
      <c r="B226" s="5">
        <v>19815.449218999998</v>
      </c>
      <c r="C226" s="4">
        <f t="shared" si="7"/>
        <v>19809.0097656</v>
      </c>
      <c r="D226" s="5">
        <f t="shared" si="6"/>
        <v>19805.456060818004</v>
      </c>
      <c r="Y226" s="10"/>
      <c r="Z226" s="10"/>
      <c r="AA226" s="10"/>
      <c r="AB226" s="10"/>
    </row>
    <row r="227" spans="1:28" x14ac:dyDescent="0.2">
      <c r="A227" s="3">
        <v>44894</v>
      </c>
      <c r="B227" s="5">
        <v>20121.199218999998</v>
      </c>
      <c r="C227" s="4">
        <f t="shared" si="7"/>
        <v>19815.574609399999</v>
      </c>
      <c r="D227" s="5">
        <f t="shared" si="6"/>
        <v>19862.863907760184</v>
      </c>
      <c r="Y227" s="10"/>
      <c r="Z227" s="10"/>
      <c r="AA227" s="10"/>
      <c r="AB227" s="10"/>
    </row>
    <row r="228" spans="1:28" x14ac:dyDescent="0.2">
      <c r="A228" s="3">
        <v>44895</v>
      </c>
      <c r="B228" s="5">
        <v>20183.849609000001</v>
      </c>
      <c r="C228" s="4">
        <f t="shared" si="7"/>
        <v>19824.169531200001</v>
      </c>
      <c r="D228" s="5">
        <f t="shared" si="6"/>
        <v>19921.22494434924</v>
      </c>
      <c r="Y228" s="10"/>
      <c r="Z228" s="10"/>
      <c r="AA228" s="10"/>
      <c r="AB228" s="10"/>
    </row>
    <row r="229" spans="1:28" x14ac:dyDescent="0.2">
      <c r="A229" s="3">
        <v>44896</v>
      </c>
      <c r="B229" s="5">
        <v>20049.5</v>
      </c>
      <c r="C229" s="4">
        <f t="shared" si="7"/>
        <v>19830.0195312</v>
      </c>
      <c r="D229" s="5">
        <f t="shared" si="6"/>
        <v>19944.547681740285</v>
      </c>
      <c r="Y229" s="10"/>
      <c r="Z229" s="10"/>
      <c r="AA229" s="10"/>
      <c r="AB229" s="10"/>
    </row>
    <row r="230" spans="1:28" x14ac:dyDescent="0.2">
      <c r="A230" s="3">
        <v>44897</v>
      </c>
      <c r="B230" s="5">
        <v>19751.199218999998</v>
      </c>
      <c r="C230" s="4">
        <f t="shared" si="7"/>
        <v>19812.629492200002</v>
      </c>
      <c r="D230" s="5">
        <f t="shared" si="6"/>
        <v>19909.393415787505</v>
      </c>
      <c r="Y230" s="10"/>
      <c r="Z230" s="10"/>
      <c r="AA230" s="10"/>
      <c r="AB230" s="10"/>
    </row>
    <row r="231" spans="1:28" x14ac:dyDescent="0.2">
      <c r="A231" s="3">
        <v>44900</v>
      </c>
      <c r="B231" s="5">
        <v>19752.199218999998</v>
      </c>
      <c r="C231" s="4">
        <f t="shared" si="7"/>
        <v>19811.679492200001</v>
      </c>
      <c r="D231" s="5">
        <f t="shared" si="6"/>
        <v>19880.812652735229</v>
      </c>
      <c r="Y231" s="10"/>
      <c r="Z231" s="10"/>
      <c r="AA231" s="10"/>
      <c r="AB231" s="10"/>
    </row>
    <row r="232" spans="1:28" x14ac:dyDescent="0.2">
      <c r="A232" s="3">
        <v>44901</v>
      </c>
      <c r="B232" s="5">
        <v>19911.099609000001</v>
      </c>
      <c r="C232" s="4">
        <f t="shared" si="7"/>
        <v>19841.4394531</v>
      </c>
      <c r="D232" s="5">
        <f t="shared" si="6"/>
        <v>19886.319372056096</v>
      </c>
      <c r="Y232" s="10"/>
      <c r="Z232" s="10"/>
      <c r="AA232" s="10"/>
      <c r="AB232" s="10"/>
    </row>
    <row r="233" spans="1:28" x14ac:dyDescent="0.2">
      <c r="A233" s="3">
        <v>44902</v>
      </c>
      <c r="B233" s="5">
        <v>19910.849609000001</v>
      </c>
      <c r="C233" s="4">
        <f t="shared" si="7"/>
        <v>19876.014453100001</v>
      </c>
      <c r="D233" s="5">
        <f t="shared" si="6"/>
        <v>19890.779415136803</v>
      </c>
      <c r="Y233" s="10"/>
      <c r="Z233" s="10"/>
      <c r="AA233" s="10"/>
      <c r="AB233" s="10"/>
    </row>
    <row r="234" spans="1:28" x14ac:dyDescent="0.2">
      <c r="A234" s="3">
        <v>44903</v>
      </c>
      <c r="B234" s="5">
        <v>19805.349609000001</v>
      </c>
      <c r="C234" s="4">
        <f t="shared" si="7"/>
        <v>19883.004492100001</v>
      </c>
      <c r="D234" s="5">
        <f t="shared" si="6"/>
        <v>19875.24672311193</v>
      </c>
      <c r="Y234" s="10"/>
      <c r="Z234" s="10"/>
      <c r="AA234" s="10"/>
      <c r="AB234" s="10"/>
    </row>
    <row r="235" spans="1:28" x14ac:dyDescent="0.2">
      <c r="A235" s="3">
        <v>44904</v>
      </c>
      <c r="B235" s="5">
        <v>20241.75</v>
      </c>
      <c r="C235" s="4">
        <f t="shared" si="7"/>
        <v>19954.244531199998</v>
      </c>
      <c r="D235" s="5">
        <f t="shared" si="6"/>
        <v>19941.883682546126</v>
      </c>
      <c r="Y235" s="10"/>
      <c r="Z235" s="10"/>
      <c r="AA235" s="10"/>
      <c r="AB235" s="10"/>
    </row>
    <row r="236" spans="1:28" x14ac:dyDescent="0.2">
      <c r="A236" s="3">
        <v>44907</v>
      </c>
      <c r="B236" s="5">
        <v>20487.349609000001</v>
      </c>
      <c r="C236" s="4">
        <f t="shared" si="7"/>
        <v>20021.434570199999</v>
      </c>
      <c r="D236" s="5">
        <f t="shared" si="6"/>
        <v>20041.059305537739</v>
      </c>
      <c r="Y236" s="10"/>
      <c r="Z236" s="10"/>
      <c r="AA236" s="10"/>
      <c r="AB236" s="10"/>
    </row>
    <row r="237" spans="1:28" x14ac:dyDescent="0.2">
      <c r="A237" s="3">
        <v>44908</v>
      </c>
      <c r="B237" s="5">
        <v>20388.300781000002</v>
      </c>
      <c r="C237" s="4">
        <f t="shared" si="7"/>
        <v>20048.144726399998</v>
      </c>
      <c r="D237" s="5">
        <f t="shared" si="6"/>
        <v>20104.194119258147</v>
      </c>
      <c r="Y237" s="10"/>
      <c r="Z237" s="10"/>
      <c r="AA237" s="10"/>
      <c r="AB237" s="10"/>
    </row>
    <row r="238" spans="1:28" x14ac:dyDescent="0.2">
      <c r="A238" s="3">
        <v>44909</v>
      </c>
      <c r="B238" s="5">
        <v>20063.5</v>
      </c>
      <c r="C238" s="4">
        <f t="shared" si="7"/>
        <v>20036.109765499998</v>
      </c>
      <c r="D238" s="5">
        <f t="shared" si="6"/>
        <v>20096.795188483939</v>
      </c>
      <c r="Y238" s="10"/>
      <c r="Z238" s="10"/>
      <c r="AA238" s="10"/>
      <c r="AB238" s="10"/>
    </row>
    <row r="239" spans="1:28" x14ac:dyDescent="0.2">
      <c r="A239" s="3">
        <v>44910</v>
      </c>
      <c r="B239" s="5">
        <v>19737.849609000001</v>
      </c>
      <c r="C239" s="4">
        <f t="shared" si="7"/>
        <v>20004.944726399997</v>
      </c>
      <c r="D239" s="5">
        <f t="shared" si="6"/>
        <v>20031.532355850497</v>
      </c>
      <c r="Y239" s="10"/>
      <c r="Z239" s="10"/>
      <c r="AA239" s="10"/>
      <c r="AB239" s="10"/>
    </row>
    <row r="240" spans="1:28" x14ac:dyDescent="0.2">
      <c r="A240" s="3">
        <v>44911</v>
      </c>
      <c r="B240" s="5">
        <v>19738.699218999998</v>
      </c>
      <c r="C240" s="4">
        <f t="shared" si="7"/>
        <v>20003.694726399997</v>
      </c>
      <c r="D240" s="5">
        <f t="shared" si="6"/>
        <v>19978.289967332224</v>
      </c>
      <c r="Y240" s="10"/>
      <c r="Z240" s="10"/>
      <c r="AA240" s="10"/>
      <c r="AB240" s="10"/>
    </row>
    <row r="241" spans="1:28" x14ac:dyDescent="0.2">
      <c r="A241" s="3">
        <v>44914</v>
      </c>
      <c r="B241" s="5">
        <v>20081.650390999999</v>
      </c>
      <c r="C241" s="4">
        <f t="shared" si="7"/>
        <v>20036.639843599998</v>
      </c>
      <c r="D241" s="5">
        <f t="shared" si="6"/>
        <v>19997.082771635454</v>
      </c>
      <c r="Y241" s="10"/>
      <c r="Z241" s="10"/>
      <c r="AA241" s="10"/>
      <c r="AB241" s="10"/>
    </row>
    <row r="242" spans="1:28" x14ac:dyDescent="0.2">
      <c r="A242" s="3">
        <v>44915</v>
      </c>
      <c r="B242" s="5">
        <v>20135.550781000002</v>
      </c>
      <c r="C242" s="4">
        <f t="shared" si="7"/>
        <v>20059.084960800003</v>
      </c>
      <c r="D242" s="5">
        <f t="shared" si="6"/>
        <v>20022.258773338101</v>
      </c>
      <c r="Y242" s="10"/>
      <c r="Z242" s="10"/>
      <c r="AA242" s="10"/>
      <c r="AB242" s="10"/>
    </row>
    <row r="243" spans="1:28" x14ac:dyDescent="0.2">
      <c r="A243" s="3">
        <v>44916</v>
      </c>
      <c r="B243" s="5">
        <v>20314.199218999998</v>
      </c>
      <c r="C243" s="4">
        <f t="shared" si="7"/>
        <v>20099.419921799999</v>
      </c>
      <c r="D243" s="5">
        <f t="shared" si="6"/>
        <v>20075.338854367536</v>
      </c>
      <c r="Y243" s="10"/>
      <c r="Z243" s="10"/>
      <c r="AA243" s="10"/>
      <c r="AB243" s="10"/>
    </row>
    <row r="244" spans="1:28" x14ac:dyDescent="0.2">
      <c r="A244" s="3">
        <v>44917</v>
      </c>
      <c r="B244" s="5">
        <v>20306.599609000001</v>
      </c>
      <c r="C244" s="4">
        <f t="shared" si="7"/>
        <v>20149.544921799999</v>
      </c>
      <c r="D244" s="5">
        <f t="shared" si="6"/>
        <v>20117.386264300709</v>
      </c>
      <c r="Y244" s="10"/>
      <c r="Z244" s="10"/>
      <c r="AA244" s="10"/>
      <c r="AB244" s="10"/>
    </row>
    <row r="245" spans="1:28" x14ac:dyDescent="0.2">
      <c r="A245" s="3">
        <v>44918</v>
      </c>
      <c r="B245" s="5">
        <v>20132.75</v>
      </c>
      <c r="C245" s="4">
        <f t="shared" si="7"/>
        <v>20138.644921800002</v>
      </c>
      <c r="D245" s="5">
        <f t="shared" si="6"/>
        <v>20120.179670791487</v>
      </c>
      <c r="Y245" s="10"/>
      <c r="Z245" s="10"/>
      <c r="AA245" s="10"/>
      <c r="AB245" s="10"/>
    </row>
    <row r="246" spans="1:28" x14ac:dyDescent="0.2">
      <c r="A246" s="3">
        <v>44921</v>
      </c>
      <c r="B246" s="5">
        <v>19897.5</v>
      </c>
      <c r="C246" s="4">
        <f t="shared" si="7"/>
        <v>20079.6599609</v>
      </c>
      <c r="D246" s="5">
        <f t="shared" si="6"/>
        <v>20079.692457920304</v>
      </c>
      <c r="Y246" s="10"/>
      <c r="Z246" s="10"/>
      <c r="AA246" s="10"/>
      <c r="AB246" s="10"/>
    </row>
    <row r="247" spans="1:28" x14ac:dyDescent="0.2">
      <c r="A247" s="3">
        <v>44922</v>
      </c>
      <c r="B247" s="5">
        <v>19776</v>
      </c>
      <c r="C247" s="4">
        <f t="shared" si="7"/>
        <v>20018.429882799999</v>
      </c>
      <c r="D247" s="5">
        <f t="shared" si="6"/>
        <v>20024.475647389339</v>
      </c>
      <c r="Y247" s="10"/>
      <c r="Z247" s="10"/>
      <c r="AA247" s="10"/>
      <c r="AB247" s="10"/>
    </row>
    <row r="248" spans="1:28" x14ac:dyDescent="0.2">
      <c r="A248" s="3">
        <v>44923</v>
      </c>
      <c r="B248" s="5">
        <v>19843.599609000001</v>
      </c>
      <c r="C248" s="4">
        <f t="shared" si="7"/>
        <v>19996.439843699998</v>
      </c>
      <c r="D248" s="5">
        <f t="shared" si="6"/>
        <v>19991.589094954914</v>
      </c>
      <c r="Y248" s="10"/>
      <c r="Z248" s="10"/>
      <c r="AA248" s="10"/>
      <c r="AB248" s="10"/>
    </row>
    <row r="249" spans="1:28" x14ac:dyDescent="0.2">
      <c r="A249" s="3">
        <v>44924</v>
      </c>
      <c r="B249" s="5">
        <v>19808</v>
      </c>
      <c r="C249" s="4">
        <f t="shared" si="7"/>
        <v>20003.454882800001</v>
      </c>
      <c r="D249" s="5">
        <f t="shared" si="6"/>
        <v>19958.209259508563</v>
      </c>
      <c r="Y249" s="10"/>
      <c r="Z249" s="10"/>
      <c r="AA249" s="10"/>
      <c r="AB249" s="10"/>
    </row>
    <row r="250" spans="1:28" x14ac:dyDescent="0.2">
      <c r="A250" s="3">
        <v>44925</v>
      </c>
      <c r="B250" s="5">
        <v>19606</v>
      </c>
      <c r="C250" s="4">
        <f t="shared" si="7"/>
        <v>19990.184960899998</v>
      </c>
      <c r="D250" s="5">
        <f t="shared" si="6"/>
        <v>19894.171212325185</v>
      </c>
      <c r="Y250" s="10"/>
      <c r="Z250" s="10"/>
      <c r="AA250" s="10"/>
      <c r="AB250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9694C-FC4B-3A4F-B8EE-517522B6D191}">
  <dimension ref="A1:Z249"/>
  <sheetViews>
    <sheetView topLeftCell="L1" zoomScale="82" workbookViewId="0">
      <selection sqref="A1:E1048576"/>
    </sheetView>
  </sheetViews>
  <sheetFormatPr baseColWidth="10" defaultColWidth="11" defaultRowHeight="16" x14ac:dyDescent="0.2"/>
  <cols>
    <col min="6" max="6" width="11.1640625" customWidth="1"/>
    <col min="7" max="7" width="13.5" customWidth="1"/>
    <col min="8" max="8" width="11" bestFit="1" customWidth="1"/>
    <col min="10" max="10" width="11.1640625" customWidth="1"/>
    <col min="11" max="11" width="13.5" customWidth="1"/>
    <col min="12" max="12" width="11" bestFit="1" customWidth="1"/>
  </cols>
  <sheetData>
    <row r="1" spans="1:26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16</v>
      </c>
      <c r="K1" s="13" t="s">
        <v>20</v>
      </c>
      <c r="L1" s="13" t="s">
        <v>18</v>
      </c>
      <c r="M1" s="13" t="s">
        <v>19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">
      <c r="A2" s="11">
        <v>44564</v>
      </c>
      <c r="B2" s="14">
        <v>18269</v>
      </c>
      <c r="C2" s="14">
        <v>18480</v>
      </c>
      <c r="D2" s="14">
        <v>18210</v>
      </c>
      <c r="E2" s="14">
        <v>18440.550781000002</v>
      </c>
      <c r="F2" s="15" t="s">
        <v>21</v>
      </c>
      <c r="G2" s="15"/>
      <c r="H2" s="15"/>
      <c r="I2" s="15"/>
      <c r="J2" s="16" t="s">
        <v>21</v>
      </c>
      <c r="K2" s="16"/>
      <c r="L2" s="16"/>
      <c r="M2" s="16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14">
        <v>18281.099609000001</v>
      </c>
      <c r="C3" s="14">
        <v>18472.099609000001</v>
      </c>
      <c r="D3" s="14">
        <v>17970.650390999999</v>
      </c>
      <c r="E3" s="14">
        <v>18087.75</v>
      </c>
      <c r="F3" s="15"/>
      <c r="G3" s="15"/>
      <c r="H3" s="15"/>
      <c r="I3" s="15"/>
      <c r="J3" s="16"/>
      <c r="K3" s="16"/>
      <c r="L3" s="16"/>
      <c r="M3" s="16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14">
        <v>18310.150390999999</v>
      </c>
      <c r="C4" s="14">
        <v>18378.400390999999</v>
      </c>
      <c r="D4" s="14">
        <v>17506</v>
      </c>
      <c r="E4" s="14">
        <v>17603.75</v>
      </c>
      <c r="F4" s="15"/>
      <c r="G4" s="15"/>
      <c r="H4" s="15"/>
      <c r="I4" s="15"/>
      <c r="J4" s="16"/>
      <c r="K4" s="16"/>
      <c r="L4" s="16"/>
      <c r="M4" s="16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14">
        <v>17499.800781000002</v>
      </c>
      <c r="C5" s="14">
        <v>17599.699218999998</v>
      </c>
      <c r="D5" s="14">
        <v>16975</v>
      </c>
      <c r="E5" s="14">
        <v>16995.449218999998</v>
      </c>
      <c r="F5" s="15"/>
      <c r="G5" s="15"/>
      <c r="H5" s="15"/>
      <c r="I5" s="15"/>
      <c r="J5" s="16"/>
      <c r="K5" s="16"/>
      <c r="L5" s="16"/>
      <c r="M5" s="16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14">
        <v>16993.449218999998</v>
      </c>
      <c r="C6" s="14">
        <v>17055.300781000002</v>
      </c>
      <c r="D6" s="14">
        <v>16450</v>
      </c>
      <c r="E6" s="14">
        <v>16504.349609000001</v>
      </c>
      <c r="F6" s="15"/>
      <c r="G6" s="15"/>
      <c r="H6" s="15"/>
      <c r="I6" s="15"/>
      <c r="J6" s="16"/>
      <c r="K6" s="16"/>
      <c r="L6" s="16"/>
      <c r="M6" s="16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14">
        <v>16640</v>
      </c>
      <c r="C7" s="14">
        <v>16680</v>
      </c>
      <c r="D7" s="14">
        <v>16401</v>
      </c>
      <c r="E7" s="14">
        <v>16520.599609000001</v>
      </c>
      <c r="F7" s="15"/>
      <c r="G7" s="15"/>
      <c r="H7" s="15"/>
      <c r="I7" s="15"/>
      <c r="J7" s="16"/>
      <c r="K7" s="16"/>
      <c r="L7" s="16"/>
      <c r="M7" s="16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14">
        <v>16520.599609000001</v>
      </c>
      <c r="C8" s="14">
        <v>16639.099609000001</v>
      </c>
      <c r="D8" s="14">
        <v>16234.900390999999</v>
      </c>
      <c r="E8" s="14">
        <v>16512.400390999999</v>
      </c>
      <c r="F8" s="15"/>
      <c r="G8" s="15"/>
      <c r="H8" s="15"/>
      <c r="I8" s="15"/>
      <c r="J8" s="16"/>
      <c r="K8" s="16"/>
      <c r="L8" s="16"/>
      <c r="M8" s="16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14">
        <v>16484.5</v>
      </c>
      <c r="C9" s="14">
        <v>16484.5</v>
      </c>
      <c r="D9" s="14">
        <v>16126.75</v>
      </c>
      <c r="E9" s="14">
        <v>16220</v>
      </c>
      <c r="F9" s="15"/>
      <c r="G9" s="15"/>
      <c r="H9" s="15"/>
      <c r="I9" s="15"/>
      <c r="J9" s="16"/>
      <c r="K9" s="16"/>
      <c r="L9" s="16"/>
      <c r="M9" s="1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14">
        <v>16490</v>
      </c>
      <c r="C10" s="14">
        <v>16562.300781000002</v>
      </c>
      <c r="D10" s="14">
        <v>16304.900390999999</v>
      </c>
      <c r="E10" s="14">
        <v>16402.949218999998</v>
      </c>
      <c r="F10" s="15"/>
      <c r="G10" s="15"/>
      <c r="H10" s="15"/>
      <c r="I10" s="15"/>
      <c r="J10" s="16"/>
      <c r="K10" s="16"/>
      <c r="L10" s="16"/>
      <c r="M10" s="1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14">
        <v>16502</v>
      </c>
      <c r="C11" s="14">
        <v>16520</v>
      </c>
      <c r="D11" s="14">
        <v>16134.450194999999</v>
      </c>
      <c r="E11" s="14">
        <v>16218.849609000001</v>
      </c>
      <c r="F11" s="15"/>
      <c r="G11" s="15"/>
      <c r="H11" s="15"/>
      <c r="I11" s="15"/>
      <c r="J11" s="16"/>
      <c r="K11" s="16"/>
      <c r="L11" s="16"/>
      <c r="M11" s="1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14">
        <v>16390</v>
      </c>
      <c r="C12" s="14">
        <v>16390</v>
      </c>
      <c r="D12" s="14">
        <v>16164.650390999999</v>
      </c>
      <c r="E12" s="14">
        <v>16323.400390999999</v>
      </c>
      <c r="F12" s="15"/>
      <c r="G12" s="15"/>
      <c r="H12" s="15"/>
      <c r="I12" s="15"/>
      <c r="J12" s="16"/>
      <c r="K12" s="16"/>
      <c r="L12" s="16"/>
      <c r="M12" s="1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14">
        <v>16323.400390999999</v>
      </c>
      <c r="C13" s="14">
        <v>16418.349609000001</v>
      </c>
      <c r="D13" s="14">
        <v>16212</v>
      </c>
      <c r="E13" s="14">
        <v>16343.599609000001</v>
      </c>
      <c r="F13" s="15"/>
      <c r="G13" s="15"/>
      <c r="H13" s="15"/>
      <c r="I13" s="15"/>
      <c r="J13" s="16"/>
      <c r="K13" s="16"/>
      <c r="L13" s="16"/>
      <c r="M13" s="1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14">
        <v>16170</v>
      </c>
      <c r="C14" s="14">
        <v>16244.950194999999</v>
      </c>
      <c r="D14" s="14">
        <v>16000</v>
      </c>
      <c r="E14" s="14">
        <v>16094.25</v>
      </c>
      <c r="F14" s="15"/>
      <c r="G14" s="15"/>
      <c r="H14" s="15"/>
      <c r="I14" s="15"/>
      <c r="J14" s="16"/>
      <c r="K14" s="16"/>
      <c r="L14" s="16"/>
      <c r="M14" s="16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14">
        <v>16321</v>
      </c>
      <c r="C15" s="14">
        <v>16960</v>
      </c>
      <c r="D15" s="14">
        <v>16250.049805000001</v>
      </c>
      <c r="E15" s="14">
        <v>16862</v>
      </c>
      <c r="F15" s="15"/>
      <c r="G15" s="15"/>
      <c r="H15" s="15"/>
      <c r="I15" s="15"/>
      <c r="J15" s="16"/>
      <c r="K15" s="16"/>
      <c r="L15" s="16"/>
      <c r="M15" s="16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14">
        <v>17059.949218999998</v>
      </c>
      <c r="C16" s="14">
        <v>17370</v>
      </c>
      <c r="D16" s="14">
        <v>16911.300781000002</v>
      </c>
      <c r="E16" s="14">
        <v>16994.300781000002</v>
      </c>
      <c r="F16" s="15"/>
      <c r="G16" s="15"/>
      <c r="H16" s="15"/>
      <c r="I16" s="15"/>
      <c r="J16" s="16"/>
      <c r="K16" s="16"/>
      <c r="L16" s="16"/>
      <c r="M16" s="16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14">
        <v>17149</v>
      </c>
      <c r="C17" s="14">
        <v>17278.300781000002</v>
      </c>
      <c r="D17" s="14">
        <v>16853.099609000001</v>
      </c>
      <c r="E17" s="14">
        <v>17187.099609000001</v>
      </c>
      <c r="F17" s="15"/>
      <c r="G17" s="15"/>
      <c r="H17" s="15"/>
      <c r="I17" s="15"/>
      <c r="J17" s="16"/>
      <c r="K17" s="16"/>
      <c r="L17" s="16"/>
      <c r="M17" s="1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14">
        <v>17280</v>
      </c>
      <c r="C18" s="14">
        <v>17586</v>
      </c>
      <c r="D18" s="14">
        <v>17203.449218999998</v>
      </c>
      <c r="E18" s="14">
        <v>17283.75</v>
      </c>
      <c r="F18" s="15"/>
      <c r="G18" s="15"/>
      <c r="H18" s="15"/>
      <c r="I18" s="15"/>
      <c r="J18" s="16"/>
      <c r="K18" s="16"/>
      <c r="L18" s="16"/>
      <c r="M18" s="1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14">
        <v>17435</v>
      </c>
      <c r="C19" s="14">
        <v>17730</v>
      </c>
      <c r="D19" s="14">
        <v>17321.449218999998</v>
      </c>
      <c r="E19" s="14">
        <v>17652.5</v>
      </c>
      <c r="F19" s="15"/>
      <c r="G19" s="15"/>
      <c r="H19" s="15"/>
      <c r="I19" s="15"/>
      <c r="J19" s="16"/>
      <c r="K19" s="16"/>
      <c r="L19" s="16"/>
      <c r="M19" s="1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14">
        <v>17750</v>
      </c>
      <c r="C20" s="14">
        <v>17826.949218999998</v>
      </c>
      <c r="D20" s="14">
        <v>17487.199218999998</v>
      </c>
      <c r="E20" s="14">
        <v>17641.050781000002</v>
      </c>
      <c r="F20" s="15"/>
      <c r="G20" s="15"/>
      <c r="H20" s="15"/>
      <c r="I20" s="15"/>
      <c r="J20" s="16"/>
      <c r="K20" s="16"/>
      <c r="L20" s="16"/>
      <c r="M20" s="1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14">
        <v>17700</v>
      </c>
      <c r="C21" s="14">
        <v>17986.900390999999</v>
      </c>
      <c r="D21" s="14">
        <v>17634.849609000001</v>
      </c>
      <c r="E21" s="14">
        <v>17706.900390999999</v>
      </c>
      <c r="F21" s="15"/>
      <c r="G21" s="15"/>
      <c r="H21" s="15"/>
      <c r="I21" s="15"/>
      <c r="J21" s="16">
        <f t="shared" ref="J21:J22" si="0">_xlfn.STDEV.P(E2:E21)</f>
        <v>673.90994418583966</v>
      </c>
      <c r="K21" s="16">
        <f t="shared" ref="K21:K84" si="1">AVERAGE(E2:E21)</f>
        <v>16979.774999950001</v>
      </c>
      <c r="L21" s="16">
        <f t="shared" ref="L21:L50" si="2">K21+(2*J21)</f>
        <v>18327.594888321681</v>
      </c>
      <c r="M21" s="16">
        <f t="shared" ref="M21:M50" si="3">K21-(2*J21)</f>
        <v>15631.955111578322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14">
        <v>17705.050781000002</v>
      </c>
      <c r="C22" s="14">
        <v>18157.599609000001</v>
      </c>
      <c r="D22" s="14">
        <v>17457</v>
      </c>
      <c r="E22" s="14">
        <v>17691.5</v>
      </c>
      <c r="F22" s="15"/>
      <c r="G22" s="15"/>
      <c r="H22" s="15"/>
      <c r="I22" s="15"/>
      <c r="J22" s="16">
        <f t="shared" si="0"/>
        <v>609.41467807312142</v>
      </c>
      <c r="K22" s="16">
        <f t="shared" si="1"/>
        <v>16942.322460899999</v>
      </c>
      <c r="L22" s="16">
        <f t="shared" si="2"/>
        <v>18161.15181704624</v>
      </c>
      <c r="M22" s="16">
        <f t="shared" si="3"/>
        <v>15723.493104753756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14">
        <v>17580</v>
      </c>
      <c r="C23" s="14">
        <v>17848.449218999998</v>
      </c>
      <c r="D23" s="14">
        <v>17180.099609000001</v>
      </c>
      <c r="E23" s="14">
        <v>17241.550781000002</v>
      </c>
      <c r="F23" s="15"/>
      <c r="G23" s="15"/>
      <c r="H23" s="15"/>
      <c r="I23" s="15"/>
      <c r="J23" s="16">
        <f t="shared" ref="J23:J51" si="4">_xlfn.STDEV.P(E4:E23)</f>
        <v>555.40326256372953</v>
      </c>
      <c r="K23" s="16">
        <f t="shared" si="1"/>
        <v>16900.01249995</v>
      </c>
      <c r="L23" s="16">
        <f t="shared" si="2"/>
        <v>18010.819025077461</v>
      </c>
      <c r="M23" s="16">
        <f t="shared" si="3"/>
        <v>15789.205974822542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14">
        <v>17240</v>
      </c>
      <c r="C24" s="14">
        <v>17476.349609000001</v>
      </c>
      <c r="D24" s="14">
        <v>17020.050781000002</v>
      </c>
      <c r="E24" s="14">
        <v>17393.800781000002</v>
      </c>
      <c r="F24" s="15"/>
      <c r="G24" s="15"/>
      <c r="H24" s="15"/>
      <c r="I24" s="15"/>
      <c r="J24" s="16">
        <f t="shared" si="4"/>
        <v>543.8672698888239</v>
      </c>
      <c r="K24" s="16">
        <f t="shared" si="1"/>
        <v>16889.515038999998</v>
      </c>
      <c r="L24" s="16">
        <f t="shared" si="2"/>
        <v>17977.249578777646</v>
      </c>
      <c r="M24" s="16">
        <f t="shared" si="3"/>
        <v>15801.78049922235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14">
        <v>17563</v>
      </c>
      <c r="C25" s="14">
        <v>17567.349609000001</v>
      </c>
      <c r="D25" s="14">
        <v>17125.599609000001</v>
      </c>
      <c r="E25" s="14">
        <v>17171</v>
      </c>
      <c r="F25" s="15"/>
      <c r="G25" s="15"/>
      <c r="H25" s="15"/>
      <c r="I25" s="15"/>
      <c r="J25" s="16">
        <f t="shared" si="4"/>
        <v>546.91420598060313</v>
      </c>
      <c r="K25" s="16">
        <f t="shared" si="1"/>
        <v>16898.292578050001</v>
      </c>
      <c r="L25" s="16">
        <f t="shared" si="2"/>
        <v>17992.120990011208</v>
      </c>
      <c r="M25" s="16">
        <f t="shared" si="3"/>
        <v>15804.464166088794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14">
        <v>17171</v>
      </c>
      <c r="C26" s="14">
        <v>17236.800781000002</v>
      </c>
      <c r="D26" s="14">
        <v>16953.099609000001</v>
      </c>
      <c r="E26" s="14">
        <v>16996.900390999999</v>
      </c>
      <c r="F26" s="15"/>
      <c r="G26" s="15"/>
      <c r="H26" s="15"/>
      <c r="I26" s="15"/>
      <c r="J26" s="16">
        <f t="shared" si="4"/>
        <v>539.66216739439324</v>
      </c>
      <c r="K26" s="16">
        <f t="shared" si="1"/>
        <v>16922.920117149995</v>
      </c>
      <c r="L26" s="16">
        <f t="shared" si="2"/>
        <v>18002.244451938783</v>
      </c>
      <c r="M26" s="16">
        <f t="shared" si="3"/>
        <v>15843.595782361208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14">
        <v>16850.050781000002</v>
      </c>
      <c r="C27" s="14">
        <v>16999.550781000002</v>
      </c>
      <c r="D27" s="14">
        <v>16610</v>
      </c>
      <c r="E27" s="14">
        <v>16746.900390999999</v>
      </c>
      <c r="F27" s="15"/>
      <c r="G27" s="15"/>
      <c r="H27" s="15"/>
      <c r="I27" s="15"/>
      <c r="J27" s="16">
        <f t="shared" si="4"/>
        <v>533.44473232263908</v>
      </c>
      <c r="K27" s="16">
        <f t="shared" si="1"/>
        <v>16934.235156249997</v>
      </c>
      <c r="L27" s="16">
        <f t="shared" si="2"/>
        <v>18001.124620895276</v>
      </c>
      <c r="M27" s="16">
        <f t="shared" si="3"/>
        <v>15867.345691604718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14">
        <v>16630.5</v>
      </c>
      <c r="C28" s="14">
        <v>16760</v>
      </c>
      <c r="D28" s="14">
        <v>16446.550781000002</v>
      </c>
      <c r="E28" s="14">
        <v>16723.75</v>
      </c>
      <c r="F28" s="15"/>
      <c r="G28" s="15"/>
      <c r="H28" s="15"/>
      <c r="I28" s="15"/>
      <c r="J28" s="16">
        <f t="shared" si="4"/>
        <v>527.03850181093424</v>
      </c>
      <c r="K28" s="16">
        <f t="shared" si="1"/>
        <v>16944.802636699998</v>
      </c>
      <c r="L28" s="16">
        <f t="shared" si="2"/>
        <v>17998.879640321866</v>
      </c>
      <c r="M28" s="16">
        <f t="shared" si="3"/>
        <v>15890.725633078129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14">
        <v>16680.199218999998</v>
      </c>
      <c r="C29" s="14">
        <v>16824.949218999998</v>
      </c>
      <c r="D29" s="14">
        <v>16485.050781000002</v>
      </c>
      <c r="E29" s="14">
        <v>16768.150390999999</v>
      </c>
      <c r="F29" s="15"/>
      <c r="G29" s="15"/>
      <c r="H29" s="15"/>
      <c r="I29" s="15"/>
      <c r="J29" s="16">
        <f t="shared" si="4"/>
        <v>502.30644824689386</v>
      </c>
      <c r="K29" s="16">
        <f t="shared" si="1"/>
        <v>16972.210156249996</v>
      </c>
      <c r="L29" s="16">
        <f t="shared" si="2"/>
        <v>17976.823052743785</v>
      </c>
      <c r="M29" s="16">
        <f t="shared" si="3"/>
        <v>15967.597259756209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14">
        <v>16661</v>
      </c>
      <c r="C30" s="14">
        <v>16872.5</v>
      </c>
      <c r="D30" s="14">
        <v>16536.800781000002</v>
      </c>
      <c r="E30" s="14">
        <v>16774.900390999999</v>
      </c>
      <c r="F30" s="15"/>
      <c r="G30" s="15"/>
      <c r="H30" s="15"/>
      <c r="I30" s="15"/>
      <c r="J30" s="16">
        <f t="shared" si="4"/>
        <v>487.55466893851201</v>
      </c>
      <c r="K30" s="16">
        <f t="shared" si="1"/>
        <v>16990.807714849994</v>
      </c>
      <c r="L30" s="16">
        <f t="shared" si="2"/>
        <v>17965.917052727018</v>
      </c>
      <c r="M30" s="16">
        <f t="shared" si="3"/>
        <v>16015.69837697297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14">
        <v>16690</v>
      </c>
      <c r="C31" s="14">
        <v>16969.800781000002</v>
      </c>
      <c r="D31" s="14">
        <v>16540</v>
      </c>
      <c r="E31" s="14">
        <v>16854.449218999998</v>
      </c>
      <c r="F31" s="15"/>
      <c r="G31" s="15"/>
      <c r="H31" s="15"/>
      <c r="I31" s="15"/>
      <c r="J31" s="16">
        <f t="shared" si="4"/>
        <v>455.88738099810297</v>
      </c>
      <c r="K31" s="16">
        <f t="shared" si="1"/>
        <v>17022.587695349997</v>
      </c>
      <c r="L31" s="16">
        <f t="shared" si="2"/>
        <v>17934.362457346204</v>
      </c>
      <c r="M31" s="16">
        <f t="shared" si="3"/>
        <v>16110.812933353791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14">
        <v>16856.5</v>
      </c>
      <c r="C32" s="14">
        <v>17100</v>
      </c>
      <c r="D32" s="14">
        <v>16760</v>
      </c>
      <c r="E32" s="14">
        <v>16871.449218999998</v>
      </c>
      <c r="F32" s="15"/>
      <c r="G32" s="15"/>
      <c r="H32" s="15"/>
      <c r="I32" s="15"/>
      <c r="J32" s="16">
        <f t="shared" si="4"/>
        <v>428.69733843597402</v>
      </c>
      <c r="K32" s="16">
        <f t="shared" si="1"/>
        <v>17049.990136749995</v>
      </c>
      <c r="L32" s="16">
        <f t="shared" si="2"/>
        <v>17907.384813621942</v>
      </c>
      <c r="M32" s="16">
        <f t="shared" si="3"/>
        <v>16192.595459878046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14">
        <v>17065</v>
      </c>
      <c r="C33" s="14">
        <v>17065</v>
      </c>
      <c r="D33" s="14">
        <v>16660</v>
      </c>
      <c r="E33" s="14">
        <v>16802.300781000002</v>
      </c>
      <c r="F33" s="15"/>
      <c r="G33" s="15"/>
      <c r="H33" s="15"/>
      <c r="I33" s="15"/>
      <c r="J33" s="16">
        <f t="shared" si="4"/>
        <v>401.71322237629789</v>
      </c>
      <c r="K33" s="16">
        <f t="shared" si="1"/>
        <v>17072.925195349999</v>
      </c>
      <c r="L33" s="16">
        <f t="shared" si="2"/>
        <v>17876.351640102595</v>
      </c>
      <c r="M33" s="16">
        <f t="shared" si="3"/>
        <v>16269.498750597402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14">
        <v>16949</v>
      </c>
      <c r="C34" s="14">
        <v>16949</v>
      </c>
      <c r="D34" s="14">
        <v>16614.949218999998</v>
      </c>
      <c r="E34" s="14">
        <v>16874</v>
      </c>
      <c r="F34" s="15"/>
      <c r="G34" s="15"/>
      <c r="H34" s="15"/>
      <c r="I34" s="15"/>
      <c r="J34" s="16">
        <f t="shared" si="4"/>
        <v>337.55265166086707</v>
      </c>
      <c r="K34" s="16">
        <f t="shared" si="1"/>
        <v>17111.912695350002</v>
      </c>
      <c r="L34" s="16">
        <f t="shared" si="2"/>
        <v>17787.017998671738</v>
      </c>
      <c r="M34" s="16">
        <f t="shared" si="3"/>
        <v>16436.807392028266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14">
        <v>16848</v>
      </c>
      <c r="C35" s="14">
        <v>16854.949218999998</v>
      </c>
      <c r="D35" s="14">
        <v>16435</v>
      </c>
      <c r="E35" s="14">
        <v>16642.400390999999</v>
      </c>
      <c r="F35" s="15"/>
      <c r="G35" s="15"/>
      <c r="H35" s="15"/>
      <c r="I35" s="15"/>
      <c r="J35" s="16">
        <f t="shared" si="4"/>
        <v>348.88465874060381</v>
      </c>
      <c r="K35" s="16">
        <f t="shared" si="1"/>
        <v>17100.932714899998</v>
      </c>
      <c r="L35" s="16">
        <f t="shared" si="2"/>
        <v>17798.702032381207</v>
      </c>
      <c r="M35" s="16">
        <f t="shared" si="3"/>
        <v>16403.16339741879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14">
        <v>16700</v>
      </c>
      <c r="C36" s="14">
        <v>17022.949218999998</v>
      </c>
      <c r="D36" s="14">
        <v>16537.550781000002</v>
      </c>
      <c r="E36" s="14">
        <v>16967.099609000001</v>
      </c>
      <c r="F36" s="15"/>
      <c r="G36" s="15"/>
      <c r="H36" s="15"/>
      <c r="I36" s="15"/>
      <c r="J36" s="16">
        <f t="shared" si="4"/>
        <v>349.35039987172121</v>
      </c>
      <c r="K36" s="16">
        <f t="shared" si="1"/>
        <v>17099.572656299999</v>
      </c>
      <c r="L36" s="16">
        <f t="shared" si="2"/>
        <v>17798.27345604344</v>
      </c>
      <c r="M36" s="16">
        <f t="shared" si="3"/>
        <v>16400.871856556558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14">
        <v>16980</v>
      </c>
      <c r="C37" s="14">
        <v>17200</v>
      </c>
      <c r="D37" s="14">
        <v>16860</v>
      </c>
      <c r="E37" s="14">
        <v>16971.800781000002</v>
      </c>
      <c r="F37" s="15"/>
      <c r="G37" s="15"/>
      <c r="H37" s="15"/>
      <c r="I37" s="15"/>
      <c r="J37" s="16">
        <f t="shared" si="4"/>
        <v>349.80430552041895</v>
      </c>
      <c r="K37" s="16">
        <f t="shared" si="1"/>
        <v>17088.807714900002</v>
      </c>
      <c r="L37" s="16">
        <f t="shared" si="2"/>
        <v>17788.416325940841</v>
      </c>
      <c r="M37" s="16">
        <f t="shared" si="3"/>
        <v>16389.199103859162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14">
        <v>16950</v>
      </c>
      <c r="C38" s="14">
        <v>16950</v>
      </c>
      <c r="D38" s="14">
        <v>16585.550781000002</v>
      </c>
      <c r="E38" s="14">
        <v>16775.150390999999</v>
      </c>
      <c r="F38" s="15"/>
      <c r="G38" s="15"/>
      <c r="H38" s="15"/>
      <c r="I38" s="15"/>
      <c r="J38" s="16">
        <f t="shared" si="4"/>
        <v>353.17883482839142</v>
      </c>
      <c r="K38" s="16">
        <f t="shared" si="1"/>
        <v>17063.377734449998</v>
      </c>
      <c r="L38" s="16">
        <f t="shared" si="2"/>
        <v>17769.735404106781</v>
      </c>
      <c r="M38" s="16">
        <f t="shared" si="3"/>
        <v>16357.020064793214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14">
        <v>16820</v>
      </c>
      <c r="C39" s="14">
        <v>17044.949218999998</v>
      </c>
      <c r="D39" s="14">
        <v>16700</v>
      </c>
      <c r="E39" s="14">
        <v>16976.300781000002</v>
      </c>
      <c r="F39" s="15"/>
      <c r="G39" s="15"/>
      <c r="H39" s="15"/>
      <c r="I39" s="15"/>
      <c r="J39" s="16">
        <f t="shared" si="4"/>
        <v>326.52418519011434</v>
      </c>
      <c r="K39" s="16">
        <f t="shared" si="1"/>
        <v>17029.567773499999</v>
      </c>
      <c r="L39" s="16">
        <f t="shared" si="2"/>
        <v>17682.616143880226</v>
      </c>
      <c r="M39" s="16">
        <f t="shared" si="3"/>
        <v>16376.51940311977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14">
        <v>16950.050781000002</v>
      </c>
      <c r="C40" s="14">
        <v>17250</v>
      </c>
      <c r="D40" s="14">
        <v>16922.050781000002</v>
      </c>
      <c r="E40" s="14">
        <v>17231.650390999999</v>
      </c>
      <c r="F40" s="15"/>
      <c r="G40" s="15"/>
      <c r="H40" s="15"/>
      <c r="I40" s="15"/>
      <c r="J40" s="16">
        <f t="shared" si="4"/>
        <v>299.24123647561993</v>
      </c>
      <c r="K40" s="16">
        <f t="shared" si="1"/>
        <v>17009.097753999999</v>
      </c>
      <c r="L40" s="16">
        <f t="shared" si="2"/>
        <v>17607.580226951239</v>
      </c>
      <c r="M40" s="16">
        <f t="shared" si="3"/>
        <v>16410.615281048758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14">
        <v>17350</v>
      </c>
      <c r="C41" s="14">
        <v>17407.199218999998</v>
      </c>
      <c r="D41" s="14">
        <v>17182.699218999998</v>
      </c>
      <c r="E41" s="14">
        <v>17358.25</v>
      </c>
      <c r="F41" s="15"/>
      <c r="G41" s="15"/>
      <c r="H41" s="15"/>
      <c r="I41" s="15"/>
      <c r="J41" s="16">
        <f t="shared" si="4"/>
        <v>266.44016852518951</v>
      </c>
      <c r="K41" s="16">
        <f t="shared" si="1"/>
        <v>16991.665234449996</v>
      </c>
      <c r="L41" s="16">
        <f t="shared" si="2"/>
        <v>17524.545571500374</v>
      </c>
      <c r="M41" s="16">
        <f t="shared" si="3"/>
        <v>16458.784897399619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14">
        <v>17300</v>
      </c>
      <c r="C42" s="14">
        <v>17499.849609000001</v>
      </c>
      <c r="D42" s="14">
        <v>17051</v>
      </c>
      <c r="E42" s="14">
        <v>17403.900390999999</v>
      </c>
      <c r="F42" s="15"/>
      <c r="G42" s="15"/>
      <c r="H42" s="15"/>
      <c r="I42" s="15"/>
      <c r="J42" s="16">
        <f t="shared" si="4"/>
        <v>234.0769869661645</v>
      </c>
      <c r="K42" s="16">
        <f t="shared" si="1"/>
        <v>16977.285253999995</v>
      </c>
      <c r="L42" s="16">
        <f t="shared" si="2"/>
        <v>17445.439227932326</v>
      </c>
      <c r="M42" s="16">
        <f t="shared" si="3"/>
        <v>16509.131280067664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14">
        <v>17350</v>
      </c>
      <c r="C43" s="14">
        <v>17525</v>
      </c>
      <c r="D43" s="14">
        <v>17252.300781000002</v>
      </c>
      <c r="E43" s="14">
        <v>17499.050781000002</v>
      </c>
      <c r="F43" s="15"/>
      <c r="G43" s="15"/>
      <c r="H43" s="15"/>
      <c r="I43" s="15"/>
      <c r="J43" s="16">
        <f t="shared" si="4"/>
        <v>254.45317844823234</v>
      </c>
      <c r="K43" s="16">
        <f t="shared" si="1"/>
        <v>16990.160253999999</v>
      </c>
      <c r="L43" s="16">
        <f t="shared" si="2"/>
        <v>17499.066610896461</v>
      </c>
      <c r="M43" s="16">
        <f t="shared" si="3"/>
        <v>16481.253897103536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14">
        <v>17499.050781000002</v>
      </c>
      <c r="C44" s="14">
        <v>17568.800781000002</v>
      </c>
      <c r="D44" s="14">
        <v>17234.199218999998</v>
      </c>
      <c r="E44" s="14">
        <v>17470</v>
      </c>
      <c r="F44" s="15"/>
      <c r="G44" s="15"/>
      <c r="H44" s="15"/>
      <c r="I44" s="15"/>
      <c r="J44" s="16">
        <f t="shared" si="4"/>
        <v>260.95580001255524</v>
      </c>
      <c r="K44" s="16">
        <f t="shared" si="1"/>
        <v>16993.970214950001</v>
      </c>
      <c r="L44" s="16">
        <f t="shared" si="2"/>
        <v>17515.88181497511</v>
      </c>
      <c r="M44" s="16">
        <f t="shared" si="3"/>
        <v>16472.058614924892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14">
        <v>17400</v>
      </c>
      <c r="C45" s="14">
        <v>17829.400390999999</v>
      </c>
      <c r="D45" s="14">
        <v>17331.050781000002</v>
      </c>
      <c r="E45" s="14">
        <v>17795.050781000002</v>
      </c>
      <c r="F45" s="15"/>
      <c r="G45" s="15"/>
      <c r="H45" s="15"/>
      <c r="I45" s="15"/>
      <c r="J45" s="16">
        <f t="shared" si="4"/>
        <v>312.48017143881793</v>
      </c>
      <c r="K45" s="16">
        <f t="shared" si="1"/>
        <v>17025.172753999999</v>
      </c>
      <c r="L45" s="16">
        <f t="shared" si="2"/>
        <v>17650.133096877635</v>
      </c>
      <c r="M45" s="16">
        <f t="shared" si="3"/>
        <v>16400.212411122364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14">
        <v>17800</v>
      </c>
      <c r="C46" s="14">
        <v>18023.449218999998</v>
      </c>
      <c r="D46" s="14">
        <v>17704.5</v>
      </c>
      <c r="E46" s="14">
        <v>17994.550781000002</v>
      </c>
      <c r="F46" s="15"/>
      <c r="G46" s="15"/>
      <c r="H46" s="15"/>
      <c r="I46" s="15"/>
      <c r="J46" s="16">
        <f t="shared" si="4"/>
        <v>376.96195222701954</v>
      </c>
      <c r="K46" s="16">
        <f t="shared" si="1"/>
        <v>17075.055273500002</v>
      </c>
      <c r="L46" s="16">
        <f t="shared" si="2"/>
        <v>17828.979177954039</v>
      </c>
      <c r="M46" s="16">
        <f t="shared" si="3"/>
        <v>16321.131369045963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14">
        <v>17994.550781000002</v>
      </c>
      <c r="C47" s="14">
        <v>18143.150390999999</v>
      </c>
      <c r="D47" s="14">
        <v>17900</v>
      </c>
      <c r="E47" s="14">
        <v>17985</v>
      </c>
      <c r="F47" s="15"/>
      <c r="G47" s="15"/>
      <c r="H47" s="15"/>
      <c r="I47" s="15"/>
      <c r="J47" s="16">
        <f t="shared" si="4"/>
        <v>417.47308385226393</v>
      </c>
      <c r="K47" s="16">
        <f t="shared" si="1"/>
        <v>17136.960253950001</v>
      </c>
      <c r="L47" s="16">
        <f t="shared" si="2"/>
        <v>17971.90642165453</v>
      </c>
      <c r="M47" s="16">
        <f t="shared" si="3"/>
        <v>16302.014086245474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14">
        <v>17985</v>
      </c>
      <c r="C48" s="14">
        <v>18428.400390999999</v>
      </c>
      <c r="D48" s="14">
        <v>17801.25</v>
      </c>
      <c r="E48" s="14">
        <v>18388.650390999999</v>
      </c>
      <c r="F48" s="15"/>
      <c r="G48" s="15"/>
      <c r="H48" s="15"/>
      <c r="I48" s="15"/>
      <c r="J48" s="16">
        <f t="shared" si="4"/>
        <v>486.98389780585211</v>
      </c>
      <c r="K48" s="16">
        <f t="shared" si="1"/>
        <v>17220.205273499996</v>
      </c>
      <c r="L48" s="16">
        <f t="shared" si="2"/>
        <v>18194.173069111701</v>
      </c>
      <c r="M48" s="16">
        <f t="shared" si="3"/>
        <v>16246.237477888291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14">
        <v>18390</v>
      </c>
      <c r="C49" s="14">
        <v>18550</v>
      </c>
      <c r="D49" s="14">
        <v>18173.599609000001</v>
      </c>
      <c r="E49" s="14">
        <v>18204.949218999998</v>
      </c>
      <c r="F49" s="15"/>
      <c r="G49" s="15"/>
      <c r="H49" s="15"/>
      <c r="I49" s="15"/>
      <c r="J49" s="16">
        <f t="shared" si="4"/>
        <v>519.86603140825218</v>
      </c>
      <c r="K49" s="16">
        <f t="shared" si="1"/>
        <v>17292.045214899998</v>
      </c>
      <c r="L49" s="16">
        <f t="shared" si="2"/>
        <v>18331.777277716501</v>
      </c>
      <c r="M49" s="16">
        <f t="shared" si="3"/>
        <v>16252.313152083494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14">
        <v>18300</v>
      </c>
      <c r="C50" s="14">
        <v>18450</v>
      </c>
      <c r="D50" s="14">
        <v>18222</v>
      </c>
      <c r="E50" s="14">
        <v>18419.150390999999</v>
      </c>
      <c r="F50" s="15"/>
      <c r="G50" s="15"/>
      <c r="H50" s="15"/>
      <c r="I50" s="15"/>
      <c r="J50" s="16">
        <f t="shared" si="4"/>
        <v>560.04299916270554</v>
      </c>
      <c r="K50" s="16">
        <f t="shared" si="1"/>
        <v>17374.257714899999</v>
      </c>
      <c r="L50" s="16">
        <f t="shared" si="2"/>
        <v>18494.343713225411</v>
      </c>
      <c r="M50" s="16">
        <f t="shared" si="3"/>
        <v>16254.171716574589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14">
        <v>18400</v>
      </c>
      <c r="C51" s="14">
        <v>18525</v>
      </c>
      <c r="D51" s="14">
        <v>18342</v>
      </c>
      <c r="E51" s="14">
        <v>18489.400390999999</v>
      </c>
      <c r="F51" s="15">
        <f>_xlfn.STDEV.P(E2:E51)</f>
        <v>627.71310191563225</v>
      </c>
      <c r="G51" s="15">
        <f>AVERAGE(E2:E51)</f>
        <v>17181.570156279999</v>
      </c>
      <c r="H51" s="15">
        <f t="shared" ref="H51:H114" si="5">G51+(2*F51)</f>
        <v>18436.996360111261</v>
      </c>
      <c r="I51" s="15">
        <f t="shared" ref="I51:I114" si="6">G51-(2*F51)</f>
        <v>15926.143952448734</v>
      </c>
      <c r="J51" s="16">
        <f t="shared" si="4"/>
        <v>596.34940542988727</v>
      </c>
      <c r="K51" s="16">
        <f>AVERAGE(E32:E51)</f>
        <v>17456.005273499995</v>
      </c>
      <c r="L51" s="16">
        <f>K51+(2*J51)</f>
        <v>18648.704084359772</v>
      </c>
      <c r="M51" s="16">
        <f>K51-(2*J51)</f>
        <v>16263.306462640221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14">
        <v>18416.75</v>
      </c>
      <c r="C52" s="14">
        <v>18470</v>
      </c>
      <c r="D52" s="14">
        <v>18101.050781000002</v>
      </c>
      <c r="E52" s="14">
        <v>18125.150390999999</v>
      </c>
      <c r="F52" s="15">
        <f t="shared" ref="F52:F115" si="7">_xlfn.STDEV.P(E3:E52)</f>
        <v>616.51453857376123</v>
      </c>
      <c r="G52" s="15">
        <f t="shared" ref="G52:G115" si="8">AVERAGE(E3:E52)</f>
        <v>17175.26214848</v>
      </c>
      <c r="H52" s="15">
        <f t="shared" si="5"/>
        <v>18408.291225627523</v>
      </c>
      <c r="I52" s="15">
        <f t="shared" si="6"/>
        <v>15942.233071332477</v>
      </c>
      <c r="J52" s="16">
        <f t="shared" ref="J52:J115" si="9">_xlfn.STDEV.P(E33:E52)</f>
        <v>597.49951226420978</v>
      </c>
      <c r="K52" s="16">
        <f t="shared" si="1"/>
        <v>17518.690332099995</v>
      </c>
      <c r="L52" s="16">
        <f t="shared" ref="L52:L115" si="10">K52+(2*J52)</f>
        <v>18713.689356628416</v>
      </c>
      <c r="M52" s="16">
        <f t="shared" ref="M52:M115" si="11">K52-(2*J52)</f>
        <v>16323.691307571577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14">
        <v>18130</v>
      </c>
      <c r="C53" s="14">
        <v>18324.900390999999</v>
      </c>
      <c r="D53" s="14">
        <v>18130</v>
      </c>
      <c r="E53" s="14">
        <v>18249.650390999999</v>
      </c>
      <c r="F53" s="15">
        <f t="shared" si="7"/>
        <v>621.70186738343307</v>
      </c>
      <c r="G53" s="15">
        <f t="shared" si="8"/>
        <v>17178.500156299997</v>
      </c>
      <c r="H53" s="15">
        <f t="shared" si="5"/>
        <v>18421.903891066864</v>
      </c>
      <c r="I53" s="15">
        <f t="shared" si="6"/>
        <v>15935.096421533131</v>
      </c>
      <c r="J53" s="16">
        <f t="shared" si="9"/>
        <v>593.98909574262586</v>
      </c>
      <c r="K53" s="16">
        <f t="shared" si="1"/>
        <v>17591.057812599996</v>
      </c>
      <c r="L53" s="16">
        <f t="shared" si="10"/>
        <v>18779.036004085247</v>
      </c>
      <c r="M53" s="16">
        <f t="shared" si="11"/>
        <v>16403.079621114746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14">
        <v>18249.599609000001</v>
      </c>
      <c r="C54" s="14">
        <v>18440.949218999998</v>
      </c>
      <c r="D54" s="14">
        <v>18132.699218999998</v>
      </c>
      <c r="E54" s="14">
        <v>18363.300781000002</v>
      </c>
      <c r="F54" s="15">
        <f t="shared" si="7"/>
        <v>640.89058876452032</v>
      </c>
      <c r="G54" s="15">
        <f t="shared" si="8"/>
        <v>17193.69117192</v>
      </c>
      <c r="H54" s="15">
        <f t="shared" si="5"/>
        <v>18475.472349449039</v>
      </c>
      <c r="I54" s="15">
        <f t="shared" si="6"/>
        <v>15911.909994390959</v>
      </c>
      <c r="J54" s="16">
        <f t="shared" si="9"/>
        <v>592.77935912281202</v>
      </c>
      <c r="K54" s="16">
        <f t="shared" si="1"/>
        <v>17665.522851649996</v>
      </c>
      <c r="L54" s="16">
        <f t="shared" si="10"/>
        <v>18851.081569895621</v>
      </c>
      <c r="M54" s="16">
        <f t="shared" si="11"/>
        <v>16479.96413340437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14">
        <v>18400</v>
      </c>
      <c r="C55" s="14">
        <v>18836.349609000001</v>
      </c>
      <c r="D55" s="14">
        <v>18376.300781000002</v>
      </c>
      <c r="E55" s="14">
        <v>18771.5</v>
      </c>
      <c r="F55" s="15">
        <f t="shared" si="7"/>
        <v>677.1134474647879</v>
      </c>
      <c r="G55" s="15">
        <f t="shared" si="8"/>
        <v>17229.212187539997</v>
      </c>
      <c r="H55" s="15">
        <f t="shared" si="5"/>
        <v>18583.439082469573</v>
      </c>
      <c r="I55" s="15">
        <f t="shared" si="6"/>
        <v>15874.985292610421</v>
      </c>
      <c r="J55" s="16">
        <f t="shared" si="9"/>
        <v>590.65641442274728</v>
      </c>
      <c r="K55" s="16">
        <f t="shared" si="1"/>
        <v>17771.977832099998</v>
      </c>
      <c r="L55" s="16">
        <f t="shared" si="10"/>
        <v>18953.290660945491</v>
      </c>
      <c r="M55" s="16">
        <f t="shared" si="11"/>
        <v>16590.665003254504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14">
        <v>18838.699218999998</v>
      </c>
      <c r="C56" s="14">
        <v>18972</v>
      </c>
      <c r="D56" s="14">
        <v>18552.550781000002</v>
      </c>
      <c r="E56" s="14">
        <v>18625.400390999999</v>
      </c>
      <c r="F56" s="15">
        <f t="shared" si="7"/>
        <v>696.5352776449912</v>
      </c>
      <c r="G56" s="15">
        <f t="shared" si="8"/>
        <v>17271.633203179998</v>
      </c>
      <c r="H56" s="15">
        <f t="shared" si="5"/>
        <v>18664.703758469979</v>
      </c>
      <c r="I56" s="15">
        <f t="shared" si="6"/>
        <v>15878.562647890016</v>
      </c>
      <c r="J56" s="16">
        <f t="shared" si="9"/>
        <v>588.2390259840995</v>
      </c>
      <c r="K56" s="16">
        <f t="shared" si="1"/>
        <v>17854.892871199998</v>
      </c>
      <c r="L56" s="16">
        <f t="shared" si="10"/>
        <v>19031.370923168197</v>
      </c>
      <c r="M56" s="16">
        <f t="shared" si="11"/>
        <v>16678.414819231799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14">
        <v>18599.900390999999</v>
      </c>
      <c r="C57" s="14">
        <v>18648.5</v>
      </c>
      <c r="D57" s="14">
        <v>18226.449218999998</v>
      </c>
      <c r="E57" s="14">
        <v>18377.699218999998</v>
      </c>
      <c r="F57" s="15">
        <f t="shared" si="7"/>
        <v>704.95991152313059</v>
      </c>
      <c r="G57" s="15">
        <f t="shared" si="8"/>
        <v>17308.775195379996</v>
      </c>
      <c r="H57" s="15">
        <f t="shared" si="5"/>
        <v>18718.695018426257</v>
      </c>
      <c r="I57" s="15">
        <f t="shared" si="6"/>
        <v>15898.855372333735</v>
      </c>
      <c r="J57" s="16">
        <f t="shared" si="9"/>
        <v>561.92305302603802</v>
      </c>
      <c r="K57" s="16">
        <f t="shared" si="1"/>
        <v>17925.187793099998</v>
      </c>
      <c r="L57" s="16">
        <f t="shared" si="10"/>
        <v>19049.033899152073</v>
      </c>
      <c r="M57" s="16">
        <f t="shared" si="11"/>
        <v>16801.341687047923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14">
        <v>18550</v>
      </c>
      <c r="C58" s="14">
        <v>18660</v>
      </c>
      <c r="D58" s="14">
        <v>18250</v>
      </c>
      <c r="E58" s="14">
        <v>18617.099609000001</v>
      </c>
      <c r="F58" s="15">
        <f t="shared" si="7"/>
        <v>718.85086922104824</v>
      </c>
      <c r="G58" s="15">
        <f t="shared" si="8"/>
        <v>17350.869179739995</v>
      </c>
      <c r="H58" s="15">
        <f t="shared" si="5"/>
        <v>18788.570918182093</v>
      </c>
      <c r="I58" s="15">
        <f t="shared" si="6"/>
        <v>15913.167441297899</v>
      </c>
      <c r="J58" s="16">
        <f t="shared" si="9"/>
        <v>514.86247868293185</v>
      </c>
      <c r="K58" s="16">
        <f t="shared" si="1"/>
        <v>18017.285253999999</v>
      </c>
      <c r="L58" s="16">
        <f t="shared" si="10"/>
        <v>19047.010211365861</v>
      </c>
      <c r="M58" s="16">
        <f t="shared" si="11"/>
        <v>16987.560296634136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14">
        <v>18600</v>
      </c>
      <c r="C59" s="14">
        <v>18889.949218999998</v>
      </c>
      <c r="D59" s="14">
        <v>18593.75</v>
      </c>
      <c r="E59" s="14">
        <v>18839.949218999998</v>
      </c>
      <c r="F59" s="15">
        <f t="shared" si="7"/>
        <v>729.91150412124364</v>
      </c>
      <c r="G59" s="15">
        <f t="shared" si="8"/>
        <v>17403.268164119996</v>
      </c>
      <c r="H59" s="15">
        <f t="shared" si="5"/>
        <v>18863.091172362485</v>
      </c>
      <c r="I59" s="15">
        <f t="shared" si="6"/>
        <v>15943.445155877509</v>
      </c>
      <c r="J59" s="16">
        <f t="shared" si="9"/>
        <v>485.85674279411268</v>
      </c>
      <c r="K59" s="16">
        <f t="shared" si="1"/>
        <v>18110.467675900003</v>
      </c>
      <c r="L59" s="16">
        <f t="shared" si="10"/>
        <v>19082.181161488228</v>
      </c>
      <c r="M59" s="16">
        <f t="shared" si="11"/>
        <v>17138.754190311778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14">
        <v>18907.75</v>
      </c>
      <c r="C60" s="14">
        <v>19084</v>
      </c>
      <c r="D60" s="14">
        <v>18835.550781000002</v>
      </c>
      <c r="E60" s="14">
        <v>18988.949218999998</v>
      </c>
      <c r="F60" s="15">
        <f t="shared" si="7"/>
        <v>748.57917000496559</v>
      </c>
      <c r="G60" s="15">
        <f t="shared" si="8"/>
        <v>17454.988164119994</v>
      </c>
      <c r="H60" s="15">
        <f t="shared" si="5"/>
        <v>18952.146504129923</v>
      </c>
      <c r="I60" s="15">
        <f t="shared" si="6"/>
        <v>15957.829824110062</v>
      </c>
      <c r="J60" s="16">
        <f t="shared" si="9"/>
        <v>477.81484558110617</v>
      </c>
      <c r="K60" s="16">
        <f t="shared" si="1"/>
        <v>18198.332617300002</v>
      </c>
      <c r="L60" s="16">
        <f t="shared" si="10"/>
        <v>19153.962308462214</v>
      </c>
      <c r="M60" s="16">
        <f t="shared" si="11"/>
        <v>17242.70292613779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14">
        <v>18988.949218999998</v>
      </c>
      <c r="C61" s="14">
        <v>19010</v>
      </c>
      <c r="D61" s="14">
        <v>18712.050781000002</v>
      </c>
      <c r="E61" s="14">
        <v>18757.550781000002</v>
      </c>
      <c r="F61" s="15">
        <f t="shared" si="7"/>
        <v>749.10973106603001</v>
      </c>
      <c r="G61" s="15">
        <f t="shared" si="8"/>
        <v>17505.762187559994</v>
      </c>
      <c r="H61" s="15">
        <f t="shared" si="5"/>
        <v>19003.981649692054</v>
      </c>
      <c r="I61" s="15">
        <f t="shared" si="6"/>
        <v>16007.542725427935</v>
      </c>
      <c r="J61" s="16">
        <f t="shared" si="9"/>
        <v>451.39918863966471</v>
      </c>
      <c r="K61" s="16">
        <f t="shared" si="1"/>
        <v>18268.297656350001</v>
      </c>
      <c r="L61" s="16">
        <f t="shared" si="10"/>
        <v>19171.096033629332</v>
      </c>
      <c r="M61" s="16">
        <f t="shared" si="11"/>
        <v>17365.499279070671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14">
        <v>18780</v>
      </c>
      <c r="C62" s="14">
        <v>18780</v>
      </c>
      <c r="D62" s="14">
        <v>18250.25</v>
      </c>
      <c r="E62" s="14">
        <v>18509.5</v>
      </c>
      <c r="F62" s="15">
        <f t="shared" si="7"/>
        <v>742.59274177760233</v>
      </c>
      <c r="G62" s="15">
        <f t="shared" si="8"/>
        <v>17549.484179739993</v>
      </c>
      <c r="H62" s="15">
        <f t="shared" si="5"/>
        <v>19034.669663295197</v>
      </c>
      <c r="I62" s="15">
        <f t="shared" si="6"/>
        <v>16064.298696184789</v>
      </c>
      <c r="J62" s="16">
        <f t="shared" si="9"/>
        <v>407.74397380939899</v>
      </c>
      <c r="K62" s="16">
        <f t="shared" si="1"/>
        <v>18323.577636800001</v>
      </c>
      <c r="L62" s="16">
        <f t="shared" si="10"/>
        <v>19139.0655844188</v>
      </c>
      <c r="M62" s="16">
        <f t="shared" si="11"/>
        <v>17508.089689181201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14">
        <v>18544</v>
      </c>
      <c r="C63" s="14">
        <v>18669</v>
      </c>
      <c r="D63" s="14">
        <v>18350</v>
      </c>
      <c r="E63" s="14">
        <v>18541.900390999999</v>
      </c>
      <c r="F63" s="15">
        <f t="shared" si="7"/>
        <v>734.9323889841686</v>
      </c>
      <c r="G63" s="15">
        <f t="shared" si="8"/>
        <v>17593.450195379992</v>
      </c>
      <c r="H63" s="15">
        <f t="shared" si="5"/>
        <v>19063.31497334833</v>
      </c>
      <c r="I63" s="15">
        <f t="shared" si="6"/>
        <v>16123.585417411654</v>
      </c>
      <c r="J63" s="16">
        <f t="shared" si="9"/>
        <v>363.21801216141404</v>
      </c>
      <c r="K63" s="16">
        <f t="shared" si="1"/>
        <v>18375.720117299999</v>
      </c>
      <c r="L63" s="16">
        <f t="shared" si="10"/>
        <v>19102.156141622829</v>
      </c>
      <c r="M63" s="16">
        <f t="shared" si="11"/>
        <v>17649.28409297717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14">
        <v>18575</v>
      </c>
      <c r="C64" s="14">
        <v>19345</v>
      </c>
      <c r="D64" s="14">
        <v>18460</v>
      </c>
      <c r="E64" s="14">
        <v>19112.400390999999</v>
      </c>
      <c r="F64" s="15">
        <f t="shared" si="7"/>
        <v>733.26263581600278</v>
      </c>
      <c r="G64" s="15">
        <f t="shared" si="8"/>
        <v>17653.813203199996</v>
      </c>
      <c r="H64" s="15">
        <f t="shared" si="5"/>
        <v>19120.338474832002</v>
      </c>
      <c r="I64" s="15">
        <f t="shared" si="6"/>
        <v>16187.287931567989</v>
      </c>
      <c r="J64" s="16">
        <f t="shared" si="9"/>
        <v>333.61965092967137</v>
      </c>
      <c r="K64" s="16">
        <f t="shared" si="1"/>
        <v>18457.840136849998</v>
      </c>
      <c r="L64" s="16">
        <f t="shared" si="10"/>
        <v>19125.079438709341</v>
      </c>
      <c r="M64" s="16">
        <f t="shared" si="11"/>
        <v>17790.600834990655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14">
        <v>19112.400390999999</v>
      </c>
      <c r="C65" s="14">
        <v>19423.050781000002</v>
      </c>
      <c r="D65" s="14">
        <v>19001.050781000002</v>
      </c>
      <c r="E65" s="14">
        <v>19359.099609000001</v>
      </c>
      <c r="F65" s="15">
        <f t="shared" si="7"/>
        <v>762.10272407452635</v>
      </c>
      <c r="G65" s="15">
        <f t="shared" si="8"/>
        <v>17703.755195379992</v>
      </c>
      <c r="H65" s="15">
        <f t="shared" si="5"/>
        <v>19227.960643529044</v>
      </c>
      <c r="I65" s="15">
        <f t="shared" si="6"/>
        <v>16179.54974723094</v>
      </c>
      <c r="J65" s="16">
        <f t="shared" si="9"/>
        <v>351.90253613908141</v>
      </c>
      <c r="K65" s="16">
        <f t="shared" si="1"/>
        <v>18536.042578249999</v>
      </c>
      <c r="L65" s="16">
        <f t="shared" si="10"/>
        <v>19239.847650528161</v>
      </c>
      <c r="M65" s="16">
        <f t="shared" si="11"/>
        <v>17832.237505971836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14">
        <v>19442</v>
      </c>
      <c r="C66" s="14">
        <v>19500</v>
      </c>
      <c r="D66" s="14">
        <v>19105</v>
      </c>
      <c r="E66" s="14">
        <v>19255.199218999998</v>
      </c>
      <c r="F66" s="15">
        <f t="shared" si="7"/>
        <v>785.38459189742969</v>
      </c>
      <c r="G66" s="15">
        <f t="shared" si="8"/>
        <v>17748.973164139992</v>
      </c>
      <c r="H66" s="15">
        <f t="shared" si="5"/>
        <v>19319.742347934851</v>
      </c>
      <c r="I66" s="15">
        <f t="shared" si="6"/>
        <v>16178.203980345133</v>
      </c>
      <c r="J66" s="16">
        <f t="shared" si="9"/>
        <v>362.02341651173259</v>
      </c>
      <c r="K66" s="16">
        <f t="shared" si="1"/>
        <v>18599.075000150002</v>
      </c>
      <c r="L66" s="16">
        <f t="shared" si="10"/>
        <v>19323.121833173467</v>
      </c>
      <c r="M66" s="16">
        <f t="shared" si="11"/>
        <v>17875.028167126537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14">
        <v>19377</v>
      </c>
      <c r="C67" s="14">
        <v>19501</v>
      </c>
      <c r="D67" s="14">
        <v>19300.199218999998</v>
      </c>
      <c r="E67" s="14">
        <v>19458.800781000002</v>
      </c>
      <c r="F67" s="15">
        <f t="shared" si="7"/>
        <v>816.65223838068027</v>
      </c>
      <c r="G67" s="15">
        <f t="shared" si="8"/>
        <v>17794.407187579993</v>
      </c>
      <c r="H67" s="15">
        <f t="shared" si="5"/>
        <v>19427.711664341354</v>
      </c>
      <c r="I67" s="15">
        <f t="shared" si="6"/>
        <v>16161.102710818632</v>
      </c>
      <c r="J67" s="16">
        <f t="shared" si="9"/>
        <v>379.12102008472584</v>
      </c>
      <c r="K67" s="16">
        <f t="shared" si="1"/>
        <v>18672.7650392</v>
      </c>
      <c r="L67" s="16">
        <f t="shared" si="10"/>
        <v>19431.00707936945</v>
      </c>
      <c r="M67" s="16">
        <f t="shared" si="11"/>
        <v>17914.522999030549</v>
      </c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14">
        <v>19340.050781000002</v>
      </c>
      <c r="C68" s="14">
        <v>19546.25</v>
      </c>
      <c r="D68" s="14">
        <v>19050</v>
      </c>
      <c r="E68" s="14">
        <v>19365.900390999999</v>
      </c>
      <c r="F68" s="15">
        <f t="shared" si="7"/>
        <v>842.23698615962098</v>
      </c>
      <c r="G68" s="15">
        <f t="shared" si="8"/>
        <v>17836.050195399992</v>
      </c>
      <c r="H68" s="15">
        <f t="shared" si="5"/>
        <v>19520.524167719235</v>
      </c>
      <c r="I68" s="15">
        <f t="shared" si="6"/>
        <v>16151.57622308075</v>
      </c>
      <c r="J68" s="16">
        <f t="shared" si="9"/>
        <v>401.66027696734972</v>
      </c>
      <c r="K68" s="16">
        <f t="shared" si="1"/>
        <v>18721.627539199999</v>
      </c>
      <c r="L68" s="16">
        <f t="shared" si="10"/>
        <v>19524.948093134699</v>
      </c>
      <c r="M68" s="16">
        <f t="shared" si="11"/>
        <v>17918.306985265299</v>
      </c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14">
        <v>19399</v>
      </c>
      <c r="C69" s="14">
        <v>19923.800781000002</v>
      </c>
      <c r="D69" s="14">
        <v>19396.099609000001</v>
      </c>
      <c r="E69" s="14">
        <v>19850</v>
      </c>
      <c r="F69" s="15">
        <f t="shared" si="7"/>
        <v>887.62469612983477</v>
      </c>
      <c r="G69" s="15">
        <f t="shared" si="8"/>
        <v>17880.000195399996</v>
      </c>
      <c r="H69" s="15">
        <f t="shared" si="5"/>
        <v>19655.249587659666</v>
      </c>
      <c r="I69" s="15">
        <f t="shared" si="6"/>
        <v>16104.750803140327</v>
      </c>
      <c r="J69" s="16">
        <f t="shared" si="9"/>
        <v>452.63549805519449</v>
      </c>
      <c r="K69" s="16">
        <f t="shared" si="1"/>
        <v>18803.880078249997</v>
      </c>
      <c r="L69" s="16">
        <f t="shared" si="10"/>
        <v>19709.151074360387</v>
      </c>
      <c r="M69" s="16">
        <f t="shared" si="11"/>
        <v>17898.609082139606</v>
      </c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14">
        <v>19840</v>
      </c>
      <c r="C70" s="14">
        <v>20020</v>
      </c>
      <c r="D70" s="14">
        <v>19729.050781000002</v>
      </c>
      <c r="E70" s="14">
        <v>19921.5</v>
      </c>
      <c r="F70" s="15">
        <f t="shared" si="7"/>
        <v>931.67049664256376</v>
      </c>
      <c r="G70" s="15">
        <f t="shared" si="8"/>
        <v>17925.609179779993</v>
      </c>
      <c r="H70" s="15">
        <f t="shared" si="5"/>
        <v>19788.950173065121</v>
      </c>
      <c r="I70" s="15">
        <f t="shared" si="6"/>
        <v>16062.268186494864</v>
      </c>
      <c r="J70" s="16">
        <f t="shared" si="9"/>
        <v>504.2708856285156</v>
      </c>
      <c r="K70" s="16">
        <f t="shared" si="1"/>
        <v>18878.997558700001</v>
      </c>
      <c r="L70" s="16">
        <f t="shared" si="10"/>
        <v>19887.539329957031</v>
      </c>
      <c r="M70" s="16">
        <f t="shared" si="11"/>
        <v>17870.45578744297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14">
        <v>19905</v>
      </c>
      <c r="C71" s="14">
        <v>19987.300781000002</v>
      </c>
      <c r="D71" s="14">
        <v>19550</v>
      </c>
      <c r="E71" s="14">
        <v>19652.949218999998</v>
      </c>
      <c r="F71" s="15">
        <f t="shared" si="7"/>
        <v>961.87965641959397</v>
      </c>
      <c r="G71" s="15">
        <f t="shared" si="8"/>
        <v>17964.530156339995</v>
      </c>
      <c r="H71" s="15">
        <f t="shared" si="5"/>
        <v>19888.289469179184</v>
      </c>
      <c r="I71" s="15">
        <f t="shared" si="6"/>
        <v>16040.770843500808</v>
      </c>
      <c r="J71" s="16">
        <f t="shared" si="9"/>
        <v>522.7478095360899</v>
      </c>
      <c r="K71" s="16">
        <f t="shared" si="1"/>
        <v>18937.175000099996</v>
      </c>
      <c r="L71" s="16">
        <f t="shared" si="10"/>
        <v>19982.670619172175</v>
      </c>
      <c r="M71" s="16">
        <f t="shared" si="11"/>
        <v>17891.679381027818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14">
        <v>19850.599609000001</v>
      </c>
      <c r="C72" s="14">
        <v>20150</v>
      </c>
      <c r="D72" s="14">
        <v>19505</v>
      </c>
      <c r="E72" s="14">
        <v>19769.5</v>
      </c>
      <c r="F72" s="15">
        <f t="shared" si="7"/>
        <v>993.55556122387782</v>
      </c>
      <c r="G72" s="15">
        <f t="shared" si="8"/>
        <v>18006.090156339993</v>
      </c>
      <c r="H72" s="15">
        <f t="shared" si="5"/>
        <v>19993.20127878775</v>
      </c>
      <c r="I72" s="15">
        <f t="shared" si="6"/>
        <v>16018.979033892238</v>
      </c>
      <c r="J72" s="16">
        <f t="shared" si="9"/>
        <v>517.85577651210997</v>
      </c>
      <c r="K72" s="16">
        <f t="shared" si="1"/>
        <v>19019.392480549999</v>
      </c>
      <c r="L72" s="16">
        <f t="shared" si="10"/>
        <v>20055.104033574218</v>
      </c>
      <c r="M72" s="16">
        <f t="shared" si="11"/>
        <v>17983.68092752578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14">
        <v>19800</v>
      </c>
      <c r="C73" s="14">
        <v>19982.400390999999</v>
      </c>
      <c r="D73" s="14">
        <v>19587.599609000001</v>
      </c>
      <c r="E73" s="14">
        <v>19679.599609000001</v>
      </c>
      <c r="F73" s="15">
        <f t="shared" si="7"/>
        <v>1014.4443252528708</v>
      </c>
      <c r="G73" s="15">
        <f t="shared" si="8"/>
        <v>18054.851132899992</v>
      </c>
      <c r="H73" s="15">
        <f t="shared" si="5"/>
        <v>20083.739783405734</v>
      </c>
      <c r="I73" s="15">
        <f t="shared" si="6"/>
        <v>16025.96248239425</v>
      </c>
      <c r="J73" s="16">
        <f t="shared" si="9"/>
        <v>505.20416343631132</v>
      </c>
      <c r="K73" s="16">
        <f t="shared" si="1"/>
        <v>19090.889941450001</v>
      </c>
      <c r="L73" s="16">
        <f t="shared" si="10"/>
        <v>20101.298268322622</v>
      </c>
      <c r="M73" s="16">
        <f t="shared" si="11"/>
        <v>18080.48161457738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14">
        <v>19700</v>
      </c>
      <c r="C74" s="14">
        <v>19756.449218999998</v>
      </c>
      <c r="D74" s="14">
        <v>19413.699218999998</v>
      </c>
      <c r="E74" s="14">
        <v>19543.25</v>
      </c>
      <c r="F74" s="15">
        <f t="shared" si="7"/>
        <v>1030.9297302224229</v>
      </c>
      <c r="G74" s="15">
        <f t="shared" si="8"/>
        <v>18097.840117279993</v>
      </c>
      <c r="H74" s="15">
        <f t="shared" si="5"/>
        <v>20159.699577724838</v>
      </c>
      <c r="I74" s="15">
        <f t="shared" si="6"/>
        <v>16035.980656835147</v>
      </c>
      <c r="J74" s="16">
        <f t="shared" si="9"/>
        <v>485.29653631896826</v>
      </c>
      <c r="K74" s="16">
        <f t="shared" si="1"/>
        <v>19149.887402400003</v>
      </c>
      <c r="L74" s="16">
        <f t="shared" si="10"/>
        <v>20120.480475037941</v>
      </c>
      <c r="M74" s="16">
        <f t="shared" si="11"/>
        <v>18179.294329762066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14">
        <v>19550</v>
      </c>
      <c r="C75" s="14">
        <v>19854.599609000001</v>
      </c>
      <c r="D75" s="14">
        <v>19482.800781000002</v>
      </c>
      <c r="E75" s="14">
        <v>19682.949218999998</v>
      </c>
      <c r="F75" s="15">
        <f t="shared" si="7"/>
        <v>1045.639956357858</v>
      </c>
      <c r="G75" s="15">
        <f t="shared" si="8"/>
        <v>18148.079101659994</v>
      </c>
      <c r="H75" s="15">
        <f t="shared" si="5"/>
        <v>20239.35901437571</v>
      </c>
      <c r="I75" s="15">
        <f t="shared" si="6"/>
        <v>16056.799188944278</v>
      </c>
      <c r="J75" s="16">
        <f t="shared" si="9"/>
        <v>490.39246799603478</v>
      </c>
      <c r="K75" s="16">
        <f t="shared" si="1"/>
        <v>19195.459863350003</v>
      </c>
      <c r="L75" s="16">
        <f t="shared" si="10"/>
        <v>20176.244799342072</v>
      </c>
      <c r="M75" s="16">
        <f t="shared" si="11"/>
        <v>18214.674927357933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14">
        <v>19682</v>
      </c>
      <c r="C76" s="14">
        <v>19843.949218999998</v>
      </c>
      <c r="D76" s="14">
        <v>19669.199218999998</v>
      </c>
      <c r="E76" s="14">
        <v>19735.300781000002</v>
      </c>
      <c r="F76" s="15">
        <f t="shared" si="7"/>
        <v>1055.5778457146034</v>
      </c>
      <c r="G76" s="15">
        <f t="shared" si="8"/>
        <v>18202.847109459995</v>
      </c>
      <c r="H76" s="15">
        <f t="shared" si="5"/>
        <v>20314.002800889204</v>
      </c>
      <c r="I76" s="15">
        <f t="shared" si="6"/>
        <v>16091.691418030789</v>
      </c>
      <c r="J76" s="16">
        <f t="shared" si="9"/>
        <v>485.51837884430125</v>
      </c>
      <c r="K76" s="16">
        <f t="shared" si="1"/>
        <v>19250.954882850001</v>
      </c>
      <c r="L76" s="16">
        <f t="shared" si="10"/>
        <v>20221.991640538603</v>
      </c>
      <c r="M76" s="16">
        <f t="shared" si="11"/>
        <v>18279.918125161399</v>
      </c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14">
        <v>19720</v>
      </c>
      <c r="C77" s="14">
        <v>19732.75</v>
      </c>
      <c r="D77" s="14">
        <v>19480</v>
      </c>
      <c r="E77" s="14">
        <v>19557.650390999999</v>
      </c>
      <c r="F77" s="15">
        <f t="shared" si="7"/>
        <v>1051.379419539885</v>
      </c>
      <c r="G77" s="15">
        <f t="shared" si="8"/>
        <v>18259.062109459996</v>
      </c>
      <c r="H77" s="15">
        <f t="shared" si="5"/>
        <v>20361.820948539767</v>
      </c>
      <c r="I77" s="15">
        <f t="shared" si="6"/>
        <v>16156.303270380226</v>
      </c>
      <c r="J77" s="16">
        <f t="shared" si="9"/>
        <v>445.89429048654785</v>
      </c>
      <c r="K77" s="16">
        <f t="shared" si="1"/>
        <v>19309.952441449997</v>
      </c>
      <c r="L77" s="16">
        <f t="shared" si="10"/>
        <v>20201.741022423092</v>
      </c>
      <c r="M77" s="16">
        <f t="shared" si="11"/>
        <v>18418.163860476903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14">
        <v>19600</v>
      </c>
      <c r="C78" s="14">
        <v>19669.900390999999</v>
      </c>
      <c r="D78" s="14">
        <v>19350</v>
      </c>
      <c r="E78" s="14">
        <v>19440.900390999999</v>
      </c>
      <c r="F78" s="15">
        <f t="shared" si="7"/>
        <v>1040.7865729044929</v>
      </c>
      <c r="G78" s="15">
        <f t="shared" si="8"/>
        <v>18313.405117279992</v>
      </c>
      <c r="H78" s="15">
        <f t="shared" si="5"/>
        <v>20394.978263088979</v>
      </c>
      <c r="I78" s="15">
        <f t="shared" si="6"/>
        <v>16231.831971471005</v>
      </c>
      <c r="J78" s="16">
        <f t="shared" si="9"/>
        <v>417.1093560090813</v>
      </c>
      <c r="K78" s="16">
        <f t="shared" si="1"/>
        <v>19351.142480549999</v>
      </c>
      <c r="L78" s="16">
        <f t="shared" si="10"/>
        <v>20185.361192568162</v>
      </c>
      <c r="M78" s="16">
        <f t="shared" si="11"/>
        <v>18516.923768531837</v>
      </c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14">
        <v>19401</v>
      </c>
      <c r="C79" s="14">
        <v>19630</v>
      </c>
      <c r="D79" s="14">
        <v>19350</v>
      </c>
      <c r="E79" s="14">
        <v>19452.199218999998</v>
      </c>
      <c r="F79" s="15">
        <f t="shared" si="7"/>
        <v>1028.8517093509033</v>
      </c>
      <c r="G79" s="15">
        <f t="shared" si="8"/>
        <v>18367.086093839993</v>
      </c>
      <c r="H79" s="15">
        <f t="shared" si="5"/>
        <v>20424.7895125418</v>
      </c>
      <c r="I79" s="15">
        <f t="shared" si="6"/>
        <v>16309.382675138186</v>
      </c>
      <c r="J79" s="16">
        <f t="shared" si="9"/>
        <v>400.60926774185049</v>
      </c>
      <c r="K79" s="16">
        <f t="shared" si="1"/>
        <v>19381.754980549998</v>
      </c>
      <c r="L79" s="16">
        <f t="shared" si="10"/>
        <v>20182.9735160337</v>
      </c>
      <c r="M79" s="16">
        <f t="shared" si="11"/>
        <v>18580.536445066296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14">
        <v>19300</v>
      </c>
      <c r="C80" s="14">
        <v>19688.949218999998</v>
      </c>
      <c r="D80" s="14">
        <v>19251.150390999999</v>
      </c>
      <c r="E80" s="14">
        <v>19625.650390999999</v>
      </c>
      <c r="F80" s="15">
        <f t="shared" si="7"/>
        <v>1017.9703852099185</v>
      </c>
      <c r="G80" s="15">
        <f t="shared" si="8"/>
        <v>18424.101093839992</v>
      </c>
      <c r="H80" s="15">
        <f t="shared" si="5"/>
        <v>20460.041864259831</v>
      </c>
      <c r="I80" s="15">
        <f t="shared" si="6"/>
        <v>16388.160323420154</v>
      </c>
      <c r="J80" s="16">
        <f t="shared" si="9"/>
        <v>393.36210378121211</v>
      </c>
      <c r="K80" s="16">
        <f t="shared" si="1"/>
        <v>19413.590039149996</v>
      </c>
      <c r="L80" s="16">
        <f t="shared" si="10"/>
        <v>20200.31424671242</v>
      </c>
      <c r="M80" s="16">
        <f t="shared" si="11"/>
        <v>18626.865831587573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14">
        <v>19618.849609000001</v>
      </c>
      <c r="C81" s="14">
        <v>19716.949218999998</v>
      </c>
      <c r="D81" s="14">
        <v>19368.050781000002</v>
      </c>
      <c r="E81" s="14">
        <v>19671.050781000002</v>
      </c>
      <c r="F81" s="15">
        <f t="shared" si="7"/>
        <v>1007.4283784484132</v>
      </c>
      <c r="G81" s="15">
        <f t="shared" si="8"/>
        <v>18480.433125079995</v>
      </c>
      <c r="H81" s="15">
        <f t="shared" si="5"/>
        <v>20495.289881976823</v>
      </c>
      <c r="I81" s="15">
        <f t="shared" si="6"/>
        <v>16465.576368183167</v>
      </c>
      <c r="J81" s="16">
        <f t="shared" si="9"/>
        <v>366.66396787000866</v>
      </c>
      <c r="K81" s="16">
        <f t="shared" si="1"/>
        <v>19459.265039149996</v>
      </c>
      <c r="L81" s="16">
        <f t="shared" si="10"/>
        <v>20192.592974890013</v>
      </c>
      <c r="M81" s="16">
        <f t="shared" si="11"/>
        <v>18725.937103409979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14">
        <v>19671</v>
      </c>
      <c r="C82" s="14">
        <v>19786</v>
      </c>
      <c r="D82" s="14">
        <v>19464.050781000002</v>
      </c>
      <c r="E82" s="14">
        <v>19526.650390999999</v>
      </c>
      <c r="F82" s="15">
        <f t="shared" si="7"/>
        <v>991.06343265573946</v>
      </c>
      <c r="G82" s="15">
        <f t="shared" si="8"/>
        <v>18533.537148519994</v>
      </c>
      <c r="H82" s="15">
        <f t="shared" si="5"/>
        <v>20515.664013831472</v>
      </c>
      <c r="I82" s="15">
        <f t="shared" si="6"/>
        <v>16551.410283208515</v>
      </c>
      <c r="J82" s="16">
        <f t="shared" si="9"/>
        <v>294.92428832162591</v>
      </c>
      <c r="K82" s="16">
        <f t="shared" si="1"/>
        <v>19510.122558699997</v>
      </c>
      <c r="L82" s="16">
        <f t="shared" si="10"/>
        <v>20099.97113534325</v>
      </c>
      <c r="M82" s="16">
        <f t="shared" si="11"/>
        <v>18920.273982056744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14">
        <v>19540</v>
      </c>
      <c r="C83" s="14">
        <v>19666.050781000002</v>
      </c>
      <c r="D83" s="14">
        <v>19428</v>
      </c>
      <c r="E83" s="14">
        <v>19528.099609000001</v>
      </c>
      <c r="F83" s="15">
        <f t="shared" si="7"/>
        <v>969.05842878462738</v>
      </c>
      <c r="G83" s="15">
        <f t="shared" si="8"/>
        <v>18588.053125079998</v>
      </c>
      <c r="H83" s="15">
        <f t="shared" si="5"/>
        <v>20526.169982649251</v>
      </c>
      <c r="I83" s="15">
        <f t="shared" si="6"/>
        <v>16649.936267510744</v>
      </c>
      <c r="J83" s="16">
        <f t="shared" si="9"/>
        <v>194.14508495876996</v>
      </c>
      <c r="K83" s="16">
        <f t="shared" si="1"/>
        <v>19559.432519599995</v>
      </c>
      <c r="L83" s="16">
        <f t="shared" si="10"/>
        <v>19947.722689517534</v>
      </c>
      <c r="M83" s="16">
        <f t="shared" si="11"/>
        <v>19171.142349682457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14">
        <v>19400</v>
      </c>
      <c r="C84" s="14">
        <v>19759</v>
      </c>
      <c r="D84" s="14">
        <v>19285.099609000001</v>
      </c>
      <c r="E84" s="14">
        <v>19646.349609000001</v>
      </c>
      <c r="F84" s="15">
        <f t="shared" si="7"/>
        <v>948.49361416002171</v>
      </c>
      <c r="G84" s="15">
        <f t="shared" si="8"/>
        <v>18643.500117259995</v>
      </c>
      <c r="H84" s="15">
        <f t="shared" si="5"/>
        <v>20540.487345580037</v>
      </c>
      <c r="I84" s="15">
        <f t="shared" si="6"/>
        <v>16746.512888939953</v>
      </c>
      <c r="J84" s="16">
        <f t="shared" si="9"/>
        <v>165.42491473957904</v>
      </c>
      <c r="K84" s="16">
        <f t="shared" si="1"/>
        <v>19586.129980499998</v>
      </c>
      <c r="L84" s="16">
        <f t="shared" si="10"/>
        <v>19916.979809979155</v>
      </c>
      <c r="M84" s="16">
        <f t="shared" si="11"/>
        <v>19255.280151020841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14">
        <v>19660</v>
      </c>
      <c r="C85" s="14">
        <v>19995</v>
      </c>
      <c r="D85" s="14">
        <v>19660</v>
      </c>
      <c r="E85" s="14">
        <v>19925.849609000001</v>
      </c>
      <c r="F85" s="15">
        <f t="shared" si="7"/>
        <v>920.93871820334812</v>
      </c>
      <c r="G85" s="15">
        <f t="shared" si="8"/>
        <v>18709.169101619995</v>
      </c>
      <c r="H85" s="15">
        <f t="shared" si="5"/>
        <v>20551.046538026691</v>
      </c>
      <c r="I85" s="15">
        <f t="shared" si="6"/>
        <v>16867.291665213299</v>
      </c>
      <c r="J85" s="16">
        <f t="shared" si="9"/>
        <v>172.49846471949991</v>
      </c>
      <c r="K85" s="16">
        <f t="shared" ref="K85:K148" si="12">AVERAGE(E66:E85)</f>
        <v>19614.467480500003</v>
      </c>
      <c r="L85" s="16">
        <f t="shared" si="10"/>
        <v>19959.464409939003</v>
      </c>
      <c r="M85" s="16">
        <f t="shared" si="11"/>
        <v>19269.470551061004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14">
        <v>19700</v>
      </c>
      <c r="C86" s="14">
        <v>20050</v>
      </c>
      <c r="D86" s="14">
        <v>19574.599609000001</v>
      </c>
      <c r="E86" s="14">
        <v>19732.949218999998</v>
      </c>
      <c r="F86" s="15">
        <f t="shared" si="7"/>
        <v>897.40433768311846</v>
      </c>
      <c r="G86" s="15">
        <f t="shared" si="8"/>
        <v>18764.486093819996</v>
      </c>
      <c r="H86" s="15">
        <f t="shared" si="5"/>
        <v>20559.294769186232</v>
      </c>
      <c r="I86" s="15">
        <f t="shared" si="6"/>
        <v>16969.677418453761</v>
      </c>
      <c r="J86" s="16">
        <f t="shared" si="9"/>
        <v>153.07945520602027</v>
      </c>
      <c r="K86" s="16">
        <f t="shared" si="12"/>
        <v>19638.3549805</v>
      </c>
      <c r="L86" s="16">
        <f t="shared" si="10"/>
        <v>19944.51389091204</v>
      </c>
      <c r="M86" s="16">
        <f t="shared" si="11"/>
        <v>19332.196070087961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14">
        <v>19752.300781000002</v>
      </c>
      <c r="C87" s="14">
        <v>19848</v>
      </c>
      <c r="D87" s="14">
        <v>19530</v>
      </c>
      <c r="E87" s="14">
        <v>19561.800781000002</v>
      </c>
      <c r="F87" s="15">
        <f t="shared" si="7"/>
        <v>866.6551256897551</v>
      </c>
      <c r="G87" s="15">
        <f t="shared" si="8"/>
        <v>18816.286093819999</v>
      </c>
      <c r="H87" s="15">
        <f t="shared" si="5"/>
        <v>20549.596345199509</v>
      </c>
      <c r="I87" s="15">
        <f t="shared" si="6"/>
        <v>17082.97584244049</v>
      </c>
      <c r="J87" s="16">
        <f t="shared" si="9"/>
        <v>148.61977947541837</v>
      </c>
      <c r="K87" s="16">
        <f t="shared" si="12"/>
        <v>19643.504980500005</v>
      </c>
      <c r="L87" s="16">
        <f t="shared" si="10"/>
        <v>19940.744539450843</v>
      </c>
      <c r="M87" s="16">
        <f t="shared" si="11"/>
        <v>19346.265421549168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14">
        <v>19500</v>
      </c>
      <c r="C88" s="14">
        <v>19582.650390999999</v>
      </c>
      <c r="D88" s="14">
        <v>19227</v>
      </c>
      <c r="E88" s="14">
        <v>19259.699218999998</v>
      </c>
      <c r="F88" s="15">
        <f t="shared" si="7"/>
        <v>818.06449536570551</v>
      </c>
      <c r="G88" s="15">
        <f t="shared" si="8"/>
        <v>18865.977070379999</v>
      </c>
      <c r="H88" s="15">
        <f t="shared" si="5"/>
        <v>20502.106061111408</v>
      </c>
      <c r="I88" s="15">
        <f t="shared" si="6"/>
        <v>17229.848079648589</v>
      </c>
      <c r="J88" s="16">
        <f t="shared" si="9"/>
        <v>159.91175645162292</v>
      </c>
      <c r="K88" s="16">
        <f t="shared" si="12"/>
        <v>19638.194921900002</v>
      </c>
      <c r="L88" s="16">
        <f t="shared" si="10"/>
        <v>19958.018434803249</v>
      </c>
      <c r="M88" s="16">
        <f t="shared" si="11"/>
        <v>19318.371408996754</v>
      </c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14">
        <v>19260.699218999998</v>
      </c>
      <c r="C89" s="14">
        <v>19308</v>
      </c>
      <c r="D89" s="14">
        <v>18945.050781000002</v>
      </c>
      <c r="E89" s="14">
        <v>19041.900390999999</v>
      </c>
      <c r="F89" s="15">
        <f t="shared" si="7"/>
        <v>772.47931273288725</v>
      </c>
      <c r="G89" s="15">
        <f t="shared" si="8"/>
        <v>18907.289062579999</v>
      </c>
      <c r="H89" s="15">
        <f t="shared" si="5"/>
        <v>20452.247688045773</v>
      </c>
      <c r="I89" s="15">
        <f t="shared" si="6"/>
        <v>17362.330437114226</v>
      </c>
      <c r="J89" s="16">
        <f t="shared" si="9"/>
        <v>198.68189708650738</v>
      </c>
      <c r="K89" s="16">
        <f t="shared" si="12"/>
        <v>19597.789941450003</v>
      </c>
      <c r="L89" s="16">
        <f t="shared" si="10"/>
        <v>19995.153735623018</v>
      </c>
      <c r="M89" s="16">
        <f t="shared" si="11"/>
        <v>19200.426147276987</v>
      </c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14">
        <v>19041.900390999999</v>
      </c>
      <c r="C90" s="14">
        <v>19307.050781000002</v>
      </c>
      <c r="D90" s="14">
        <v>19015</v>
      </c>
      <c r="E90" s="14">
        <v>19179.300781000002</v>
      </c>
      <c r="F90" s="15">
        <f t="shared" si="7"/>
        <v>735.20844672029921</v>
      </c>
      <c r="G90" s="15">
        <f t="shared" si="8"/>
        <v>18946.242070379998</v>
      </c>
      <c r="H90" s="15">
        <f t="shared" si="5"/>
        <v>20416.658963820595</v>
      </c>
      <c r="I90" s="15">
        <f t="shared" si="6"/>
        <v>17475.825176939401</v>
      </c>
      <c r="J90" s="16">
        <f t="shared" si="9"/>
        <v>203.99655830079089</v>
      </c>
      <c r="K90" s="16">
        <f t="shared" si="12"/>
        <v>19560.679980500001</v>
      </c>
      <c r="L90" s="16">
        <f t="shared" si="10"/>
        <v>19968.673097101582</v>
      </c>
      <c r="M90" s="16">
        <f t="shared" si="11"/>
        <v>19152.68686389842</v>
      </c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14">
        <v>19201</v>
      </c>
      <c r="C91" s="14">
        <v>19277</v>
      </c>
      <c r="D91" s="14">
        <v>19005</v>
      </c>
      <c r="E91" s="14">
        <v>19123.75</v>
      </c>
      <c r="F91" s="15">
        <f t="shared" si="7"/>
        <v>699.62880802511233</v>
      </c>
      <c r="G91" s="15">
        <f t="shared" si="8"/>
        <v>18981.552070379999</v>
      </c>
      <c r="H91" s="15">
        <f t="shared" si="5"/>
        <v>20380.809686430224</v>
      </c>
      <c r="I91" s="15">
        <f t="shared" si="6"/>
        <v>17582.294454329774</v>
      </c>
      <c r="J91" s="16">
        <f t="shared" si="9"/>
        <v>223.6832046431079</v>
      </c>
      <c r="K91" s="16">
        <f t="shared" si="12"/>
        <v>19534.220019549997</v>
      </c>
      <c r="L91" s="16">
        <f t="shared" si="10"/>
        <v>19981.586428836214</v>
      </c>
      <c r="M91" s="16">
        <f t="shared" si="11"/>
        <v>19086.853610263781</v>
      </c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14">
        <v>19370</v>
      </c>
      <c r="C92" s="14">
        <v>19370</v>
      </c>
      <c r="D92" s="14">
        <v>18990.800781000002</v>
      </c>
      <c r="E92" s="14">
        <v>19051.25</v>
      </c>
      <c r="F92" s="15">
        <f t="shared" si="7"/>
        <v>662.35370031712387</v>
      </c>
      <c r="G92" s="15">
        <f t="shared" si="8"/>
        <v>19014.499062559997</v>
      </c>
      <c r="H92" s="15">
        <f t="shared" si="5"/>
        <v>20339.206463194245</v>
      </c>
      <c r="I92" s="15">
        <f t="shared" si="6"/>
        <v>17689.791661925748</v>
      </c>
      <c r="J92" s="16">
        <f t="shared" si="9"/>
        <v>240.08256269945812</v>
      </c>
      <c r="K92" s="16">
        <f t="shared" si="12"/>
        <v>19498.307519549999</v>
      </c>
      <c r="L92" s="16">
        <f t="shared" si="10"/>
        <v>19978.472644948914</v>
      </c>
      <c r="M92" s="16">
        <f t="shared" si="11"/>
        <v>19018.142394151084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14">
        <v>19051.550781000002</v>
      </c>
      <c r="C93" s="14">
        <v>19159.949218999998</v>
      </c>
      <c r="D93" s="14">
        <v>18890.099609000001</v>
      </c>
      <c r="E93" s="14">
        <v>18968.199218999998</v>
      </c>
      <c r="F93" s="15">
        <f t="shared" si="7"/>
        <v>626.06730396918636</v>
      </c>
      <c r="G93" s="15">
        <f t="shared" si="8"/>
        <v>19043.882031319998</v>
      </c>
      <c r="H93" s="15">
        <f t="shared" si="5"/>
        <v>20296.016639258371</v>
      </c>
      <c r="I93" s="15">
        <f t="shared" si="6"/>
        <v>17791.747423381625</v>
      </c>
      <c r="J93" s="16">
        <f t="shared" si="9"/>
        <v>262.262864423944</v>
      </c>
      <c r="K93" s="16">
        <f t="shared" si="12"/>
        <v>19462.73750005</v>
      </c>
      <c r="L93" s="16">
        <f t="shared" si="10"/>
        <v>19987.263228897889</v>
      </c>
      <c r="M93" s="16">
        <f t="shared" si="11"/>
        <v>18938.21177120211</v>
      </c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14">
        <v>18970.5</v>
      </c>
      <c r="C94" s="14">
        <v>19266.5</v>
      </c>
      <c r="D94" s="14">
        <v>18970</v>
      </c>
      <c r="E94" s="14">
        <v>19063.650390999999</v>
      </c>
      <c r="F94" s="15">
        <f t="shared" si="7"/>
        <v>584.30309195006089</v>
      </c>
      <c r="G94" s="15">
        <f t="shared" si="8"/>
        <v>19075.755039139996</v>
      </c>
      <c r="H94" s="15">
        <f t="shared" si="5"/>
        <v>20244.36122304012</v>
      </c>
      <c r="I94" s="15">
        <f t="shared" si="6"/>
        <v>17907.148855239873</v>
      </c>
      <c r="J94" s="16">
        <f t="shared" si="9"/>
        <v>275.40185818464278</v>
      </c>
      <c r="K94" s="16">
        <f t="shared" si="12"/>
        <v>19438.757519599996</v>
      </c>
      <c r="L94" s="16">
        <f t="shared" si="10"/>
        <v>19989.561235969282</v>
      </c>
      <c r="M94" s="16">
        <f t="shared" si="11"/>
        <v>18887.95380323071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14">
        <v>18871</v>
      </c>
      <c r="C95" s="14">
        <v>19234.349609000001</v>
      </c>
      <c r="D95" s="14">
        <v>18870.949218999998</v>
      </c>
      <c r="E95" s="14">
        <v>19108.75</v>
      </c>
      <c r="F95" s="15">
        <f t="shared" si="7"/>
        <v>554.92115333593597</v>
      </c>
      <c r="G95" s="15">
        <f t="shared" si="8"/>
        <v>19102.029023519997</v>
      </c>
      <c r="H95" s="15">
        <f t="shared" si="5"/>
        <v>20211.871330191869</v>
      </c>
      <c r="I95" s="15">
        <f t="shared" si="6"/>
        <v>17992.186716848126</v>
      </c>
      <c r="J95" s="16">
        <f t="shared" si="9"/>
        <v>278.36251629958696</v>
      </c>
      <c r="K95" s="16">
        <f t="shared" si="12"/>
        <v>19410.04755865</v>
      </c>
      <c r="L95" s="16">
        <f t="shared" si="10"/>
        <v>19966.772591249173</v>
      </c>
      <c r="M95" s="16">
        <f t="shared" si="11"/>
        <v>18853.322526050826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14">
        <v>19194</v>
      </c>
      <c r="C96" s="14">
        <v>19257.050781000002</v>
      </c>
      <c r="D96" s="14">
        <v>18977.75</v>
      </c>
      <c r="E96" s="14">
        <v>19009</v>
      </c>
      <c r="F96" s="15">
        <f t="shared" si="7"/>
        <v>532.13604497698861</v>
      </c>
      <c r="G96" s="15">
        <f t="shared" si="8"/>
        <v>19122.318007899998</v>
      </c>
      <c r="H96" s="15">
        <f t="shared" si="5"/>
        <v>20186.590097853976</v>
      </c>
      <c r="I96" s="15">
        <f t="shared" si="6"/>
        <v>18058.045917946019</v>
      </c>
      <c r="J96" s="16">
        <f t="shared" si="9"/>
        <v>280.92593810813918</v>
      </c>
      <c r="K96" s="16">
        <f t="shared" si="12"/>
        <v>19373.732519599998</v>
      </c>
      <c r="L96" s="16">
        <f t="shared" si="10"/>
        <v>19935.584395816277</v>
      </c>
      <c r="M96" s="16">
        <f t="shared" si="11"/>
        <v>18811.88064338372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14">
        <v>19008.900390999999</v>
      </c>
      <c r="C97" s="14">
        <v>19009</v>
      </c>
      <c r="D97" s="14">
        <v>18340.550781000002</v>
      </c>
      <c r="E97" s="14">
        <v>18404.199218999998</v>
      </c>
      <c r="F97" s="15">
        <f t="shared" si="7"/>
        <v>517.24513148720803</v>
      </c>
      <c r="G97" s="15">
        <f t="shared" si="8"/>
        <v>19130.701992279995</v>
      </c>
      <c r="H97" s="15">
        <f t="shared" si="5"/>
        <v>20165.192255254413</v>
      </c>
      <c r="I97" s="15">
        <f t="shared" si="6"/>
        <v>18096.211729305578</v>
      </c>
      <c r="J97" s="16">
        <f t="shared" si="9"/>
        <v>347.70923278519496</v>
      </c>
      <c r="K97" s="16">
        <f t="shared" si="12"/>
        <v>19316.059960999999</v>
      </c>
      <c r="L97" s="16">
        <f t="shared" si="10"/>
        <v>20011.478426570389</v>
      </c>
      <c r="M97" s="16">
        <f t="shared" si="11"/>
        <v>18620.641495429609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14">
        <v>18496.25</v>
      </c>
      <c r="C98" s="14">
        <v>18840</v>
      </c>
      <c r="D98" s="14">
        <v>18267.300781000002</v>
      </c>
      <c r="E98" s="14">
        <v>18765.25</v>
      </c>
      <c r="F98" s="15">
        <f t="shared" si="7"/>
        <v>509.06196748038809</v>
      </c>
      <c r="G98" s="15">
        <f t="shared" si="8"/>
        <v>19138.233984459996</v>
      </c>
      <c r="H98" s="15">
        <f t="shared" si="5"/>
        <v>20156.35791942077</v>
      </c>
      <c r="I98" s="15">
        <f t="shared" si="6"/>
        <v>18120.110049499221</v>
      </c>
      <c r="J98" s="16">
        <f t="shared" si="9"/>
        <v>366.26599070297891</v>
      </c>
      <c r="K98" s="16">
        <f t="shared" si="12"/>
        <v>19282.277441449998</v>
      </c>
      <c r="L98" s="16">
        <f t="shared" si="10"/>
        <v>20014.809422855957</v>
      </c>
      <c r="M98" s="16">
        <f t="shared" si="11"/>
        <v>18549.74546004404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14">
        <v>18810</v>
      </c>
      <c r="C99" s="14">
        <v>18920</v>
      </c>
      <c r="D99" s="14">
        <v>18575.099609000001</v>
      </c>
      <c r="E99" s="14">
        <v>18616.650390999999</v>
      </c>
      <c r="F99" s="15">
        <f t="shared" si="7"/>
        <v>497.0883899504509</v>
      </c>
      <c r="G99" s="15">
        <f t="shared" si="8"/>
        <v>19146.468007899995</v>
      </c>
      <c r="H99" s="15">
        <f t="shared" si="5"/>
        <v>20140.644787800898</v>
      </c>
      <c r="I99" s="15">
        <f t="shared" si="6"/>
        <v>18152.291227999092</v>
      </c>
      <c r="J99" s="16">
        <f t="shared" si="9"/>
        <v>391.29875967852877</v>
      </c>
      <c r="K99" s="16">
        <f t="shared" si="12"/>
        <v>19240.500000049997</v>
      </c>
      <c r="L99" s="16">
        <f t="shared" si="10"/>
        <v>20023.097519407056</v>
      </c>
      <c r="M99" s="16">
        <f t="shared" si="11"/>
        <v>18457.902480692937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14">
        <v>18616</v>
      </c>
      <c r="C100" s="14">
        <v>18889.400390999999</v>
      </c>
      <c r="D100" s="14">
        <v>18591.050781000002</v>
      </c>
      <c r="E100" s="14">
        <v>18649.900390999999</v>
      </c>
      <c r="F100" s="15">
        <f t="shared" si="7"/>
        <v>491.35256063700797</v>
      </c>
      <c r="G100" s="15">
        <f t="shared" si="8"/>
        <v>19151.083007899997</v>
      </c>
      <c r="H100" s="15">
        <f t="shared" si="5"/>
        <v>20133.788129174012</v>
      </c>
      <c r="I100" s="15">
        <f t="shared" si="6"/>
        <v>18168.377886625982</v>
      </c>
      <c r="J100" s="16">
        <f t="shared" si="9"/>
        <v>400.94619701121843</v>
      </c>
      <c r="K100" s="16">
        <f t="shared" si="12"/>
        <v>19191.712500049998</v>
      </c>
      <c r="L100" s="16">
        <f t="shared" si="10"/>
        <v>19993.604894072436</v>
      </c>
      <c r="M100" s="16">
        <f t="shared" si="11"/>
        <v>18389.820106027561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14">
        <v>18649.900390999999</v>
      </c>
      <c r="C101" s="14">
        <v>18835</v>
      </c>
      <c r="D101" s="14">
        <v>18580.550781000002</v>
      </c>
      <c r="E101" s="14">
        <v>18638.300781000002</v>
      </c>
      <c r="F101" s="15">
        <f t="shared" si="7"/>
        <v>487.77136534284739</v>
      </c>
      <c r="G101" s="15">
        <f t="shared" si="8"/>
        <v>19154.061015699997</v>
      </c>
      <c r="H101" s="15">
        <f t="shared" si="5"/>
        <v>20129.603746385692</v>
      </c>
      <c r="I101" s="15">
        <f t="shared" si="6"/>
        <v>18178.518285014303</v>
      </c>
      <c r="J101" s="16">
        <f t="shared" si="9"/>
        <v>402.38835551168398</v>
      </c>
      <c r="K101" s="16">
        <f t="shared" si="12"/>
        <v>19140.075000049997</v>
      </c>
      <c r="L101" s="16">
        <f t="shared" si="10"/>
        <v>19944.851711073366</v>
      </c>
      <c r="M101" s="16">
        <f t="shared" si="11"/>
        <v>18335.298289026628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14">
        <v>18591</v>
      </c>
      <c r="C102" s="14">
        <v>18656.199218999998</v>
      </c>
      <c r="D102" s="14">
        <v>18450.050781000002</v>
      </c>
      <c r="E102" s="14">
        <v>18495.900390999999</v>
      </c>
      <c r="F102" s="15">
        <f t="shared" si="7"/>
        <v>474.71706237413076</v>
      </c>
      <c r="G102" s="15">
        <f t="shared" si="8"/>
        <v>19161.476015699998</v>
      </c>
      <c r="H102" s="15">
        <f t="shared" si="5"/>
        <v>20110.910140448261</v>
      </c>
      <c r="I102" s="15">
        <f t="shared" si="6"/>
        <v>18212.041890951736</v>
      </c>
      <c r="J102" s="16">
        <f t="shared" si="9"/>
        <v>415.3748842286642</v>
      </c>
      <c r="K102" s="16">
        <f t="shared" si="12"/>
        <v>19088.537500049995</v>
      </c>
      <c r="L102" s="16">
        <f t="shared" si="10"/>
        <v>19919.287268507323</v>
      </c>
      <c r="M102" s="16">
        <f t="shared" si="11"/>
        <v>18257.787731592667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14">
        <v>18495.800781000002</v>
      </c>
      <c r="C103" s="14">
        <v>18889.900390999999</v>
      </c>
      <c r="D103" s="14">
        <v>18397.550781000002</v>
      </c>
      <c r="E103" s="14">
        <v>18453.300781000002</v>
      </c>
      <c r="F103" s="15">
        <f t="shared" si="7"/>
        <v>467.69800489230505</v>
      </c>
      <c r="G103" s="15">
        <f t="shared" si="8"/>
        <v>19165.5490235</v>
      </c>
      <c r="H103" s="15">
        <f t="shared" si="5"/>
        <v>20100.94503328461</v>
      </c>
      <c r="I103" s="15">
        <f t="shared" si="6"/>
        <v>18230.15301371539</v>
      </c>
      <c r="J103" s="16">
        <f t="shared" si="9"/>
        <v>424.45713002203468</v>
      </c>
      <c r="K103" s="16">
        <f t="shared" si="12"/>
        <v>19034.797558649996</v>
      </c>
      <c r="L103" s="16">
        <f t="shared" si="10"/>
        <v>19883.711818694064</v>
      </c>
      <c r="M103" s="16">
        <f t="shared" si="11"/>
        <v>18185.883298605928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14">
        <v>18548.050781000002</v>
      </c>
      <c r="C104" s="14">
        <v>18795</v>
      </c>
      <c r="D104" s="14">
        <v>18545.699218999998</v>
      </c>
      <c r="E104" s="14">
        <v>18672.650390999999</v>
      </c>
      <c r="F104" s="15">
        <f t="shared" si="7"/>
        <v>459.00989237082945</v>
      </c>
      <c r="G104" s="15">
        <f t="shared" si="8"/>
        <v>19171.736015699997</v>
      </c>
      <c r="H104" s="15">
        <f t="shared" si="5"/>
        <v>20089.755800441657</v>
      </c>
      <c r="I104" s="15">
        <f t="shared" si="6"/>
        <v>18253.716230958336</v>
      </c>
      <c r="J104" s="16">
        <f t="shared" si="9"/>
        <v>407.00290274909503</v>
      </c>
      <c r="K104" s="16">
        <f t="shared" si="12"/>
        <v>18986.112597749994</v>
      </c>
      <c r="L104" s="16">
        <f t="shared" si="10"/>
        <v>19800.118403248183</v>
      </c>
      <c r="M104" s="16">
        <f t="shared" si="11"/>
        <v>18172.106792251805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14">
        <v>18655</v>
      </c>
      <c r="C105" s="14">
        <v>18979</v>
      </c>
      <c r="D105" s="14">
        <v>18525.699218999998</v>
      </c>
      <c r="E105" s="14">
        <v>18840.949218999998</v>
      </c>
      <c r="F105" s="15">
        <f t="shared" si="7"/>
        <v>457.90039610031499</v>
      </c>
      <c r="G105" s="15">
        <f t="shared" si="8"/>
        <v>19173.125000079996</v>
      </c>
      <c r="H105" s="15">
        <f t="shared" si="5"/>
        <v>20088.925792280625</v>
      </c>
      <c r="I105" s="15">
        <f t="shared" si="6"/>
        <v>18257.324207879366</v>
      </c>
      <c r="J105" s="16">
        <f t="shared" si="9"/>
        <v>345.84270776826492</v>
      </c>
      <c r="K105" s="16">
        <f t="shared" si="12"/>
        <v>18931.867578249996</v>
      </c>
      <c r="L105" s="16">
        <f t="shared" si="10"/>
        <v>19623.552993786525</v>
      </c>
      <c r="M105" s="16">
        <f t="shared" si="11"/>
        <v>18240.182162713467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14">
        <v>18935.199218999998</v>
      </c>
      <c r="C106" s="14">
        <v>19130</v>
      </c>
      <c r="D106" s="14">
        <v>18791.25</v>
      </c>
      <c r="E106" s="14">
        <v>18979.150390999999</v>
      </c>
      <c r="F106" s="15">
        <f t="shared" si="7"/>
        <v>452.07874884287952</v>
      </c>
      <c r="G106" s="15">
        <f t="shared" si="8"/>
        <v>19180.200000079993</v>
      </c>
      <c r="H106" s="15">
        <f t="shared" si="5"/>
        <v>20084.357497765752</v>
      </c>
      <c r="I106" s="15">
        <f t="shared" si="6"/>
        <v>18276.042502394233</v>
      </c>
      <c r="J106" s="16">
        <f t="shared" si="9"/>
        <v>293.61852852892673</v>
      </c>
      <c r="K106" s="16">
        <f t="shared" si="12"/>
        <v>18894.177636849996</v>
      </c>
      <c r="L106" s="16">
        <f t="shared" si="10"/>
        <v>19481.414693907849</v>
      </c>
      <c r="M106" s="16">
        <f t="shared" si="11"/>
        <v>18306.940579792143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14">
        <v>18950</v>
      </c>
      <c r="C107" s="14">
        <v>19195</v>
      </c>
      <c r="D107" s="14">
        <v>18894</v>
      </c>
      <c r="E107" s="14">
        <v>19144.800781000002</v>
      </c>
      <c r="F107" s="15">
        <f t="shared" si="7"/>
        <v>437.36109709749383</v>
      </c>
      <c r="G107" s="15">
        <f t="shared" si="8"/>
        <v>19195.542031319997</v>
      </c>
      <c r="H107" s="15">
        <f t="shared" si="5"/>
        <v>20070.264225514984</v>
      </c>
      <c r="I107" s="15">
        <f t="shared" si="6"/>
        <v>18320.819837125011</v>
      </c>
      <c r="J107" s="16">
        <f t="shared" si="9"/>
        <v>258.13113466693056</v>
      </c>
      <c r="K107" s="16">
        <f t="shared" si="12"/>
        <v>18873.327636849997</v>
      </c>
      <c r="L107" s="16">
        <f t="shared" si="10"/>
        <v>19389.589906183857</v>
      </c>
      <c r="M107" s="16">
        <f t="shared" si="11"/>
        <v>18357.065367516137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14">
        <v>19117.5</v>
      </c>
      <c r="C108" s="14">
        <v>19143.949218999998</v>
      </c>
      <c r="D108" s="14">
        <v>18770</v>
      </c>
      <c r="E108" s="14">
        <v>18992.599609000001</v>
      </c>
      <c r="F108" s="15">
        <f t="shared" si="7"/>
        <v>430.53470123914173</v>
      </c>
      <c r="G108" s="15">
        <f t="shared" si="8"/>
        <v>19203.052031319996</v>
      </c>
      <c r="H108" s="15">
        <f t="shared" si="5"/>
        <v>20064.121433798278</v>
      </c>
      <c r="I108" s="15">
        <f t="shared" si="6"/>
        <v>18341.982628841713</v>
      </c>
      <c r="J108" s="16">
        <f t="shared" si="9"/>
        <v>244.33679087000905</v>
      </c>
      <c r="K108" s="16">
        <f t="shared" si="12"/>
        <v>18859.972656349997</v>
      </c>
      <c r="L108" s="16">
        <f t="shared" si="10"/>
        <v>19348.646238090016</v>
      </c>
      <c r="M108" s="16">
        <f t="shared" si="11"/>
        <v>18371.299074609979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14">
        <v>19250</v>
      </c>
      <c r="C109" s="14">
        <v>19350</v>
      </c>
      <c r="D109" s="14">
        <v>19051.199218999998</v>
      </c>
      <c r="E109" s="14">
        <v>19251.849609000001</v>
      </c>
      <c r="F109" s="15">
        <f t="shared" si="7"/>
        <v>427.43773256934037</v>
      </c>
      <c r="G109" s="15">
        <f t="shared" si="8"/>
        <v>19211.290039119998</v>
      </c>
      <c r="H109" s="15">
        <f t="shared" si="5"/>
        <v>20066.165504258679</v>
      </c>
      <c r="I109" s="15">
        <f t="shared" si="6"/>
        <v>18356.414573981318</v>
      </c>
      <c r="J109" s="16">
        <f t="shared" si="9"/>
        <v>256.15183574683988</v>
      </c>
      <c r="K109" s="16">
        <f t="shared" si="12"/>
        <v>18870.470117249999</v>
      </c>
      <c r="L109" s="16">
        <f t="shared" si="10"/>
        <v>19382.773788743678</v>
      </c>
      <c r="M109" s="16">
        <f t="shared" si="11"/>
        <v>18358.16644575632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14">
        <v>19342.099609000001</v>
      </c>
      <c r="C110" s="14">
        <v>19525.150390999999</v>
      </c>
      <c r="D110" s="14">
        <v>19237.25</v>
      </c>
      <c r="E110" s="14">
        <v>19300.150390999999</v>
      </c>
      <c r="F110" s="15">
        <f t="shared" si="7"/>
        <v>426.41938416672548</v>
      </c>
      <c r="G110" s="15">
        <f t="shared" si="8"/>
        <v>19217.514062559996</v>
      </c>
      <c r="H110" s="15">
        <f t="shared" si="5"/>
        <v>20070.352830893447</v>
      </c>
      <c r="I110" s="15">
        <f t="shared" si="6"/>
        <v>18364.675294226545</v>
      </c>
      <c r="J110" s="16">
        <f t="shared" si="9"/>
        <v>264.65012625117629</v>
      </c>
      <c r="K110" s="16">
        <f t="shared" si="12"/>
        <v>18876.512597749999</v>
      </c>
      <c r="L110" s="16">
        <f t="shared" si="10"/>
        <v>19405.81285025235</v>
      </c>
      <c r="M110" s="16">
        <f t="shared" si="11"/>
        <v>18347.212345247648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14">
        <v>19275.199218999998</v>
      </c>
      <c r="C111" s="14">
        <v>19380</v>
      </c>
      <c r="D111" s="14">
        <v>19167.599609000001</v>
      </c>
      <c r="E111" s="14">
        <v>19321</v>
      </c>
      <c r="F111" s="15">
        <f t="shared" si="7"/>
        <v>421.53216195381879</v>
      </c>
      <c r="G111" s="15">
        <f t="shared" si="8"/>
        <v>19228.783046939996</v>
      </c>
      <c r="H111" s="15">
        <f t="shared" si="5"/>
        <v>20071.847370847634</v>
      </c>
      <c r="I111" s="15">
        <f t="shared" si="6"/>
        <v>18385.718723032358</v>
      </c>
      <c r="J111" s="16">
        <f t="shared" si="9"/>
        <v>277.06417361848645</v>
      </c>
      <c r="K111" s="16">
        <f t="shared" si="12"/>
        <v>18886.375097749999</v>
      </c>
      <c r="L111" s="16">
        <f t="shared" si="10"/>
        <v>19440.503444986971</v>
      </c>
      <c r="M111" s="16">
        <f t="shared" si="11"/>
        <v>18332.246750513026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14">
        <v>19100</v>
      </c>
      <c r="C112" s="14">
        <v>19205</v>
      </c>
      <c r="D112" s="14">
        <v>19004.949218999998</v>
      </c>
      <c r="E112" s="14">
        <v>19119.050781000002</v>
      </c>
      <c r="F112" s="15">
        <f t="shared" si="7"/>
        <v>409.1872481774991</v>
      </c>
      <c r="G112" s="15">
        <f t="shared" si="8"/>
        <v>19240.974062559999</v>
      </c>
      <c r="H112" s="15">
        <f t="shared" si="5"/>
        <v>20059.348558914997</v>
      </c>
      <c r="I112" s="15">
        <f t="shared" si="6"/>
        <v>18422.599566205001</v>
      </c>
      <c r="J112" s="16">
        <f t="shared" si="9"/>
        <v>279.46516052511748</v>
      </c>
      <c r="K112" s="16">
        <f t="shared" si="12"/>
        <v>18889.765136800001</v>
      </c>
      <c r="L112" s="16">
        <f t="shared" si="10"/>
        <v>19448.695457850237</v>
      </c>
      <c r="M112" s="16">
        <f t="shared" si="11"/>
        <v>18330.834815749764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14">
        <v>19205</v>
      </c>
      <c r="C113" s="14">
        <v>19214.650390999999</v>
      </c>
      <c r="D113" s="14">
        <v>18410.25</v>
      </c>
      <c r="E113" s="14">
        <v>18449.949218999998</v>
      </c>
      <c r="F113" s="15">
        <f t="shared" si="7"/>
        <v>412.51805798180055</v>
      </c>
      <c r="G113" s="15">
        <f t="shared" si="8"/>
        <v>19239.135039119996</v>
      </c>
      <c r="H113" s="15">
        <f t="shared" si="5"/>
        <v>20064.171155083597</v>
      </c>
      <c r="I113" s="15">
        <f t="shared" si="6"/>
        <v>18414.098923156394</v>
      </c>
      <c r="J113" s="16">
        <f t="shared" si="9"/>
        <v>294.60757815450836</v>
      </c>
      <c r="K113" s="16">
        <f t="shared" si="12"/>
        <v>18863.852636800002</v>
      </c>
      <c r="L113" s="16">
        <f t="shared" si="10"/>
        <v>19453.067793109018</v>
      </c>
      <c r="M113" s="16">
        <f t="shared" si="11"/>
        <v>18274.637480490986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14">
        <v>18540</v>
      </c>
      <c r="C114" s="14">
        <v>18766.849609000001</v>
      </c>
      <c r="D114" s="14">
        <v>18449.949218999998</v>
      </c>
      <c r="E114" s="14">
        <v>18725.400390999999</v>
      </c>
      <c r="F114" s="15">
        <f t="shared" si="7"/>
        <v>418.4118460488109</v>
      </c>
      <c r="G114" s="15">
        <f t="shared" si="8"/>
        <v>19231.395039119994</v>
      </c>
      <c r="H114" s="15">
        <f t="shared" si="5"/>
        <v>20068.218731217617</v>
      </c>
      <c r="I114" s="15">
        <f t="shared" si="6"/>
        <v>18394.571347022371</v>
      </c>
      <c r="J114" s="16">
        <f t="shared" si="9"/>
        <v>292.35267493046786</v>
      </c>
      <c r="K114" s="16">
        <f t="shared" si="12"/>
        <v>18846.9401368</v>
      </c>
      <c r="L114" s="16">
        <f t="shared" si="10"/>
        <v>19431.645486660935</v>
      </c>
      <c r="M114" s="16">
        <f t="shared" si="11"/>
        <v>18262.234786939065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14">
        <v>18790</v>
      </c>
      <c r="C115" s="14">
        <v>18921.650390999999</v>
      </c>
      <c r="D115" s="14">
        <v>18605</v>
      </c>
      <c r="E115" s="14">
        <v>18763.650390999999</v>
      </c>
      <c r="F115" s="15">
        <f t="shared" si="7"/>
        <v>423.05576580283179</v>
      </c>
      <c r="G115" s="15">
        <f t="shared" si="8"/>
        <v>19219.486054759996</v>
      </c>
      <c r="H115" s="15">
        <f t="shared" ref="H115:H178" si="13">G115+(2*F115)</f>
        <v>20065.59758636566</v>
      </c>
      <c r="I115" s="15">
        <f t="shared" ref="I115:I178" si="14">G115-(2*F115)</f>
        <v>18373.374523154333</v>
      </c>
      <c r="J115" s="16">
        <f t="shared" si="9"/>
        <v>286.51699958815919</v>
      </c>
      <c r="K115" s="16">
        <f t="shared" si="12"/>
        <v>18829.685156349999</v>
      </c>
      <c r="L115" s="16">
        <f t="shared" si="10"/>
        <v>19402.719155526316</v>
      </c>
      <c r="M115" s="16">
        <f t="shared" si="11"/>
        <v>18256.651157173681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14">
        <v>18958.849609000001</v>
      </c>
      <c r="C116" s="14">
        <v>19013.75</v>
      </c>
      <c r="D116" s="14">
        <v>18850</v>
      </c>
      <c r="E116" s="14">
        <v>18928</v>
      </c>
      <c r="F116" s="15">
        <f t="shared" ref="F116:F179" si="15">_xlfn.STDEV.P(E67:E116)</f>
        <v>424.97897718339556</v>
      </c>
      <c r="G116" s="15">
        <f t="shared" ref="G116:G179" si="16">AVERAGE(E67:E116)</f>
        <v>19212.942070379999</v>
      </c>
      <c r="H116" s="15">
        <f t="shared" si="13"/>
        <v>20062.900024746788</v>
      </c>
      <c r="I116" s="15">
        <f t="shared" si="14"/>
        <v>18362.984116013209</v>
      </c>
      <c r="J116" s="16">
        <f t="shared" ref="J116:J179" si="17">_xlfn.STDEV.P(E97:E116)</f>
        <v>284.51922311055932</v>
      </c>
      <c r="K116" s="16">
        <f t="shared" si="12"/>
        <v>18825.635156349999</v>
      </c>
      <c r="L116" s="16">
        <f t="shared" ref="L116:L179" si="18">K116+(2*J116)</f>
        <v>19394.673602571118</v>
      </c>
      <c r="M116" s="16">
        <f t="shared" ref="M116:M179" si="19">K116-(2*J116)</f>
        <v>18256.596710128881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14">
        <v>18850</v>
      </c>
      <c r="C117" s="14">
        <v>19060</v>
      </c>
      <c r="D117" s="14">
        <v>18792.199218999998</v>
      </c>
      <c r="E117" s="14">
        <v>18920.150390999999</v>
      </c>
      <c r="F117" s="15">
        <f t="shared" si="15"/>
        <v>425.43704891477745</v>
      </c>
      <c r="G117" s="15">
        <f t="shared" si="16"/>
        <v>19202.169062579997</v>
      </c>
      <c r="H117" s="15">
        <f t="shared" si="13"/>
        <v>20053.04316040955</v>
      </c>
      <c r="I117" s="15">
        <f t="shared" si="14"/>
        <v>18351.294964750443</v>
      </c>
      <c r="J117" s="16">
        <f t="shared" si="17"/>
        <v>268.05208132797492</v>
      </c>
      <c r="K117" s="16">
        <f t="shared" si="12"/>
        <v>18851.432714949995</v>
      </c>
      <c r="L117" s="16">
        <f t="shared" si="18"/>
        <v>19387.536877605944</v>
      </c>
      <c r="M117" s="16">
        <f t="shared" si="19"/>
        <v>18315.328552294046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14">
        <v>19020</v>
      </c>
      <c r="C118" s="14">
        <v>19429.050781000002</v>
      </c>
      <c r="D118" s="14">
        <v>18990</v>
      </c>
      <c r="E118" s="14">
        <v>19387.849609000001</v>
      </c>
      <c r="F118" s="15">
        <f t="shared" si="15"/>
        <v>425.61705350032628</v>
      </c>
      <c r="G118" s="15">
        <f t="shared" si="16"/>
        <v>19202.60804694</v>
      </c>
      <c r="H118" s="15">
        <f t="shared" si="13"/>
        <v>20053.842153940652</v>
      </c>
      <c r="I118" s="15">
        <f t="shared" si="14"/>
        <v>18351.373939939349</v>
      </c>
      <c r="J118" s="16">
        <f t="shared" si="17"/>
        <v>291.37368414931836</v>
      </c>
      <c r="K118" s="16">
        <f t="shared" si="12"/>
        <v>18882.562695399996</v>
      </c>
      <c r="L118" s="16">
        <f t="shared" si="18"/>
        <v>19465.310063698635</v>
      </c>
      <c r="M118" s="16">
        <f t="shared" si="19"/>
        <v>18299.815327101358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14">
        <v>19387.849609000001</v>
      </c>
      <c r="C119" s="14">
        <v>19848</v>
      </c>
      <c r="D119" s="14">
        <v>19254.5</v>
      </c>
      <c r="E119" s="14">
        <v>19739.099609000001</v>
      </c>
      <c r="F119" s="15">
        <f t="shared" si="15"/>
        <v>422.51519946281792</v>
      </c>
      <c r="G119" s="15">
        <f t="shared" si="16"/>
        <v>19200.39003912</v>
      </c>
      <c r="H119" s="15">
        <f t="shared" si="13"/>
        <v>20045.420438045636</v>
      </c>
      <c r="I119" s="15">
        <f t="shared" si="14"/>
        <v>18355.359640194365</v>
      </c>
      <c r="J119" s="16">
        <f t="shared" si="17"/>
        <v>338.96341946245394</v>
      </c>
      <c r="K119" s="16">
        <f t="shared" si="12"/>
        <v>18938.685156299998</v>
      </c>
      <c r="L119" s="16">
        <f t="shared" si="18"/>
        <v>19616.611995224906</v>
      </c>
      <c r="M119" s="16">
        <f t="shared" si="19"/>
        <v>18260.75831737509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14">
        <v>19719</v>
      </c>
      <c r="C120" s="14">
        <v>20143.699218999998</v>
      </c>
      <c r="D120" s="14">
        <v>19700</v>
      </c>
      <c r="E120" s="14">
        <v>20061.099609000001</v>
      </c>
      <c r="F120" s="15">
        <f t="shared" si="15"/>
        <v>427.70051007314078</v>
      </c>
      <c r="G120" s="15">
        <f t="shared" si="16"/>
        <v>19203.182031299999</v>
      </c>
      <c r="H120" s="15">
        <f t="shared" si="13"/>
        <v>20058.58305144628</v>
      </c>
      <c r="I120" s="15">
        <f t="shared" si="14"/>
        <v>18347.781011153718</v>
      </c>
      <c r="J120" s="16">
        <f t="shared" si="17"/>
        <v>410.77776205570484</v>
      </c>
      <c r="K120" s="16">
        <f t="shared" si="12"/>
        <v>19009.2451172</v>
      </c>
      <c r="L120" s="16">
        <f t="shared" si="18"/>
        <v>19830.800641311409</v>
      </c>
      <c r="M120" s="16">
        <f t="shared" si="19"/>
        <v>18187.689593088591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14">
        <v>20061.099609000001</v>
      </c>
      <c r="C121" s="14">
        <v>20350</v>
      </c>
      <c r="D121" s="14">
        <v>19982.5</v>
      </c>
      <c r="E121" s="14">
        <v>20294.949218999998</v>
      </c>
      <c r="F121" s="15">
        <f t="shared" si="15"/>
        <v>450.06239800383321</v>
      </c>
      <c r="G121" s="15">
        <f t="shared" si="16"/>
        <v>19216.022031299999</v>
      </c>
      <c r="H121" s="15">
        <f t="shared" si="13"/>
        <v>20116.146827307664</v>
      </c>
      <c r="I121" s="15">
        <f t="shared" si="14"/>
        <v>18315.897235292334</v>
      </c>
      <c r="J121" s="16">
        <f t="shared" si="17"/>
        <v>487.49248868366971</v>
      </c>
      <c r="K121" s="16">
        <f t="shared" si="12"/>
        <v>19092.077539100002</v>
      </c>
      <c r="L121" s="16">
        <f t="shared" si="18"/>
        <v>20067.06251646734</v>
      </c>
      <c r="M121" s="16">
        <f t="shared" si="19"/>
        <v>18117.092561732665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14">
        <v>20355</v>
      </c>
      <c r="C122" s="14">
        <v>21050</v>
      </c>
      <c r="D122" s="14">
        <v>20350.050781000002</v>
      </c>
      <c r="E122" s="14">
        <v>20875.050781000002</v>
      </c>
      <c r="F122" s="15">
        <f t="shared" si="15"/>
        <v>500.98706140489332</v>
      </c>
      <c r="G122" s="15">
        <f t="shared" si="16"/>
        <v>19238.13304692</v>
      </c>
      <c r="H122" s="15">
        <f t="shared" si="13"/>
        <v>20240.107169729788</v>
      </c>
      <c r="I122" s="15">
        <f t="shared" si="14"/>
        <v>18236.158924110212</v>
      </c>
      <c r="J122" s="16">
        <f t="shared" si="17"/>
        <v>603.88438839577771</v>
      </c>
      <c r="K122" s="16">
        <f t="shared" si="12"/>
        <v>19211.035058600002</v>
      </c>
      <c r="L122" s="16">
        <f t="shared" si="18"/>
        <v>20418.803835391558</v>
      </c>
      <c r="M122" s="16">
        <f t="shared" si="19"/>
        <v>18003.266281808446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14">
        <v>20800</v>
      </c>
      <c r="C123" s="14">
        <v>21048.800781000002</v>
      </c>
      <c r="D123" s="14">
        <v>20217</v>
      </c>
      <c r="E123" s="14">
        <v>20282.400390999999</v>
      </c>
      <c r="F123" s="15">
        <f t="shared" si="15"/>
        <v>518.41558559860221</v>
      </c>
      <c r="G123" s="15">
        <f t="shared" si="16"/>
        <v>19250.189062559999</v>
      </c>
      <c r="H123" s="15">
        <f t="shared" si="13"/>
        <v>20287.020233757205</v>
      </c>
      <c r="I123" s="15">
        <f t="shared" si="14"/>
        <v>18213.357891362793</v>
      </c>
      <c r="J123" s="16">
        <f t="shared" si="17"/>
        <v>620.48002634316572</v>
      </c>
      <c r="K123" s="16">
        <f t="shared" si="12"/>
        <v>19302.490039100001</v>
      </c>
      <c r="L123" s="16">
        <f t="shared" si="18"/>
        <v>20543.450091786333</v>
      </c>
      <c r="M123" s="16">
        <f t="shared" si="19"/>
        <v>18061.529986413669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14">
        <v>20468.5</v>
      </c>
      <c r="C124" s="14">
        <v>20475</v>
      </c>
      <c r="D124" s="14">
        <v>19910</v>
      </c>
      <c r="E124" s="14">
        <v>20133.25</v>
      </c>
      <c r="F124" s="15">
        <f t="shared" si="15"/>
        <v>531.50138053924718</v>
      </c>
      <c r="G124" s="15">
        <f t="shared" si="16"/>
        <v>19261.989062559998</v>
      </c>
      <c r="H124" s="15">
        <f t="shared" si="13"/>
        <v>20324.991823638491</v>
      </c>
      <c r="I124" s="15">
        <f t="shared" si="14"/>
        <v>18198.986301481506</v>
      </c>
      <c r="J124" s="16">
        <f t="shared" si="17"/>
        <v>627.96121819908603</v>
      </c>
      <c r="K124" s="16">
        <f t="shared" si="12"/>
        <v>19375.52001955</v>
      </c>
      <c r="L124" s="16">
        <f t="shared" si="18"/>
        <v>20631.44245594817</v>
      </c>
      <c r="M124" s="16">
        <f t="shared" si="19"/>
        <v>18119.59758315183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14">
        <v>20133.25</v>
      </c>
      <c r="C125" s="14">
        <v>20371.949218999998</v>
      </c>
      <c r="D125" s="14">
        <v>20050.150390999999</v>
      </c>
      <c r="E125" s="14">
        <v>20282.449218999998</v>
      </c>
      <c r="F125" s="15">
        <f t="shared" si="15"/>
        <v>547.38705407285329</v>
      </c>
      <c r="G125" s="15">
        <f t="shared" si="16"/>
        <v>19273.979062559996</v>
      </c>
      <c r="H125" s="15">
        <f t="shared" si="13"/>
        <v>20368.753170705702</v>
      </c>
      <c r="I125" s="15">
        <f t="shared" si="14"/>
        <v>18179.20495441429</v>
      </c>
      <c r="J125" s="16">
        <f t="shared" si="17"/>
        <v>644.96373350584395</v>
      </c>
      <c r="K125" s="16">
        <f t="shared" si="12"/>
        <v>19447.595019550001</v>
      </c>
      <c r="L125" s="16">
        <f t="shared" si="18"/>
        <v>20737.522486561687</v>
      </c>
      <c r="M125" s="16">
        <f t="shared" si="19"/>
        <v>18157.667552538314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14">
        <v>20282.449218999998</v>
      </c>
      <c r="C126" s="14">
        <v>20470</v>
      </c>
      <c r="D126" s="14">
        <v>20150</v>
      </c>
      <c r="E126" s="14">
        <v>20363.400390999999</v>
      </c>
      <c r="F126" s="15">
        <f t="shared" si="15"/>
        <v>564.76119322916895</v>
      </c>
      <c r="G126" s="15">
        <f t="shared" si="16"/>
        <v>19286.541054759997</v>
      </c>
      <c r="H126" s="15">
        <f t="shared" si="13"/>
        <v>20416.063441218335</v>
      </c>
      <c r="I126" s="15">
        <f t="shared" si="14"/>
        <v>18157.018668301658</v>
      </c>
      <c r="J126" s="16">
        <f t="shared" si="17"/>
        <v>664.94421029099385</v>
      </c>
      <c r="K126" s="16">
        <f t="shared" si="12"/>
        <v>19516.807519549999</v>
      </c>
      <c r="L126" s="16">
        <f t="shared" si="18"/>
        <v>20846.695940131987</v>
      </c>
      <c r="M126" s="16">
        <f t="shared" si="19"/>
        <v>18186.91909896801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14">
        <v>20399.550781000002</v>
      </c>
      <c r="C127" s="14">
        <v>20734.849609000001</v>
      </c>
      <c r="D127" s="14">
        <v>20370</v>
      </c>
      <c r="E127" s="14">
        <v>20589.949218999998</v>
      </c>
      <c r="F127" s="15">
        <f t="shared" si="15"/>
        <v>592.48324907775941</v>
      </c>
      <c r="G127" s="15">
        <f t="shared" si="16"/>
        <v>19307.187031319994</v>
      </c>
      <c r="H127" s="15">
        <f t="shared" si="13"/>
        <v>20492.153529475512</v>
      </c>
      <c r="I127" s="15">
        <f t="shared" si="14"/>
        <v>18122.220533164476</v>
      </c>
      <c r="J127" s="16">
        <f t="shared" si="17"/>
        <v>698.27779032307058</v>
      </c>
      <c r="K127" s="16">
        <f t="shared" si="12"/>
        <v>19589.064941449997</v>
      </c>
      <c r="L127" s="16">
        <f t="shared" si="18"/>
        <v>20985.620522096138</v>
      </c>
      <c r="M127" s="16">
        <f t="shared" si="19"/>
        <v>18192.509360803855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14">
        <v>20590</v>
      </c>
      <c r="C128" s="14">
        <v>20700</v>
      </c>
      <c r="D128" s="14">
        <v>20222.599609000001</v>
      </c>
      <c r="E128" s="14">
        <v>20387.349609000001</v>
      </c>
      <c r="F128" s="15">
        <f t="shared" si="15"/>
        <v>611.27369698205166</v>
      </c>
      <c r="G128" s="15">
        <f t="shared" si="16"/>
        <v>19326.116015679996</v>
      </c>
      <c r="H128" s="15">
        <f t="shared" si="13"/>
        <v>20548.663409644098</v>
      </c>
      <c r="I128" s="15">
        <f t="shared" si="14"/>
        <v>18103.568621715895</v>
      </c>
      <c r="J128" s="16">
        <f t="shared" si="17"/>
        <v>704.84248554819442</v>
      </c>
      <c r="K128" s="16">
        <f t="shared" si="12"/>
        <v>19658.80244145</v>
      </c>
      <c r="L128" s="16">
        <f t="shared" si="18"/>
        <v>21068.48741254639</v>
      </c>
      <c r="M128" s="16">
        <f t="shared" si="19"/>
        <v>18249.117470353609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14">
        <v>20222.900390999999</v>
      </c>
      <c r="C129" s="14">
        <v>20475</v>
      </c>
      <c r="D129" s="14">
        <v>20150.050781000002</v>
      </c>
      <c r="E129" s="14">
        <v>20423.449218999998</v>
      </c>
      <c r="F129" s="15">
        <f t="shared" si="15"/>
        <v>630.11353397311427</v>
      </c>
      <c r="G129" s="15">
        <f t="shared" si="16"/>
        <v>19345.541015679995</v>
      </c>
      <c r="H129" s="15">
        <f t="shared" si="13"/>
        <v>20605.768083626223</v>
      </c>
      <c r="I129" s="15">
        <f t="shared" si="14"/>
        <v>18085.313947733768</v>
      </c>
      <c r="J129" s="16">
        <f t="shared" si="17"/>
        <v>717.16456943110495</v>
      </c>
      <c r="K129" s="16">
        <f t="shared" si="12"/>
        <v>19717.382421950002</v>
      </c>
      <c r="L129" s="16">
        <f t="shared" si="18"/>
        <v>21151.711560812211</v>
      </c>
      <c r="M129" s="16">
        <f t="shared" si="19"/>
        <v>18283.053283087793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14">
        <v>20423.449218999998</v>
      </c>
      <c r="C130" s="14">
        <v>20535</v>
      </c>
      <c r="D130" s="14">
        <v>20304.699218999998</v>
      </c>
      <c r="E130" s="14">
        <v>20425.300781000002</v>
      </c>
      <c r="F130" s="15">
        <f t="shared" si="15"/>
        <v>646.94334154609783</v>
      </c>
      <c r="G130" s="15">
        <f t="shared" si="16"/>
        <v>19361.534023479995</v>
      </c>
      <c r="H130" s="15">
        <f t="shared" si="13"/>
        <v>20655.420706572189</v>
      </c>
      <c r="I130" s="15">
        <f t="shared" si="14"/>
        <v>18067.647340387801</v>
      </c>
      <c r="J130" s="16">
        <f t="shared" si="17"/>
        <v>726.30117920768828</v>
      </c>
      <c r="K130" s="16">
        <f t="shared" si="12"/>
        <v>19773.639941449997</v>
      </c>
      <c r="L130" s="16">
        <f t="shared" si="18"/>
        <v>21226.242299865375</v>
      </c>
      <c r="M130" s="16">
        <f t="shared" si="19"/>
        <v>18321.03758303462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14">
        <v>20451.5</v>
      </c>
      <c r="C131" s="14">
        <v>20720</v>
      </c>
      <c r="D131" s="14">
        <v>20370.199218999998</v>
      </c>
      <c r="E131" s="14">
        <v>20480.25</v>
      </c>
      <c r="F131" s="15">
        <f t="shared" si="15"/>
        <v>664.37057586796163</v>
      </c>
      <c r="G131" s="15">
        <f t="shared" si="16"/>
        <v>19377.718007859996</v>
      </c>
      <c r="H131" s="15">
        <f t="shared" si="13"/>
        <v>20706.459159595921</v>
      </c>
      <c r="I131" s="15">
        <f t="shared" si="14"/>
        <v>18048.976856124071</v>
      </c>
      <c r="J131" s="16">
        <f t="shared" si="17"/>
        <v>734.08071383509127</v>
      </c>
      <c r="K131" s="16">
        <f t="shared" si="12"/>
        <v>19831.602441449999</v>
      </c>
      <c r="L131" s="16">
        <f t="shared" si="18"/>
        <v>21299.763869120183</v>
      </c>
      <c r="M131" s="16">
        <f t="shared" si="19"/>
        <v>18363.441013779815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14">
        <v>20615.449218999998</v>
      </c>
      <c r="C132" s="14">
        <v>20842.349609000001</v>
      </c>
      <c r="D132" s="14">
        <v>20205</v>
      </c>
      <c r="E132" s="14">
        <v>20319.900390999999</v>
      </c>
      <c r="F132" s="15">
        <f t="shared" si="15"/>
        <v>677.08721714499904</v>
      </c>
      <c r="G132" s="15">
        <f t="shared" si="16"/>
        <v>19393.583007859994</v>
      </c>
      <c r="H132" s="15">
        <f t="shared" si="13"/>
        <v>20747.757442149992</v>
      </c>
      <c r="I132" s="15">
        <f t="shared" si="14"/>
        <v>18039.408573569995</v>
      </c>
      <c r="J132" s="16">
        <f t="shared" si="17"/>
        <v>722.36046811566223</v>
      </c>
      <c r="K132" s="16">
        <f t="shared" si="12"/>
        <v>19891.644921949999</v>
      </c>
      <c r="L132" s="16">
        <f t="shared" si="18"/>
        <v>21336.365858181325</v>
      </c>
      <c r="M132" s="16">
        <f t="shared" si="19"/>
        <v>18446.923985718673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14">
        <v>20299.599609000001</v>
      </c>
      <c r="C133" s="14">
        <v>20400</v>
      </c>
      <c r="D133" s="14">
        <v>20044.949218999998</v>
      </c>
      <c r="E133" s="14">
        <v>20175.300781000002</v>
      </c>
      <c r="F133" s="15">
        <f t="shared" si="15"/>
        <v>685.66705557111175</v>
      </c>
      <c r="G133" s="15">
        <f t="shared" si="16"/>
        <v>19406.527031299996</v>
      </c>
      <c r="H133" s="15">
        <f t="shared" si="13"/>
        <v>20777.86114244222</v>
      </c>
      <c r="I133" s="15">
        <f t="shared" si="14"/>
        <v>18035.192920157773</v>
      </c>
      <c r="J133" s="16">
        <f t="shared" si="17"/>
        <v>643.78665580181439</v>
      </c>
      <c r="K133" s="16">
        <f t="shared" si="12"/>
        <v>19977.912500049999</v>
      </c>
      <c r="L133" s="16">
        <f t="shared" si="18"/>
        <v>21265.485811653627</v>
      </c>
      <c r="M133" s="16">
        <f t="shared" si="19"/>
        <v>18690.339188446371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14">
        <v>20276.199218999998</v>
      </c>
      <c r="C134" s="14">
        <v>20500</v>
      </c>
      <c r="D134" s="14">
        <v>20200.099609000001</v>
      </c>
      <c r="E134" s="14">
        <v>20322.5</v>
      </c>
      <c r="F134" s="15">
        <f t="shared" si="15"/>
        <v>696.84020518864054</v>
      </c>
      <c r="G134" s="15">
        <f t="shared" si="16"/>
        <v>19420.050039119997</v>
      </c>
      <c r="H134" s="15">
        <f t="shared" si="13"/>
        <v>20813.730449497278</v>
      </c>
      <c r="I134" s="15">
        <f t="shared" si="14"/>
        <v>18026.369628742716</v>
      </c>
      <c r="J134" s="16">
        <f t="shared" si="17"/>
        <v>579.29451781978696</v>
      </c>
      <c r="K134" s="16">
        <f t="shared" si="12"/>
        <v>20057.767480499999</v>
      </c>
      <c r="L134" s="16">
        <f t="shared" si="18"/>
        <v>21216.356516139575</v>
      </c>
      <c r="M134" s="16">
        <f t="shared" si="19"/>
        <v>18899.178444860423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14">
        <v>20323</v>
      </c>
      <c r="C135" s="14">
        <v>20392.449218999998</v>
      </c>
      <c r="D135" s="14">
        <v>19892.699218999998</v>
      </c>
      <c r="E135" s="14">
        <v>20065.199218999998</v>
      </c>
      <c r="F135" s="15">
        <f t="shared" si="15"/>
        <v>699.13245485387426</v>
      </c>
      <c r="G135" s="15">
        <f t="shared" si="16"/>
        <v>19422.837031319992</v>
      </c>
      <c r="H135" s="15">
        <f t="shared" si="13"/>
        <v>20821.10194102774</v>
      </c>
      <c r="I135" s="15">
        <f t="shared" si="14"/>
        <v>18024.572121612244</v>
      </c>
      <c r="J135" s="16">
        <f t="shared" si="17"/>
        <v>497.60714872974648</v>
      </c>
      <c r="K135" s="16">
        <f t="shared" si="12"/>
        <v>20122.844921899996</v>
      </c>
      <c r="L135" s="16">
        <f t="shared" si="18"/>
        <v>21118.059219359489</v>
      </c>
      <c r="M135" s="16">
        <f t="shared" si="19"/>
        <v>19127.630624440502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14">
        <v>20164</v>
      </c>
      <c r="C136" s="14">
        <v>20185.949218999998</v>
      </c>
      <c r="D136" s="14">
        <v>19850</v>
      </c>
      <c r="E136" s="14">
        <v>20055.550781000002</v>
      </c>
      <c r="F136" s="15">
        <f t="shared" si="15"/>
        <v>703.43990725904359</v>
      </c>
      <c r="G136" s="15">
        <f t="shared" si="16"/>
        <v>19429.289062559998</v>
      </c>
      <c r="H136" s="15">
        <f t="shared" si="13"/>
        <v>20836.168877078086</v>
      </c>
      <c r="I136" s="15">
        <f t="shared" si="14"/>
        <v>18022.409248041909</v>
      </c>
      <c r="J136" s="16">
        <f t="shared" si="17"/>
        <v>416.26692549141626</v>
      </c>
      <c r="K136" s="16">
        <f t="shared" si="12"/>
        <v>20179.222460950001</v>
      </c>
      <c r="L136" s="16">
        <f t="shared" si="18"/>
        <v>21011.756311932833</v>
      </c>
      <c r="M136" s="16">
        <f t="shared" si="19"/>
        <v>19346.688609967168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14">
        <v>19992.150390999999</v>
      </c>
      <c r="C137" s="14">
        <v>20144.25</v>
      </c>
      <c r="D137" s="14">
        <v>19825</v>
      </c>
      <c r="E137" s="14">
        <v>20097.900390999999</v>
      </c>
      <c r="F137" s="15">
        <f t="shared" si="15"/>
        <v>709.438071340806</v>
      </c>
      <c r="G137" s="15">
        <f t="shared" si="16"/>
        <v>19440.011054759998</v>
      </c>
      <c r="H137" s="15">
        <f t="shared" si="13"/>
        <v>20858.887197441611</v>
      </c>
      <c r="I137" s="15">
        <f t="shared" si="14"/>
        <v>18021.134912078385</v>
      </c>
      <c r="J137" s="16">
        <f t="shared" si="17"/>
        <v>301.45970823389484</v>
      </c>
      <c r="K137" s="16">
        <f t="shared" si="12"/>
        <v>20238.109960949998</v>
      </c>
      <c r="L137" s="16">
        <f t="shared" si="18"/>
        <v>20841.029377417788</v>
      </c>
      <c r="M137" s="16">
        <f t="shared" si="19"/>
        <v>19635.190544482208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14">
        <v>20130</v>
      </c>
      <c r="C138" s="14">
        <v>20139.699218999998</v>
      </c>
      <c r="D138" s="14">
        <v>19882.650390999999</v>
      </c>
      <c r="E138" s="14">
        <v>19991</v>
      </c>
      <c r="F138" s="15">
        <f t="shared" si="15"/>
        <v>713.09886125843514</v>
      </c>
      <c r="G138" s="15">
        <f t="shared" si="16"/>
        <v>19454.637070379998</v>
      </c>
      <c r="H138" s="15">
        <f t="shared" si="13"/>
        <v>20880.834792896869</v>
      </c>
      <c r="I138" s="15">
        <f t="shared" si="14"/>
        <v>18028.439347863128</v>
      </c>
      <c r="J138" s="16">
        <f t="shared" si="17"/>
        <v>238.48377940267781</v>
      </c>
      <c r="K138" s="16">
        <f t="shared" si="12"/>
        <v>20268.267480499999</v>
      </c>
      <c r="L138" s="16">
        <f t="shared" si="18"/>
        <v>20745.235039305353</v>
      </c>
      <c r="M138" s="16">
        <f t="shared" si="19"/>
        <v>19791.299921694645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14">
        <v>19995</v>
      </c>
      <c r="C139" s="14">
        <v>20045.75</v>
      </c>
      <c r="D139" s="14">
        <v>19780</v>
      </c>
      <c r="E139" s="14">
        <v>19925.099609000001</v>
      </c>
      <c r="F139" s="15">
        <f t="shared" si="15"/>
        <v>713.5948698381942</v>
      </c>
      <c r="G139" s="15">
        <f t="shared" si="16"/>
        <v>19472.301054739997</v>
      </c>
      <c r="H139" s="15">
        <f t="shared" si="13"/>
        <v>20899.490794416386</v>
      </c>
      <c r="I139" s="15">
        <f t="shared" si="14"/>
        <v>18045.111315063608</v>
      </c>
      <c r="J139" s="16">
        <f t="shared" si="17"/>
        <v>220.62479604134506</v>
      </c>
      <c r="K139" s="16">
        <f t="shared" si="12"/>
        <v>20277.567480499998</v>
      </c>
      <c r="L139" s="16">
        <f t="shared" si="18"/>
        <v>20718.817072582689</v>
      </c>
      <c r="M139" s="16">
        <f t="shared" si="19"/>
        <v>19836.317888417307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14">
        <v>19852</v>
      </c>
      <c r="C140" s="14">
        <v>19859.599609000001</v>
      </c>
      <c r="D140" s="14">
        <v>19665.599609000001</v>
      </c>
      <c r="E140" s="14">
        <v>19761.699218999998</v>
      </c>
      <c r="F140" s="15">
        <f t="shared" si="15"/>
        <v>713.47039589913072</v>
      </c>
      <c r="G140" s="15">
        <f t="shared" si="16"/>
        <v>19483.949023499998</v>
      </c>
      <c r="H140" s="15">
        <f t="shared" si="13"/>
        <v>20910.889815298258</v>
      </c>
      <c r="I140" s="15">
        <f t="shared" si="14"/>
        <v>18057.008231701737</v>
      </c>
      <c r="J140" s="16">
        <f t="shared" si="17"/>
        <v>243.75045709909844</v>
      </c>
      <c r="K140" s="16">
        <f t="shared" si="12"/>
        <v>20262.597461000001</v>
      </c>
      <c r="L140" s="16">
        <f t="shared" si="18"/>
        <v>20750.098375198198</v>
      </c>
      <c r="M140" s="16">
        <f t="shared" si="19"/>
        <v>19775.096546801804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14">
        <v>19761.699218999998</v>
      </c>
      <c r="C141" s="14">
        <v>19849.300781000002</v>
      </c>
      <c r="D141" s="14">
        <v>19550.050781000002</v>
      </c>
      <c r="E141" s="14">
        <v>19613.5</v>
      </c>
      <c r="F141" s="15">
        <f t="shared" si="15"/>
        <v>711.81800074112846</v>
      </c>
      <c r="G141" s="15">
        <f t="shared" si="16"/>
        <v>19493.744023499996</v>
      </c>
      <c r="H141" s="15">
        <f t="shared" si="13"/>
        <v>20917.380024982253</v>
      </c>
      <c r="I141" s="15">
        <f t="shared" si="14"/>
        <v>18070.108022017739</v>
      </c>
      <c r="J141" s="16">
        <f t="shared" si="17"/>
        <v>281.54466186091673</v>
      </c>
      <c r="K141" s="16">
        <f t="shared" si="12"/>
        <v>20228.525000050002</v>
      </c>
      <c r="L141" s="16">
        <f t="shared" si="18"/>
        <v>20791.614323771835</v>
      </c>
      <c r="M141" s="16">
        <f t="shared" si="19"/>
        <v>19665.435676328168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14">
        <v>19700</v>
      </c>
      <c r="C142" s="14">
        <v>19813</v>
      </c>
      <c r="D142" s="14">
        <v>19510</v>
      </c>
      <c r="E142" s="14">
        <v>19565.099609000001</v>
      </c>
      <c r="F142" s="15">
        <f t="shared" si="15"/>
        <v>709.0592801633768</v>
      </c>
      <c r="G142" s="15">
        <f t="shared" si="16"/>
        <v>19504.021015679999</v>
      </c>
      <c r="H142" s="15">
        <f t="shared" si="13"/>
        <v>20922.139576006753</v>
      </c>
      <c r="I142" s="15">
        <f t="shared" si="14"/>
        <v>18085.902455353244</v>
      </c>
      <c r="J142" s="16">
        <f t="shared" si="17"/>
        <v>275.83391677358901</v>
      </c>
      <c r="K142" s="16">
        <f t="shared" si="12"/>
        <v>20163.027441450002</v>
      </c>
      <c r="L142" s="16">
        <f t="shared" si="18"/>
        <v>20714.695274997179</v>
      </c>
      <c r="M142" s="16">
        <f t="shared" si="19"/>
        <v>19611.359607902825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14">
        <v>19625</v>
      </c>
      <c r="C143" s="14">
        <v>19874.400390999999</v>
      </c>
      <c r="D143" s="14">
        <v>19500.849609000001</v>
      </c>
      <c r="E143" s="14">
        <v>19735.449218999998</v>
      </c>
      <c r="F143" s="15">
        <f t="shared" si="15"/>
        <v>705.59101048036098</v>
      </c>
      <c r="G143" s="15">
        <f t="shared" si="16"/>
        <v>19519.366015679996</v>
      </c>
      <c r="H143" s="15">
        <f t="shared" si="13"/>
        <v>20930.548036640717</v>
      </c>
      <c r="I143" s="15">
        <f t="shared" si="14"/>
        <v>18108.183994719275</v>
      </c>
      <c r="J143" s="16">
        <f t="shared" si="17"/>
        <v>289.42204899202238</v>
      </c>
      <c r="K143" s="16">
        <f t="shared" si="12"/>
        <v>20135.679882850003</v>
      </c>
      <c r="L143" s="16">
        <f t="shared" si="18"/>
        <v>20714.523980834048</v>
      </c>
      <c r="M143" s="16">
        <f t="shared" si="19"/>
        <v>19556.835784865958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14">
        <v>19800</v>
      </c>
      <c r="C144" s="14">
        <v>19824</v>
      </c>
      <c r="D144" s="14">
        <v>19440</v>
      </c>
      <c r="E144" s="14">
        <v>19529.349609000001</v>
      </c>
      <c r="F144" s="15">
        <f t="shared" si="15"/>
        <v>702.58122846913602</v>
      </c>
      <c r="G144" s="15">
        <f t="shared" si="16"/>
        <v>19528.680000039996</v>
      </c>
      <c r="H144" s="15">
        <f t="shared" si="13"/>
        <v>20933.842456978269</v>
      </c>
      <c r="I144" s="15">
        <f t="shared" si="14"/>
        <v>18123.517543101723</v>
      </c>
      <c r="J144" s="16">
        <f t="shared" si="17"/>
        <v>318.17433596997296</v>
      </c>
      <c r="K144" s="16">
        <f t="shared" si="12"/>
        <v>20105.484863300004</v>
      </c>
      <c r="L144" s="16">
        <f t="shared" si="18"/>
        <v>20741.833535239948</v>
      </c>
      <c r="M144" s="16">
        <f t="shared" si="19"/>
        <v>19469.136191360059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14">
        <v>19525</v>
      </c>
      <c r="C145" s="14">
        <v>19845.25</v>
      </c>
      <c r="D145" s="14">
        <v>19460</v>
      </c>
      <c r="E145" s="14">
        <v>19815.449218999998</v>
      </c>
      <c r="F145" s="15">
        <f t="shared" si="15"/>
        <v>701.09808207049969</v>
      </c>
      <c r="G145" s="15">
        <f t="shared" si="16"/>
        <v>19542.813984419998</v>
      </c>
      <c r="H145" s="15">
        <f t="shared" si="13"/>
        <v>20945.010148560996</v>
      </c>
      <c r="I145" s="15">
        <f t="shared" si="14"/>
        <v>18140.617820279</v>
      </c>
      <c r="J145" s="16">
        <f t="shared" si="17"/>
        <v>321.44968526776205</v>
      </c>
      <c r="K145" s="16">
        <f t="shared" si="12"/>
        <v>20082.134863300005</v>
      </c>
      <c r="L145" s="16">
        <f t="shared" si="18"/>
        <v>20725.034233835529</v>
      </c>
      <c r="M145" s="16">
        <f t="shared" si="19"/>
        <v>19439.235492764481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14">
        <v>19750</v>
      </c>
      <c r="C146" s="14">
        <v>20375</v>
      </c>
      <c r="D146" s="14">
        <v>19730</v>
      </c>
      <c r="E146" s="14">
        <v>20121.199218999998</v>
      </c>
      <c r="F146" s="15">
        <f t="shared" si="15"/>
        <v>701.45218513751263</v>
      </c>
      <c r="G146" s="15">
        <f t="shared" si="16"/>
        <v>19565.057968799993</v>
      </c>
      <c r="H146" s="15">
        <f t="shared" si="13"/>
        <v>20967.962339075017</v>
      </c>
      <c r="I146" s="15">
        <f t="shared" si="14"/>
        <v>18162.153598524968</v>
      </c>
      <c r="J146" s="16">
        <f t="shared" si="17"/>
        <v>315.12542420462154</v>
      </c>
      <c r="K146" s="16">
        <f t="shared" si="12"/>
        <v>20070.024804700002</v>
      </c>
      <c r="L146" s="16">
        <f t="shared" si="18"/>
        <v>20700.275653109245</v>
      </c>
      <c r="M146" s="16">
        <f t="shared" si="19"/>
        <v>19439.773956290759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14">
        <v>20121.199218999998</v>
      </c>
      <c r="C147" s="14">
        <v>20339</v>
      </c>
      <c r="D147" s="14">
        <v>19840.400390999999</v>
      </c>
      <c r="E147" s="14">
        <v>20183.849609000001</v>
      </c>
      <c r="F147" s="15">
        <f t="shared" si="15"/>
        <v>686.64001264842148</v>
      </c>
      <c r="G147" s="15">
        <f t="shared" si="16"/>
        <v>19600.650976599994</v>
      </c>
      <c r="H147" s="15">
        <f t="shared" si="13"/>
        <v>20973.931001896839</v>
      </c>
      <c r="I147" s="15">
        <f t="shared" si="14"/>
        <v>18227.37095130315</v>
      </c>
      <c r="J147" s="16">
        <f t="shared" si="17"/>
        <v>293.29758816170676</v>
      </c>
      <c r="K147" s="16">
        <f t="shared" si="12"/>
        <v>20049.719824200005</v>
      </c>
      <c r="L147" s="16">
        <f t="shared" si="18"/>
        <v>20636.31500052342</v>
      </c>
      <c r="M147" s="16">
        <f t="shared" si="19"/>
        <v>19463.12464787659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14">
        <v>20190</v>
      </c>
      <c r="C148" s="14">
        <v>20349.900390999999</v>
      </c>
      <c r="D148" s="14">
        <v>19935</v>
      </c>
      <c r="E148" s="14">
        <v>20049.5</v>
      </c>
      <c r="F148" s="15">
        <f t="shared" si="15"/>
        <v>678.88599987544467</v>
      </c>
      <c r="G148" s="15">
        <f t="shared" si="16"/>
        <v>19626.335976599996</v>
      </c>
      <c r="H148" s="15">
        <f t="shared" si="13"/>
        <v>20984.107976350886</v>
      </c>
      <c r="I148" s="15">
        <f t="shared" si="14"/>
        <v>18268.563976849106</v>
      </c>
      <c r="J148" s="16">
        <f t="shared" si="17"/>
        <v>282.91063635475024</v>
      </c>
      <c r="K148" s="16">
        <f t="shared" si="12"/>
        <v>20032.827343750003</v>
      </c>
      <c r="L148" s="16">
        <f t="shared" si="18"/>
        <v>20598.648616459504</v>
      </c>
      <c r="M148" s="16">
        <f t="shared" si="19"/>
        <v>19467.006071040501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14">
        <v>20049.5</v>
      </c>
      <c r="C149" s="14">
        <v>20137.699218999998</v>
      </c>
      <c r="D149" s="14">
        <v>19679.25</v>
      </c>
      <c r="E149" s="14">
        <v>19751.199218999998</v>
      </c>
      <c r="F149" s="15">
        <f t="shared" si="15"/>
        <v>663.54640934927852</v>
      </c>
      <c r="G149" s="15">
        <f t="shared" si="16"/>
        <v>19649.026953159995</v>
      </c>
      <c r="H149" s="15">
        <f t="shared" si="13"/>
        <v>20976.119771858554</v>
      </c>
      <c r="I149" s="15">
        <f t="shared" si="14"/>
        <v>18321.934134461437</v>
      </c>
      <c r="J149" s="16">
        <f t="shared" si="17"/>
        <v>274.30835854512083</v>
      </c>
      <c r="K149" s="16">
        <f t="shared" ref="K149:K212" si="20">AVERAGE(E130:E149)</f>
        <v>19999.214843750004</v>
      </c>
      <c r="L149" s="16">
        <f t="shared" si="18"/>
        <v>20547.831560840244</v>
      </c>
      <c r="M149" s="16">
        <f t="shared" si="19"/>
        <v>19450.598126659763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14">
        <v>19759.800781000002</v>
      </c>
      <c r="C150" s="14">
        <v>19850</v>
      </c>
      <c r="D150" s="14">
        <v>19552.699218999998</v>
      </c>
      <c r="E150" s="14">
        <v>19752.199218999998</v>
      </c>
      <c r="F150" s="15">
        <f t="shared" si="15"/>
        <v>648.1169839329425</v>
      </c>
      <c r="G150" s="15">
        <f t="shared" si="16"/>
        <v>19671.072929719994</v>
      </c>
      <c r="H150" s="15">
        <f t="shared" si="13"/>
        <v>20967.306897585881</v>
      </c>
      <c r="I150" s="15">
        <f t="shared" si="14"/>
        <v>18374.838961854108</v>
      </c>
      <c r="J150" s="16">
        <f t="shared" si="17"/>
        <v>260.93253138162464</v>
      </c>
      <c r="K150" s="16">
        <f t="shared" si="20"/>
        <v>19965.559765650003</v>
      </c>
      <c r="L150" s="16">
        <f t="shared" si="18"/>
        <v>20487.424828413252</v>
      </c>
      <c r="M150" s="16">
        <f t="shared" si="19"/>
        <v>19443.694702886754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14">
        <v>19741</v>
      </c>
      <c r="C151" s="14">
        <v>19990</v>
      </c>
      <c r="D151" s="14">
        <v>19575</v>
      </c>
      <c r="E151" s="14">
        <v>19911.099609000001</v>
      </c>
      <c r="F151" s="15">
        <f t="shared" si="15"/>
        <v>631.84452837038975</v>
      </c>
      <c r="G151" s="15">
        <f t="shared" si="16"/>
        <v>19696.528906279997</v>
      </c>
      <c r="H151" s="15">
        <f t="shared" si="13"/>
        <v>20960.217963020776</v>
      </c>
      <c r="I151" s="15">
        <f t="shared" si="14"/>
        <v>18432.839849539218</v>
      </c>
      <c r="J151" s="16">
        <f t="shared" si="17"/>
        <v>232.76371942516747</v>
      </c>
      <c r="K151" s="16">
        <f t="shared" si="20"/>
        <v>19937.102246100003</v>
      </c>
      <c r="L151" s="16">
        <f t="shared" si="18"/>
        <v>20402.629684950338</v>
      </c>
      <c r="M151" s="16">
        <f t="shared" si="19"/>
        <v>19471.574807249668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14">
        <v>19920</v>
      </c>
      <c r="C152" s="14">
        <v>20079.150390999999</v>
      </c>
      <c r="D152" s="14">
        <v>19828.25</v>
      </c>
      <c r="E152" s="14">
        <v>19910.849609000001</v>
      </c>
      <c r="F152" s="15">
        <f t="shared" si="15"/>
        <v>608.69956970085957</v>
      </c>
      <c r="G152" s="15">
        <f t="shared" si="16"/>
        <v>19724.827890639997</v>
      </c>
      <c r="H152" s="15">
        <f t="shared" si="13"/>
        <v>20942.227030041715</v>
      </c>
      <c r="I152" s="15">
        <f t="shared" si="14"/>
        <v>18507.42875123828</v>
      </c>
      <c r="J152" s="16">
        <f t="shared" si="17"/>
        <v>215.56526108302381</v>
      </c>
      <c r="K152" s="16">
        <f t="shared" si="20"/>
        <v>19916.649707000004</v>
      </c>
      <c r="L152" s="16">
        <f t="shared" si="18"/>
        <v>20347.780229166052</v>
      </c>
      <c r="M152" s="16">
        <f t="shared" si="19"/>
        <v>19485.519184833956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14">
        <v>19900</v>
      </c>
      <c r="C153" s="14">
        <v>20099</v>
      </c>
      <c r="D153" s="14">
        <v>19731</v>
      </c>
      <c r="E153" s="14">
        <v>19805.349609000001</v>
      </c>
      <c r="F153" s="15">
        <f t="shared" si="15"/>
        <v>581.01463223593339</v>
      </c>
      <c r="G153" s="15">
        <f t="shared" si="16"/>
        <v>19751.868867199999</v>
      </c>
      <c r="H153" s="15">
        <f t="shared" si="13"/>
        <v>20913.898131671867</v>
      </c>
      <c r="I153" s="15">
        <f t="shared" si="14"/>
        <v>18589.839602728131</v>
      </c>
      <c r="J153" s="16">
        <f t="shared" si="17"/>
        <v>208.32807971635637</v>
      </c>
      <c r="K153" s="16">
        <f t="shared" si="20"/>
        <v>19898.152148400004</v>
      </c>
      <c r="L153" s="16">
        <f t="shared" si="18"/>
        <v>20314.808307832718</v>
      </c>
      <c r="M153" s="16">
        <f t="shared" si="19"/>
        <v>19481.49598896729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14">
        <v>19968</v>
      </c>
      <c r="C154" s="14">
        <v>20294.949218999998</v>
      </c>
      <c r="D154" s="14">
        <v>19844.199218999998</v>
      </c>
      <c r="E154" s="14">
        <v>20241.75</v>
      </c>
      <c r="F154" s="15">
        <f t="shared" si="15"/>
        <v>564.00229923034044</v>
      </c>
      <c r="G154" s="15">
        <f t="shared" si="16"/>
        <v>19783.250859379998</v>
      </c>
      <c r="H154" s="15">
        <f t="shared" si="13"/>
        <v>20911.255457840678</v>
      </c>
      <c r="I154" s="15">
        <f t="shared" si="14"/>
        <v>18655.246260919317</v>
      </c>
      <c r="J154" s="16">
        <f t="shared" si="17"/>
        <v>200.70801333126821</v>
      </c>
      <c r="K154" s="16">
        <f t="shared" si="20"/>
        <v>19894.114648400002</v>
      </c>
      <c r="L154" s="16">
        <f t="shared" si="18"/>
        <v>20295.530675062539</v>
      </c>
      <c r="M154" s="16">
        <f t="shared" si="19"/>
        <v>19492.698621737465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14">
        <v>20250</v>
      </c>
      <c r="C155" s="14">
        <v>20520</v>
      </c>
      <c r="D155" s="14">
        <v>20145</v>
      </c>
      <c r="E155" s="14">
        <v>20487.349609000001</v>
      </c>
      <c r="F155" s="15">
        <f t="shared" si="15"/>
        <v>556.03128796364138</v>
      </c>
      <c r="G155" s="15">
        <f t="shared" si="16"/>
        <v>19816.178867179999</v>
      </c>
      <c r="H155" s="15">
        <f t="shared" si="13"/>
        <v>20928.241443107283</v>
      </c>
      <c r="I155" s="15">
        <f t="shared" si="14"/>
        <v>18704.116291252714</v>
      </c>
      <c r="J155" s="16">
        <f t="shared" si="17"/>
        <v>236.58205478221845</v>
      </c>
      <c r="K155" s="16">
        <f t="shared" si="20"/>
        <v>19915.222167900003</v>
      </c>
      <c r="L155" s="16">
        <f t="shared" si="18"/>
        <v>20388.38627746444</v>
      </c>
      <c r="M155" s="16">
        <f t="shared" si="19"/>
        <v>19442.058058335566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14">
        <v>20561</v>
      </c>
      <c r="C156" s="14">
        <v>20635.949218999998</v>
      </c>
      <c r="D156" s="14">
        <v>20330</v>
      </c>
      <c r="E156" s="14">
        <v>20388.300781000002</v>
      </c>
      <c r="F156" s="15">
        <f t="shared" si="15"/>
        <v>548.55323128442865</v>
      </c>
      <c r="G156" s="15">
        <f t="shared" si="16"/>
        <v>19844.361874979997</v>
      </c>
      <c r="H156" s="15">
        <f t="shared" si="13"/>
        <v>20941.468337548853</v>
      </c>
      <c r="I156" s="15">
        <f t="shared" si="14"/>
        <v>18747.255412411141</v>
      </c>
      <c r="J156" s="16">
        <f t="shared" si="17"/>
        <v>256.70961213914285</v>
      </c>
      <c r="K156" s="16">
        <f t="shared" si="20"/>
        <v>19931.859667900004</v>
      </c>
      <c r="L156" s="16">
        <f t="shared" si="18"/>
        <v>20445.278892178289</v>
      </c>
      <c r="M156" s="16">
        <f t="shared" si="19"/>
        <v>19418.440443621719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14">
        <v>20385.150390999999</v>
      </c>
      <c r="C157" s="14">
        <v>20450.650390999999</v>
      </c>
      <c r="D157" s="14">
        <v>20006.650390999999</v>
      </c>
      <c r="E157" s="14">
        <v>20063.5</v>
      </c>
      <c r="F157" s="15">
        <f t="shared" si="15"/>
        <v>540.13494621541315</v>
      </c>
      <c r="G157" s="15">
        <f t="shared" si="16"/>
        <v>19862.735859359997</v>
      </c>
      <c r="H157" s="15">
        <f t="shared" si="13"/>
        <v>20943.005751790824</v>
      </c>
      <c r="I157" s="15">
        <f t="shared" si="14"/>
        <v>18782.465966929169</v>
      </c>
      <c r="J157" s="16">
        <f t="shared" si="17"/>
        <v>255.70461329973728</v>
      </c>
      <c r="K157" s="16">
        <f t="shared" si="20"/>
        <v>19930.139648350007</v>
      </c>
      <c r="L157" s="16">
        <f t="shared" si="18"/>
        <v>20441.54887494948</v>
      </c>
      <c r="M157" s="16">
        <f t="shared" si="19"/>
        <v>19418.730421750533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14">
        <v>20063.5</v>
      </c>
      <c r="C158" s="14">
        <v>20149.949218999998</v>
      </c>
      <c r="D158" s="14">
        <v>19634.449218999998</v>
      </c>
      <c r="E158" s="14">
        <v>19737.849609000001</v>
      </c>
      <c r="F158" s="15">
        <f t="shared" si="15"/>
        <v>526.01596052296327</v>
      </c>
      <c r="G158" s="15">
        <f t="shared" si="16"/>
        <v>19877.640859359999</v>
      </c>
      <c r="H158" s="15">
        <f t="shared" si="13"/>
        <v>20929.672780405926</v>
      </c>
      <c r="I158" s="15">
        <f t="shared" si="14"/>
        <v>18825.608938314072</v>
      </c>
      <c r="J158" s="16">
        <f t="shared" si="17"/>
        <v>258.62755132259724</v>
      </c>
      <c r="K158" s="16">
        <f t="shared" si="20"/>
        <v>19917.482128800002</v>
      </c>
      <c r="L158" s="16">
        <f t="shared" si="18"/>
        <v>20434.737231445197</v>
      </c>
      <c r="M158" s="16">
        <f t="shared" si="19"/>
        <v>19400.227026154807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14">
        <v>19725</v>
      </c>
      <c r="C159" s="14">
        <v>19860</v>
      </c>
      <c r="D159" s="14">
        <v>19570.099609000001</v>
      </c>
      <c r="E159" s="14">
        <v>19738.699218999998</v>
      </c>
      <c r="F159" s="15">
        <f t="shared" si="15"/>
        <v>518.79840354011196</v>
      </c>
      <c r="G159" s="15">
        <f t="shared" si="16"/>
        <v>19887.377851559999</v>
      </c>
      <c r="H159" s="15">
        <f t="shared" si="13"/>
        <v>20924.974658640222</v>
      </c>
      <c r="I159" s="15">
        <f t="shared" si="14"/>
        <v>18849.781044479776</v>
      </c>
      <c r="J159" s="16">
        <f t="shared" si="17"/>
        <v>261.5274606637708</v>
      </c>
      <c r="K159" s="16">
        <f t="shared" si="20"/>
        <v>19908.162109300003</v>
      </c>
      <c r="L159" s="16">
        <f t="shared" si="18"/>
        <v>20431.217030627544</v>
      </c>
      <c r="M159" s="16">
        <f t="shared" si="19"/>
        <v>19385.107187972462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14">
        <v>19800</v>
      </c>
      <c r="C160" s="14">
        <v>20120</v>
      </c>
      <c r="D160" s="14">
        <v>19799.949218999998</v>
      </c>
      <c r="E160" s="14">
        <v>20081.650390999999</v>
      </c>
      <c r="F160" s="15">
        <f t="shared" si="15"/>
        <v>512.60667299466866</v>
      </c>
      <c r="G160" s="15">
        <f t="shared" si="16"/>
        <v>19903.007851559996</v>
      </c>
      <c r="H160" s="15">
        <f t="shared" si="13"/>
        <v>20928.221197549334</v>
      </c>
      <c r="I160" s="15">
        <f t="shared" si="14"/>
        <v>18877.794505570659</v>
      </c>
      <c r="J160" s="16">
        <f t="shared" si="17"/>
        <v>261.86452811079465</v>
      </c>
      <c r="K160" s="16">
        <f t="shared" si="20"/>
        <v>19924.159667899999</v>
      </c>
      <c r="L160" s="16">
        <f t="shared" si="18"/>
        <v>20447.888724121589</v>
      </c>
      <c r="M160" s="16">
        <f t="shared" si="19"/>
        <v>19400.43061167841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14">
        <v>20150</v>
      </c>
      <c r="C161" s="14">
        <v>20167.849609000001</v>
      </c>
      <c r="D161" s="14">
        <v>19851.050781000002</v>
      </c>
      <c r="E161" s="14">
        <v>20135.550781000002</v>
      </c>
      <c r="F161" s="15">
        <f t="shared" si="15"/>
        <v>506.7613496546802</v>
      </c>
      <c r="G161" s="15">
        <f t="shared" si="16"/>
        <v>19919.298867179998</v>
      </c>
      <c r="H161" s="15">
        <f t="shared" si="13"/>
        <v>20932.821566489358</v>
      </c>
      <c r="I161" s="15">
        <f t="shared" si="14"/>
        <v>18905.776167870637</v>
      </c>
      <c r="J161" s="16">
        <f t="shared" si="17"/>
        <v>255.53967834707851</v>
      </c>
      <c r="K161" s="16">
        <f t="shared" si="20"/>
        <v>19950.262206949999</v>
      </c>
      <c r="L161" s="16">
        <f t="shared" si="18"/>
        <v>20461.341563644157</v>
      </c>
      <c r="M161" s="16">
        <f t="shared" si="19"/>
        <v>19439.182850255842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14">
        <v>20165</v>
      </c>
      <c r="C162" s="14">
        <v>20348</v>
      </c>
      <c r="D162" s="14">
        <v>20062.150390999999</v>
      </c>
      <c r="E162" s="14">
        <v>20314.199218999998</v>
      </c>
      <c r="F162" s="15">
        <f t="shared" si="15"/>
        <v>496.53469099041581</v>
      </c>
      <c r="G162" s="15">
        <f t="shared" si="16"/>
        <v>19943.201835939995</v>
      </c>
      <c r="H162" s="15">
        <f t="shared" si="13"/>
        <v>20936.271217920828</v>
      </c>
      <c r="I162" s="15">
        <f t="shared" si="14"/>
        <v>18950.132453959162</v>
      </c>
      <c r="J162" s="16">
        <f t="shared" si="17"/>
        <v>251.20240392855993</v>
      </c>
      <c r="K162" s="16">
        <f t="shared" si="20"/>
        <v>19987.717187449998</v>
      </c>
      <c r="L162" s="16">
        <f t="shared" si="18"/>
        <v>20490.12199530712</v>
      </c>
      <c r="M162" s="16">
        <f t="shared" si="19"/>
        <v>19485.312379592877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14">
        <v>20395</v>
      </c>
      <c r="C163" s="14">
        <v>20440</v>
      </c>
      <c r="D163" s="14">
        <v>20157.5</v>
      </c>
      <c r="E163" s="14">
        <v>20306.599609000001</v>
      </c>
      <c r="F163" s="15">
        <f t="shared" si="15"/>
        <v>450.79144885191522</v>
      </c>
      <c r="G163" s="15">
        <f t="shared" si="16"/>
        <v>19980.334843739998</v>
      </c>
      <c r="H163" s="15">
        <f t="shared" si="13"/>
        <v>20881.917741443827</v>
      </c>
      <c r="I163" s="15">
        <f t="shared" si="14"/>
        <v>19078.751946036169</v>
      </c>
      <c r="J163" s="16">
        <f t="shared" si="17"/>
        <v>253.35638804435061</v>
      </c>
      <c r="K163" s="16">
        <f t="shared" si="20"/>
        <v>20016.27470695</v>
      </c>
      <c r="L163" s="16">
        <f t="shared" si="18"/>
        <v>20522.987483038702</v>
      </c>
      <c r="M163" s="16">
        <f t="shared" si="19"/>
        <v>19509.561930861299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14">
        <v>20200</v>
      </c>
      <c r="C164" s="14">
        <v>20455</v>
      </c>
      <c r="D164" s="14">
        <v>20055.050781000002</v>
      </c>
      <c r="E164" s="14">
        <v>20132.75</v>
      </c>
      <c r="F164" s="15">
        <f t="shared" si="15"/>
        <v>413.99042884214879</v>
      </c>
      <c r="G164" s="15">
        <f t="shared" si="16"/>
        <v>20008.48183592</v>
      </c>
      <c r="H164" s="15">
        <f t="shared" si="13"/>
        <v>20836.462693604299</v>
      </c>
      <c r="I164" s="15">
        <f t="shared" si="14"/>
        <v>19180.500978235701</v>
      </c>
      <c r="J164" s="16">
        <f t="shared" si="17"/>
        <v>228.26027124119858</v>
      </c>
      <c r="K164" s="16">
        <f t="shared" si="20"/>
        <v>20046.444726499998</v>
      </c>
      <c r="L164" s="16">
        <f t="shared" si="18"/>
        <v>20502.965268982396</v>
      </c>
      <c r="M164" s="16">
        <f t="shared" si="19"/>
        <v>19589.9241840176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14">
        <v>20174.949218999998</v>
      </c>
      <c r="C165" s="14">
        <v>20245.650390999999</v>
      </c>
      <c r="D165" s="14">
        <v>19860</v>
      </c>
      <c r="E165" s="14">
        <v>19897.5</v>
      </c>
      <c r="F165" s="15">
        <f t="shared" si="15"/>
        <v>374.33682964868109</v>
      </c>
      <c r="G165" s="15">
        <f t="shared" si="16"/>
        <v>20031.158828099997</v>
      </c>
      <c r="H165" s="15">
        <f t="shared" si="13"/>
        <v>20779.832487397358</v>
      </c>
      <c r="I165" s="15">
        <f t="shared" si="14"/>
        <v>19282.485168802636</v>
      </c>
      <c r="J165" s="16">
        <f t="shared" si="17"/>
        <v>224.78256372280651</v>
      </c>
      <c r="K165" s="16">
        <f t="shared" si="20"/>
        <v>20050.547265549998</v>
      </c>
      <c r="L165" s="16">
        <f t="shared" si="18"/>
        <v>20500.112392995612</v>
      </c>
      <c r="M165" s="16">
        <f t="shared" si="19"/>
        <v>19600.982138104384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14">
        <v>19900</v>
      </c>
      <c r="C166" s="14">
        <v>20017.699218999998</v>
      </c>
      <c r="D166" s="14">
        <v>19745</v>
      </c>
      <c r="E166" s="14">
        <v>19776</v>
      </c>
      <c r="F166" s="15">
        <f t="shared" si="15"/>
        <v>341.76505523864449</v>
      </c>
      <c r="G166" s="15">
        <f t="shared" si="16"/>
        <v>20048.1188281</v>
      </c>
      <c r="H166" s="15">
        <f t="shared" si="13"/>
        <v>20731.648938577287</v>
      </c>
      <c r="I166" s="15">
        <f t="shared" si="14"/>
        <v>19364.588717622712</v>
      </c>
      <c r="J166" s="16">
        <f t="shared" si="17"/>
        <v>231.83727014122675</v>
      </c>
      <c r="K166" s="16">
        <f t="shared" si="20"/>
        <v>20033.287304599999</v>
      </c>
      <c r="L166" s="16">
        <f t="shared" si="18"/>
        <v>20496.961844882451</v>
      </c>
      <c r="M166" s="16">
        <f t="shared" si="19"/>
        <v>19569.612764317546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14">
        <v>19790</v>
      </c>
      <c r="C167" s="14">
        <v>19895.900390999999</v>
      </c>
      <c r="D167" s="14">
        <v>19710</v>
      </c>
      <c r="E167" s="14">
        <v>19843.599609000001</v>
      </c>
      <c r="F167" s="15">
        <f t="shared" si="15"/>
        <v>303.07186592742795</v>
      </c>
      <c r="G167" s="15">
        <f t="shared" si="16"/>
        <v>20066.587812459999</v>
      </c>
      <c r="H167" s="15">
        <f t="shared" si="13"/>
        <v>20672.731544314855</v>
      </c>
      <c r="I167" s="15">
        <f t="shared" si="14"/>
        <v>19460.444080605143</v>
      </c>
      <c r="J167" s="16">
        <f t="shared" si="17"/>
        <v>232.64719080202994</v>
      </c>
      <c r="K167" s="16">
        <f t="shared" si="20"/>
        <v>20016.274804600002</v>
      </c>
      <c r="L167" s="16">
        <f t="shared" si="18"/>
        <v>20481.569186204062</v>
      </c>
      <c r="M167" s="16">
        <f t="shared" si="19"/>
        <v>19550.980422995941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14">
        <v>19840</v>
      </c>
      <c r="C168" s="14">
        <v>19917.550781000002</v>
      </c>
      <c r="D168" s="14">
        <v>19630.550781000002</v>
      </c>
      <c r="E168" s="14">
        <v>19808</v>
      </c>
      <c r="F168" s="15">
        <f t="shared" si="15"/>
        <v>289.66461215454797</v>
      </c>
      <c r="G168" s="15">
        <f t="shared" si="16"/>
        <v>20074.99082028</v>
      </c>
      <c r="H168" s="15">
        <f t="shared" si="13"/>
        <v>20654.320044589094</v>
      </c>
      <c r="I168" s="15">
        <f t="shared" si="14"/>
        <v>19495.661595970905</v>
      </c>
      <c r="J168" s="16">
        <f t="shared" si="17"/>
        <v>236.838835063353</v>
      </c>
      <c r="K168" s="16">
        <f t="shared" si="20"/>
        <v>20004.199804600001</v>
      </c>
      <c r="L168" s="16">
        <f t="shared" si="18"/>
        <v>20477.877474726705</v>
      </c>
      <c r="M168" s="16">
        <f t="shared" si="19"/>
        <v>19530.522134473296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14">
        <v>19839.550781000002</v>
      </c>
      <c r="C169" s="14">
        <v>19890</v>
      </c>
      <c r="D169" s="14">
        <v>19561.849609000001</v>
      </c>
      <c r="E169" s="14">
        <v>19606</v>
      </c>
      <c r="F169" s="15">
        <f t="shared" si="15"/>
        <v>293.32761718957448</v>
      </c>
      <c r="G169" s="15">
        <f t="shared" si="16"/>
        <v>20072.328828100002</v>
      </c>
      <c r="H169" s="15">
        <f t="shared" si="13"/>
        <v>20658.98406247915</v>
      </c>
      <c r="I169" s="15">
        <f t="shared" si="14"/>
        <v>19485.673593720854</v>
      </c>
      <c r="J169" s="16">
        <f t="shared" si="17"/>
        <v>246.51088447500106</v>
      </c>
      <c r="K169" s="16">
        <f t="shared" si="20"/>
        <v>19996.939843650001</v>
      </c>
      <c r="L169" s="16">
        <f t="shared" si="18"/>
        <v>20489.961612600004</v>
      </c>
      <c r="M169" s="16">
        <f t="shared" si="19"/>
        <v>19503.918074699999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14">
        <v>19616.650390999999</v>
      </c>
      <c r="C170" s="14">
        <v>19715</v>
      </c>
      <c r="D170" s="14">
        <v>19501.25</v>
      </c>
      <c r="E170" s="14">
        <v>19561.550781000002</v>
      </c>
      <c r="F170" s="15">
        <f t="shared" si="15"/>
        <v>301.92156887881487</v>
      </c>
      <c r="G170" s="15">
        <f t="shared" si="16"/>
        <v>20062.337851540004</v>
      </c>
      <c r="H170" s="15">
        <f t="shared" si="13"/>
        <v>20666.180989297634</v>
      </c>
      <c r="I170" s="15">
        <f t="shared" si="14"/>
        <v>19458.494713782373</v>
      </c>
      <c r="J170" s="16">
        <f t="shared" si="17"/>
        <v>259.15252694779247</v>
      </c>
      <c r="K170" s="16">
        <f t="shared" si="20"/>
        <v>19987.407421750002</v>
      </c>
      <c r="L170" s="16">
        <f t="shared" si="18"/>
        <v>20505.712475645589</v>
      </c>
      <c r="M170" s="16">
        <f t="shared" si="19"/>
        <v>19469.102367854415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14">
        <v>19599</v>
      </c>
      <c r="C171" s="14">
        <v>19760.949218999998</v>
      </c>
      <c r="D171" s="14">
        <v>19475.949218999998</v>
      </c>
      <c r="E171" s="14">
        <v>19727.300781000002</v>
      </c>
      <c r="F171" s="15">
        <f t="shared" si="15"/>
        <v>303.62901650182852</v>
      </c>
      <c r="G171" s="15">
        <f t="shared" si="16"/>
        <v>20050.984882780005</v>
      </c>
      <c r="H171" s="15">
        <f t="shared" si="13"/>
        <v>20658.242915783663</v>
      </c>
      <c r="I171" s="15">
        <f t="shared" si="14"/>
        <v>19443.726849776347</v>
      </c>
      <c r="J171" s="16">
        <f t="shared" si="17"/>
        <v>264.89093286533767</v>
      </c>
      <c r="K171" s="16">
        <f t="shared" si="20"/>
        <v>19978.217480350002</v>
      </c>
      <c r="L171" s="16">
        <f t="shared" si="18"/>
        <v>20507.999346080676</v>
      </c>
      <c r="M171" s="16">
        <f t="shared" si="19"/>
        <v>19448.435614619328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14">
        <v>19780</v>
      </c>
      <c r="C172" s="14">
        <v>19798</v>
      </c>
      <c r="D172" s="14">
        <v>19500</v>
      </c>
      <c r="E172" s="14">
        <v>19519.900390999999</v>
      </c>
      <c r="F172" s="15">
        <f t="shared" si="15"/>
        <v>288.99018890969717</v>
      </c>
      <c r="G172" s="15">
        <f t="shared" si="16"/>
        <v>20023.881874980005</v>
      </c>
      <c r="H172" s="15">
        <f t="shared" si="13"/>
        <v>20601.862252799398</v>
      </c>
      <c r="I172" s="15">
        <f t="shared" si="14"/>
        <v>19445.901497160612</v>
      </c>
      <c r="J172" s="16">
        <f t="shared" si="17"/>
        <v>282.95036543823926</v>
      </c>
      <c r="K172" s="16">
        <f t="shared" si="20"/>
        <v>19958.670019449997</v>
      </c>
      <c r="L172" s="16">
        <f t="shared" si="18"/>
        <v>20524.570750326475</v>
      </c>
      <c r="M172" s="16">
        <f t="shared" si="19"/>
        <v>19392.76928857352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14">
        <v>19540</v>
      </c>
      <c r="C173" s="14">
        <v>19894.150390999999</v>
      </c>
      <c r="D173" s="14">
        <v>19519.5</v>
      </c>
      <c r="E173" s="14">
        <v>19776</v>
      </c>
      <c r="F173" s="15">
        <f t="shared" si="15"/>
        <v>288.62609854278395</v>
      </c>
      <c r="G173" s="15">
        <f t="shared" si="16"/>
        <v>20013.753867160009</v>
      </c>
      <c r="H173" s="15">
        <f t="shared" si="13"/>
        <v>20591.006064245576</v>
      </c>
      <c r="I173" s="15">
        <f t="shared" si="14"/>
        <v>19436.501670074442</v>
      </c>
      <c r="J173" s="16">
        <f t="shared" si="17"/>
        <v>283.81651676748373</v>
      </c>
      <c r="K173" s="16">
        <f t="shared" si="20"/>
        <v>19957.202538999998</v>
      </c>
      <c r="L173" s="16">
        <f t="shared" si="18"/>
        <v>20524.835572534965</v>
      </c>
      <c r="M173" s="16">
        <f t="shared" si="19"/>
        <v>19389.569505465031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14">
        <v>19800</v>
      </c>
      <c r="C174" s="14">
        <v>19926.449218999998</v>
      </c>
      <c r="D174" s="14">
        <v>19776.550781000002</v>
      </c>
      <c r="E174" s="14">
        <v>19885.25</v>
      </c>
      <c r="F174" s="15">
        <f t="shared" si="15"/>
        <v>288.66087632766585</v>
      </c>
      <c r="G174" s="15">
        <f t="shared" si="16"/>
        <v>20008.793867160006</v>
      </c>
      <c r="H174" s="15">
        <f t="shared" si="13"/>
        <v>20586.115619815337</v>
      </c>
      <c r="I174" s="15">
        <f t="shared" si="14"/>
        <v>19431.472114504675</v>
      </c>
      <c r="J174" s="16">
        <f t="shared" si="17"/>
        <v>276.48612999638408</v>
      </c>
      <c r="K174" s="16">
        <f t="shared" si="20"/>
        <v>19939.377539000001</v>
      </c>
      <c r="L174" s="16">
        <f t="shared" si="18"/>
        <v>20492.349798992771</v>
      </c>
      <c r="M174" s="16">
        <f t="shared" si="19"/>
        <v>19386.405279007231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14">
        <v>19934.949218999998</v>
      </c>
      <c r="C175" s="14">
        <v>20164.300781000002</v>
      </c>
      <c r="D175" s="14">
        <v>19896.5</v>
      </c>
      <c r="E175" s="14">
        <v>20085.699218999998</v>
      </c>
      <c r="F175" s="15">
        <f t="shared" si="15"/>
        <v>286.23445098079173</v>
      </c>
      <c r="G175" s="15">
        <f t="shared" si="16"/>
        <v>20004.858867160005</v>
      </c>
      <c r="H175" s="15">
        <f t="shared" si="13"/>
        <v>20577.327769121588</v>
      </c>
      <c r="I175" s="15">
        <f t="shared" si="14"/>
        <v>19432.389965198421</v>
      </c>
      <c r="J175" s="16">
        <f t="shared" si="17"/>
        <v>249.19491310579818</v>
      </c>
      <c r="K175" s="16">
        <f t="shared" si="20"/>
        <v>19919.295019499998</v>
      </c>
      <c r="L175" s="16">
        <f t="shared" si="18"/>
        <v>20417.684845711596</v>
      </c>
      <c r="M175" s="16">
        <f t="shared" si="19"/>
        <v>19420.905193288399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14">
        <v>20063.050781000002</v>
      </c>
      <c r="C176" s="14">
        <v>20189</v>
      </c>
      <c r="D176" s="14">
        <v>19955.050781000002</v>
      </c>
      <c r="E176" s="14">
        <v>20023.949218999998</v>
      </c>
      <c r="F176" s="15">
        <f t="shared" si="15"/>
        <v>281.63863093212848</v>
      </c>
      <c r="G176" s="15">
        <f t="shared" si="16"/>
        <v>19998.069843720004</v>
      </c>
      <c r="H176" s="15">
        <f t="shared" si="13"/>
        <v>20561.34710558426</v>
      </c>
      <c r="I176" s="15">
        <f t="shared" si="14"/>
        <v>19434.792581855749</v>
      </c>
      <c r="J176" s="16">
        <f t="shared" si="17"/>
        <v>226.52931250417936</v>
      </c>
      <c r="K176" s="16">
        <f t="shared" si="20"/>
        <v>19901.077441399997</v>
      </c>
      <c r="L176" s="16">
        <f t="shared" si="18"/>
        <v>20354.136066408355</v>
      </c>
      <c r="M176" s="16">
        <f t="shared" si="19"/>
        <v>19448.018816391639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14">
        <v>20070</v>
      </c>
      <c r="C177" s="14">
        <v>20084.900390999999</v>
      </c>
      <c r="D177" s="14">
        <v>19717.400390999999</v>
      </c>
      <c r="E177" s="14">
        <v>19758.300781000002</v>
      </c>
      <c r="F177" s="15">
        <f t="shared" si="15"/>
        <v>270.53100183651458</v>
      </c>
      <c r="G177" s="15">
        <f t="shared" si="16"/>
        <v>19981.436874960007</v>
      </c>
      <c r="H177" s="15">
        <f t="shared" si="13"/>
        <v>20522.498878633036</v>
      </c>
      <c r="I177" s="15">
        <f t="shared" si="14"/>
        <v>19440.374871286978</v>
      </c>
      <c r="J177" s="16">
        <f t="shared" si="17"/>
        <v>225.35054332319885</v>
      </c>
      <c r="K177" s="16">
        <f t="shared" si="20"/>
        <v>19885.817480449998</v>
      </c>
      <c r="L177" s="16">
        <f t="shared" si="18"/>
        <v>20336.518567096395</v>
      </c>
      <c r="M177" s="16">
        <f t="shared" si="19"/>
        <v>19435.116393803601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14">
        <v>19758.300781000002</v>
      </c>
      <c r="C178" s="14">
        <v>19950</v>
      </c>
      <c r="D178" s="14">
        <v>19740</v>
      </c>
      <c r="E178" s="14">
        <v>19873.25</v>
      </c>
      <c r="F178" s="15">
        <f t="shared" si="15"/>
        <v>264.61309233791576</v>
      </c>
      <c r="G178" s="15">
        <f t="shared" si="16"/>
        <v>19971.154882780003</v>
      </c>
      <c r="H178" s="15">
        <f t="shared" si="13"/>
        <v>20500.381067455834</v>
      </c>
      <c r="I178" s="15">
        <f t="shared" si="14"/>
        <v>19441.928698104173</v>
      </c>
      <c r="J178" s="16">
        <f t="shared" si="17"/>
        <v>222.82326346350021</v>
      </c>
      <c r="K178" s="16">
        <f t="shared" si="20"/>
        <v>19892.587500000001</v>
      </c>
      <c r="L178" s="16">
        <f t="shared" si="18"/>
        <v>20338.234026927003</v>
      </c>
      <c r="M178" s="16">
        <f t="shared" si="19"/>
        <v>19446.940973073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14">
        <v>19950</v>
      </c>
      <c r="C179" s="14">
        <v>19950</v>
      </c>
      <c r="D179" s="14">
        <v>19725.050781000002</v>
      </c>
      <c r="E179" s="14">
        <v>19784.349609000001</v>
      </c>
      <c r="F179" s="15">
        <f t="shared" si="15"/>
        <v>257.80463569676181</v>
      </c>
      <c r="G179" s="15">
        <f t="shared" si="16"/>
        <v>19958.372890580005</v>
      </c>
      <c r="H179" s="15">
        <f t="shared" ref="H179:H242" si="21">G179+(2*F179)</f>
        <v>20473.98216197353</v>
      </c>
      <c r="I179" s="15">
        <f t="shared" ref="I179:I242" si="22">G179-(2*F179)</f>
        <v>19442.76361918648</v>
      </c>
      <c r="J179" s="16">
        <f t="shared" si="17"/>
        <v>221.46487023048635</v>
      </c>
      <c r="K179" s="16">
        <f t="shared" si="20"/>
        <v>19894.870019500002</v>
      </c>
      <c r="L179" s="16">
        <f t="shared" si="18"/>
        <v>20337.799759960973</v>
      </c>
      <c r="M179" s="16">
        <f t="shared" si="19"/>
        <v>19451.94027903903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14">
        <v>19840</v>
      </c>
      <c r="C180" s="14">
        <v>19840</v>
      </c>
      <c r="D180" s="14">
        <v>19701</v>
      </c>
      <c r="E180" s="14">
        <v>19735.599609000001</v>
      </c>
      <c r="F180" s="15">
        <f t="shared" ref="F180:F243" si="23">_xlfn.STDEV.P(E131:E180)</f>
        <v>250.80885292739134</v>
      </c>
      <c r="G180" s="15">
        <f t="shared" ref="G180:G243" si="24">AVERAGE(E131:E180)</f>
        <v>19944.578867140004</v>
      </c>
      <c r="H180" s="15">
        <f t="shared" si="21"/>
        <v>20446.196572994788</v>
      </c>
      <c r="I180" s="15">
        <f t="shared" si="22"/>
        <v>19442.96116128522</v>
      </c>
      <c r="J180" s="16">
        <f t="shared" ref="J180:J243" si="25">_xlfn.STDEV.P(E161:E180)</f>
        <v>219.7073478767999</v>
      </c>
      <c r="K180" s="16">
        <f t="shared" si="20"/>
        <v>19877.567480400005</v>
      </c>
      <c r="L180" s="16">
        <f t="shared" ref="L180:L243" si="26">K180+(2*J180)</f>
        <v>20316.982176153604</v>
      </c>
      <c r="M180" s="16">
        <f t="shared" ref="M180:M243" si="27">K180-(2*J180)</f>
        <v>19438.152784646405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14">
        <v>19735.900390999999</v>
      </c>
      <c r="C181" s="14">
        <v>19966.199218999998</v>
      </c>
      <c r="D181" s="14">
        <v>19712.699218999998</v>
      </c>
      <c r="E181" s="14">
        <v>19945.75</v>
      </c>
      <c r="F181" s="15">
        <f t="shared" si="23"/>
        <v>238.85552282961135</v>
      </c>
      <c r="G181" s="15">
        <f t="shared" si="24"/>
        <v>19933.888867140002</v>
      </c>
      <c r="H181" s="15">
        <f t="shared" si="21"/>
        <v>20411.599912799225</v>
      </c>
      <c r="I181" s="15">
        <f t="shared" si="22"/>
        <v>19456.177821480778</v>
      </c>
      <c r="J181" s="16">
        <f t="shared" si="25"/>
        <v>212.33448024146554</v>
      </c>
      <c r="K181" s="16">
        <f t="shared" si="20"/>
        <v>19868.07744135</v>
      </c>
      <c r="L181" s="16">
        <f t="shared" si="26"/>
        <v>20292.74640183293</v>
      </c>
      <c r="M181" s="16">
        <f t="shared" si="27"/>
        <v>19443.40848086707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14">
        <v>19949.949218999998</v>
      </c>
      <c r="C182" s="14">
        <v>20041.900390999999</v>
      </c>
      <c r="D182" s="14">
        <v>19773.349609000001</v>
      </c>
      <c r="E182" s="14">
        <v>19823.349609000001</v>
      </c>
      <c r="F182" s="15">
        <f t="shared" si="23"/>
        <v>232.84676578237787</v>
      </c>
      <c r="G182" s="15">
        <f t="shared" si="24"/>
        <v>19923.957851500007</v>
      </c>
      <c r="H182" s="15">
        <f t="shared" si="21"/>
        <v>20389.651383064764</v>
      </c>
      <c r="I182" s="15">
        <f t="shared" si="22"/>
        <v>19458.26431993525</v>
      </c>
      <c r="J182" s="16">
        <f t="shared" si="25"/>
        <v>186.09781050559732</v>
      </c>
      <c r="K182" s="16">
        <f t="shared" si="20"/>
        <v>19843.534960850004</v>
      </c>
      <c r="L182" s="16">
        <f t="shared" si="26"/>
        <v>20215.730581861197</v>
      </c>
      <c r="M182" s="16">
        <f t="shared" si="27"/>
        <v>19471.339339838811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14">
        <v>19823.349609000001</v>
      </c>
      <c r="C183" s="14">
        <v>19895</v>
      </c>
      <c r="D183" s="14">
        <v>19611.650390999999</v>
      </c>
      <c r="E183" s="14">
        <v>19681.099609000001</v>
      </c>
      <c r="F183" s="15">
        <f t="shared" si="23"/>
        <v>232.45657566685864</v>
      </c>
      <c r="G183" s="15">
        <f t="shared" si="24"/>
        <v>19914.073828060009</v>
      </c>
      <c r="H183" s="15">
        <f t="shared" si="21"/>
        <v>20378.986979393725</v>
      </c>
      <c r="I183" s="15">
        <f t="shared" si="22"/>
        <v>19449.160676726293</v>
      </c>
      <c r="J183" s="16">
        <f t="shared" si="25"/>
        <v>155.73081971207461</v>
      </c>
      <c r="K183" s="16">
        <f t="shared" si="20"/>
        <v>19812.259960850006</v>
      </c>
      <c r="L183" s="16">
        <f t="shared" si="26"/>
        <v>20123.721600274155</v>
      </c>
      <c r="M183" s="16">
        <f t="shared" si="27"/>
        <v>19500.798321425857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14">
        <v>19660.099609000001</v>
      </c>
      <c r="C184" s="14">
        <v>19667.849609000001</v>
      </c>
      <c r="D184" s="14">
        <v>19149.849609000001</v>
      </c>
      <c r="E184" s="14">
        <v>19200.050781000002</v>
      </c>
      <c r="F184" s="15">
        <f t="shared" si="23"/>
        <v>245.7487378344274</v>
      </c>
      <c r="G184" s="15">
        <f t="shared" si="24"/>
        <v>19891.624843680005</v>
      </c>
      <c r="H184" s="15">
        <f t="shared" si="21"/>
        <v>20383.122319348859</v>
      </c>
      <c r="I184" s="15">
        <f t="shared" si="22"/>
        <v>19400.127368011152</v>
      </c>
      <c r="J184" s="16">
        <f t="shared" si="25"/>
        <v>188.89568380537082</v>
      </c>
      <c r="K184" s="16">
        <f t="shared" si="20"/>
        <v>19765.624999900007</v>
      </c>
      <c r="L184" s="16">
        <f t="shared" si="26"/>
        <v>20143.416367510748</v>
      </c>
      <c r="M184" s="16">
        <f t="shared" si="27"/>
        <v>19387.833632289265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14">
        <v>19250</v>
      </c>
      <c r="C185" s="14">
        <v>19440</v>
      </c>
      <c r="D185" s="14">
        <v>19151.050781000002</v>
      </c>
      <c r="E185" s="14">
        <v>19367.099609000001</v>
      </c>
      <c r="F185" s="15">
        <f t="shared" si="23"/>
        <v>255.14207430760786</v>
      </c>
      <c r="G185" s="15">
        <f t="shared" si="24"/>
        <v>19877.662851480007</v>
      </c>
      <c r="H185" s="15">
        <f t="shared" si="21"/>
        <v>20387.947000095224</v>
      </c>
      <c r="I185" s="15">
        <f t="shared" si="22"/>
        <v>19367.378702864789</v>
      </c>
      <c r="J185" s="16">
        <f t="shared" si="25"/>
        <v>205.06058007427313</v>
      </c>
      <c r="K185" s="16">
        <f t="shared" si="20"/>
        <v>19739.104980350006</v>
      </c>
      <c r="L185" s="16">
        <f t="shared" si="26"/>
        <v>20149.226140498551</v>
      </c>
      <c r="M185" s="16">
        <f t="shared" si="27"/>
        <v>19328.983820201462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14">
        <v>19400</v>
      </c>
      <c r="C186" s="14">
        <v>19434</v>
      </c>
      <c r="D186" s="14">
        <v>19148.800781000002</v>
      </c>
      <c r="E186" s="14">
        <v>19290.699218999998</v>
      </c>
      <c r="F186" s="15">
        <f t="shared" si="23"/>
        <v>266.68543778192213</v>
      </c>
      <c r="G186" s="15">
        <f t="shared" si="24"/>
        <v>19862.365820240007</v>
      </c>
      <c r="H186" s="15">
        <f t="shared" si="21"/>
        <v>20395.736695803851</v>
      </c>
      <c r="I186" s="15">
        <f t="shared" si="22"/>
        <v>19328.994944676164</v>
      </c>
      <c r="J186" s="16">
        <f t="shared" si="25"/>
        <v>226.81793050185519</v>
      </c>
      <c r="K186" s="16">
        <f t="shared" si="20"/>
        <v>19714.839941300004</v>
      </c>
      <c r="L186" s="16">
        <f t="shared" si="26"/>
        <v>20168.475802303714</v>
      </c>
      <c r="M186" s="16">
        <f t="shared" si="27"/>
        <v>19261.204080296295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14">
        <v>19349</v>
      </c>
      <c r="C187" s="14">
        <v>19350.5</v>
      </c>
      <c r="D187" s="14">
        <v>19150</v>
      </c>
      <c r="E187" s="14">
        <v>19235.5</v>
      </c>
      <c r="F187" s="15">
        <f t="shared" si="23"/>
        <v>278.51986177365893</v>
      </c>
      <c r="G187" s="15">
        <f t="shared" si="24"/>
        <v>19845.117812420005</v>
      </c>
      <c r="H187" s="15">
        <f t="shared" si="21"/>
        <v>20402.157535967322</v>
      </c>
      <c r="I187" s="15">
        <f t="shared" si="22"/>
        <v>19288.078088872688</v>
      </c>
      <c r="J187" s="16">
        <f t="shared" si="25"/>
        <v>247.34853370485783</v>
      </c>
      <c r="K187" s="16">
        <f t="shared" si="20"/>
        <v>19684.434960850002</v>
      </c>
      <c r="L187" s="16">
        <f t="shared" si="26"/>
        <v>20179.132028259719</v>
      </c>
      <c r="M187" s="16">
        <f t="shared" si="27"/>
        <v>19189.737893440284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14">
        <v>19260.050781000002</v>
      </c>
      <c r="C188" s="14">
        <v>19394</v>
      </c>
      <c r="D188" s="14">
        <v>19026.050781000002</v>
      </c>
      <c r="E188" s="14">
        <v>19216.349609000001</v>
      </c>
      <c r="F188" s="15">
        <f t="shared" si="23"/>
        <v>291.22952620001502</v>
      </c>
      <c r="G188" s="15">
        <f t="shared" si="24"/>
        <v>19829.624804600004</v>
      </c>
      <c r="H188" s="15">
        <f t="shared" si="21"/>
        <v>20412.083857000034</v>
      </c>
      <c r="I188" s="15">
        <f t="shared" si="22"/>
        <v>19247.165752199973</v>
      </c>
      <c r="J188" s="16">
        <f t="shared" si="25"/>
        <v>265.51450157917344</v>
      </c>
      <c r="K188" s="16">
        <f t="shared" si="20"/>
        <v>19654.852441300005</v>
      </c>
      <c r="L188" s="16">
        <f t="shared" si="26"/>
        <v>20185.881444458351</v>
      </c>
      <c r="M188" s="16">
        <f t="shared" si="27"/>
        <v>19123.823438141659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14">
        <v>19206</v>
      </c>
      <c r="C189" s="14">
        <v>19213.650390999999</v>
      </c>
      <c r="D189" s="14">
        <v>18978</v>
      </c>
      <c r="E189" s="14">
        <v>19165.900390999999</v>
      </c>
      <c r="F189" s="15">
        <f t="shared" si="23"/>
        <v>305.30702043731242</v>
      </c>
      <c r="G189" s="15">
        <f t="shared" si="24"/>
        <v>19814.440820240005</v>
      </c>
      <c r="H189" s="15">
        <f t="shared" si="21"/>
        <v>20425.05486111463</v>
      </c>
      <c r="I189" s="15">
        <f t="shared" si="22"/>
        <v>19203.826779365379</v>
      </c>
      <c r="J189" s="16">
        <f t="shared" si="25"/>
        <v>286.0910846353172</v>
      </c>
      <c r="K189" s="16">
        <f t="shared" si="20"/>
        <v>19632.847460850004</v>
      </c>
      <c r="L189" s="16">
        <f t="shared" si="26"/>
        <v>20205.02963012064</v>
      </c>
      <c r="M189" s="16">
        <f t="shared" si="27"/>
        <v>19060.665291579367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14">
        <v>19200</v>
      </c>
      <c r="C190" s="14">
        <v>19200</v>
      </c>
      <c r="D190" s="14">
        <v>18929</v>
      </c>
      <c r="E190" s="14">
        <v>19017.75</v>
      </c>
      <c r="F190" s="15">
        <f t="shared" si="23"/>
        <v>325.0072065096337</v>
      </c>
      <c r="G190" s="15">
        <f t="shared" si="24"/>
        <v>19799.561835860004</v>
      </c>
      <c r="H190" s="15">
        <f t="shared" si="21"/>
        <v>20449.576248879272</v>
      </c>
      <c r="I190" s="15">
        <f t="shared" si="22"/>
        <v>19149.547422840737</v>
      </c>
      <c r="J190" s="16">
        <f t="shared" si="25"/>
        <v>315.86689281024047</v>
      </c>
      <c r="K190" s="16">
        <f t="shared" si="20"/>
        <v>19605.657421800002</v>
      </c>
      <c r="L190" s="16">
        <f t="shared" si="26"/>
        <v>20237.391207420482</v>
      </c>
      <c r="M190" s="16">
        <f t="shared" si="27"/>
        <v>18973.923636179523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14">
        <v>19100</v>
      </c>
      <c r="C191" s="14">
        <v>19177.050781000002</v>
      </c>
      <c r="D191" s="14">
        <v>18915.25</v>
      </c>
      <c r="E191" s="14">
        <v>19089.849609000001</v>
      </c>
      <c r="F191" s="15">
        <f t="shared" si="23"/>
        <v>338.97116271774149</v>
      </c>
      <c r="G191" s="15">
        <f t="shared" si="24"/>
        <v>19789.088828040007</v>
      </c>
      <c r="H191" s="15">
        <f t="shared" si="21"/>
        <v>20467.031153475491</v>
      </c>
      <c r="I191" s="15">
        <f t="shared" si="22"/>
        <v>19111.146502604523</v>
      </c>
      <c r="J191" s="16">
        <f t="shared" si="25"/>
        <v>333.64511629467682</v>
      </c>
      <c r="K191" s="16">
        <f t="shared" si="20"/>
        <v>19573.784863200002</v>
      </c>
      <c r="L191" s="16">
        <f t="shared" si="26"/>
        <v>20241.075095789354</v>
      </c>
      <c r="M191" s="16">
        <f t="shared" si="27"/>
        <v>18906.49463061065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14">
        <v>19129</v>
      </c>
      <c r="C192" s="14">
        <v>19129</v>
      </c>
      <c r="D192" s="14">
        <v>18850.5</v>
      </c>
      <c r="E192" s="14">
        <v>18954.599609000001</v>
      </c>
      <c r="F192" s="15">
        <f t="shared" si="23"/>
        <v>357.31832696235216</v>
      </c>
      <c r="G192" s="15">
        <f t="shared" si="24"/>
        <v>19776.878828040004</v>
      </c>
      <c r="H192" s="15">
        <f t="shared" si="21"/>
        <v>20491.515481964707</v>
      </c>
      <c r="I192" s="15">
        <f t="shared" si="22"/>
        <v>19062.242174115301</v>
      </c>
      <c r="J192" s="16">
        <f t="shared" si="25"/>
        <v>359.92289914047728</v>
      </c>
      <c r="K192" s="16">
        <f t="shared" si="20"/>
        <v>19545.5198241</v>
      </c>
      <c r="L192" s="16">
        <f t="shared" si="26"/>
        <v>20265.365622380956</v>
      </c>
      <c r="M192" s="16">
        <f t="shared" si="27"/>
        <v>18825.674025819044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14">
        <v>19005.400390999999</v>
      </c>
      <c r="C193" s="14">
        <v>19054.650390999999</v>
      </c>
      <c r="D193" s="14">
        <v>18770.099609000001</v>
      </c>
      <c r="E193" s="14">
        <v>19004.300781000002</v>
      </c>
      <c r="F193" s="15">
        <f t="shared" si="23"/>
        <v>373.31724323030824</v>
      </c>
      <c r="G193" s="15">
        <f t="shared" si="24"/>
        <v>19762.255859280005</v>
      </c>
      <c r="H193" s="15">
        <f t="shared" si="21"/>
        <v>20508.890345740623</v>
      </c>
      <c r="I193" s="15">
        <f t="shared" si="22"/>
        <v>19015.621372819387</v>
      </c>
      <c r="J193" s="16">
        <f t="shared" si="25"/>
        <v>374.22659067833797</v>
      </c>
      <c r="K193" s="16">
        <f t="shared" si="20"/>
        <v>19506.93486315</v>
      </c>
      <c r="L193" s="16">
        <f t="shared" si="26"/>
        <v>20255.388044506675</v>
      </c>
      <c r="M193" s="16">
        <f t="shared" si="27"/>
        <v>18758.481681793324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14">
        <v>19000</v>
      </c>
      <c r="C194" s="14">
        <v>19060</v>
      </c>
      <c r="D194" s="14">
        <v>18754.300781000002</v>
      </c>
      <c r="E194" s="14">
        <v>19021.5</v>
      </c>
      <c r="F194" s="15">
        <f t="shared" si="23"/>
        <v>386.20212070326039</v>
      </c>
      <c r="G194" s="15">
        <f t="shared" si="24"/>
        <v>19752.098867100005</v>
      </c>
      <c r="H194" s="15">
        <f t="shared" si="21"/>
        <v>20524.503108506527</v>
      </c>
      <c r="I194" s="15">
        <f t="shared" si="22"/>
        <v>18979.694625693483</v>
      </c>
      <c r="J194" s="16">
        <f t="shared" si="25"/>
        <v>377.89762395927227</v>
      </c>
      <c r="K194" s="16">
        <f t="shared" si="20"/>
        <v>19463.74736315</v>
      </c>
      <c r="L194" s="16">
        <f t="shared" si="26"/>
        <v>20219.542611068544</v>
      </c>
      <c r="M194" s="16">
        <f t="shared" si="27"/>
        <v>18707.952115231456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14">
        <v>19024</v>
      </c>
      <c r="C195" s="14">
        <v>19099.900390999999</v>
      </c>
      <c r="D195" s="14">
        <v>18880</v>
      </c>
      <c r="E195" s="14">
        <v>18978</v>
      </c>
      <c r="F195" s="15">
        <f t="shared" si="23"/>
        <v>400.96865879657884</v>
      </c>
      <c r="G195" s="15">
        <f t="shared" si="24"/>
        <v>19735.349882720002</v>
      </c>
      <c r="H195" s="15">
        <f t="shared" si="21"/>
        <v>20537.28720031316</v>
      </c>
      <c r="I195" s="15">
        <f t="shared" si="22"/>
        <v>18933.412565126844</v>
      </c>
      <c r="J195" s="16">
        <f t="shared" si="25"/>
        <v>363.58690815983277</v>
      </c>
      <c r="K195" s="16">
        <f t="shared" si="20"/>
        <v>19408.3624022</v>
      </c>
      <c r="L195" s="16">
        <f t="shared" si="26"/>
        <v>20135.536218519665</v>
      </c>
      <c r="M195" s="16">
        <f t="shared" si="27"/>
        <v>18681.188585880336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14">
        <v>18950</v>
      </c>
      <c r="C196" s="14">
        <v>19064.849609000001</v>
      </c>
      <c r="D196" s="14">
        <v>18890.150390999999</v>
      </c>
      <c r="E196" s="14">
        <v>18994.900390999999</v>
      </c>
      <c r="F196" s="15">
        <f t="shared" si="23"/>
        <v>410.19039543455841</v>
      </c>
      <c r="G196" s="15">
        <f t="shared" si="24"/>
        <v>19712.823906160003</v>
      </c>
      <c r="H196" s="15">
        <f t="shared" si="21"/>
        <v>20533.204697029119</v>
      </c>
      <c r="I196" s="15">
        <f t="shared" si="22"/>
        <v>18892.443115290887</v>
      </c>
      <c r="J196" s="16">
        <f t="shared" si="25"/>
        <v>345.178607888128</v>
      </c>
      <c r="K196" s="16">
        <f t="shared" si="20"/>
        <v>19356.9099608</v>
      </c>
      <c r="L196" s="16">
        <f t="shared" si="26"/>
        <v>20047.267176576257</v>
      </c>
      <c r="M196" s="16">
        <f t="shared" si="27"/>
        <v>18666.552745023742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14">
        <v>18999</v>
      </c>
      <c r="C197" s="14">
        <v>19084.349609000001</v>
      </c>
      <c r="D197" s="14">
        <v>18950.849609000001</v>
      </c>
      <c r="E197" s="14">
        <v>19000.300781000002</v>
      </c>
      <c r="F197" s="15">
        <f t="shared" si="23"/>
        <v>416.42805524903389</v>
      </c>
      <c r="G197" s="15">
        <f t="shared" si="24"/>
        <v>19689.152929600004</v>
      </c>
      <c r="H197" s="15">
        <f t="shared" si="21"/>
        <v>20522.009040098073</v>
      </c>
      <c r="I197" s="15">
        <f t="shared" si="22"/>
        <v>18856.296819101935</v>
      </c>
      <c r="J197" s="16">
        <f t="shared" si="25"/>
        <v>340.60921474972741</v>
      </c>
      <c r="K197" s="16">
        <f t="shared" si="20"/>
        <v>19319.009960799998</v>
      </c>
      <c r="L197" s="16">
        <f t="shared" si="26"/>
        <v>20000.228390299453</v>
      </c>
      <c r="M197" s="16">
        <f t="shared" si="27"/>
        <v>18637.791531300543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14">
        <v>19010</v>
      </c>
      <c r="C198" s="14">
        <v>19070.150390999999</v>
      </c>
      <c r="D198" s="14">
        <v>18875.050781000002</v>
      </c>
      <c r="E198" s="14">
        <v>19023.849609000001</v>
      </c>
      <c r="F198" s="15">
        <f t="shared" si="23"/>
        <v>423.37585152412686</v>
      </c>
      <c r="G198" s="15">
        <f t="shared" si="24"/>
        <v>19668.639921780006</v>
      </c>
      <c r="H198" s="15">
        <f t="shared" si="21"/>
        <v>20515.391624828259</v>
      </c>
      <c r="I198" s="15">
        <f t="shared" si="22"/>
        <v>18821.888218731754</v>
      </c>
      <c r="J198" s="16">
        <f t="shared" si="25"/>
        <v>321.25973171713053</v>
      </c>
      <c r="K198" s="16">
        <f t="shared" si="20"/>
        <v>19276.539941250001</v>
      </c>
      <c r="L198" s="16">
        <f t="shared" si="26"/>
        <v>19919.059404684263</v>
      </c>
      <c r="M198" s="16">
        <f t="shared" si="27"/>
        <v>18634.020477815739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14">
        <v>19095</v>
      </c>
      <c r="C199" s="14">
        <v>19199</v>
      </c>
      <c r="D199" s="14">
        <v>18949.949218999998</v>
      </c>
      <c r="E199" s="14">
        <v>19026.800781000002</v>
      </c>
      <c r="F199" s="15">
        <f t="shared" si="23"/>
        <v>432.59685541689242</v>
      </c>
      <c r="G199" s="15">
        <f t="shared" si="24"/>
        <v>19654.151953020006</v>
      </c>
      <c r="H199" s="15">
        <f t="shared" si="21"/>
        <v>20519.34566385379</v>
      </c>
      <c r="I199" s="15">
        <f t="shared" si="22"/>
        <v>18788.958242186221</v>
      </c>
      <c r="J199" s="16">
        <f t="shared" si="25"/>
        <v>303.31182655981723</v>
      </c>
      <c r="K199" s="16">
        <f t="shared" si="20"/>
        <v>19238.662499849997</v>
      </c>
      <c r="L199" s="16">
        <f t="shared" si="26"/>
        <v>19845.286152969631</v>
      </c>
      <c r="M199" s="16">
        <f t="shared" si="27"/>
        <v>18632.038846730364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14">
        <v>19114.800781000002</v>
      </c>
      <c r="C200" s="14">
        <v>19260</v>
      </c>
      <c r="D200" s="14">
        <v>19027.5</v>
      </c>
      <c r="E200" s="14">
        <v>19082.900390999999</v>
      </c>
      <c r="F200" s="15">
        <f t="shared" si="23"/>
        <v>439.65345053007559</v>
      </c>
      <c r="G200" s="15">
        <f t="shared" si="24"/>
        <v>19640.765976460007</v>
      </c>
      <c r="H200" s="15">
        <f t="shared" si="21"/>
        <v>20520.072877520157</v>
      </c>
      <c r="I200" s="15">
        <f t="shared" si="22"/>
        <v>18761.459075399856</v>
      </c>
      <c r="J200" s="16">
        <f t="shared" si="25"/>
        <v>282.4867973255744</v>
      </c>
      <c r="K200" s="16">
        <f t="shared" si="20"/>
        <v>19206.027538949995</v>
      </c>
      <c r="L200" s="16">
        <f t="shared" si="26"/>
        <v>19771.001133601145</v>
      </c>
      <c r="M200" s="16">
        <f t="shared" si="27"/>
        <v>18641.053944298845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14">
        <v>19075</v>
      </c>
      <c r="C201" s="14">
        <v>19298.800781000002</v>
      </c>
      <c r="D201" s="14">
        <v>18930.050781000002</v>
      </c>
      <c r="E201" s="14">
        <v>19260.949218999998</v>
      </c>
      <c r="F201" s="15">
        <f t="shared" si="23"/>
        <v>441.07787099157213</v>
      </c>
      <c r="G201" s="15">
        <f t="shared" si="24"/>
        <v>19627.762968660005</v>
      </c>
      <c r="H201" s="15">
        <f t="shared" si="21"/>
        <v>20509.918710643149</v>
      </c>
      <c r="I201" s="15">
        <f t="shared" si="22"/>
        <v>18745.607226676861</v>
      </c>
      <c r="J201" s="16">
        <f t="shared" si="25"/>
        <v>226.75485434053428</v>
      </c>
      <c r="K201" s="16">
        <f t="shared" si="20"/>
        <v>19171.787499899998</v>
      </c>
      <c r="L201" s="16">
        <f t="shared" si="26"/>
        <v>19625.297208581065</v>
      </c>
      <c r="M201" s="16">
        <f t="shared" si="27"/>
        <v>18718.27779121893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14">
        <v>19430</v>
      </c>
      <c r="C202" s="14">
        <v>19799.849609000001</v>
      </c>
      <c r="D202" s="14">
        <v>19140</v>
      </c>
      <c r="E202" s="14">
        <v>19628.849609000001</v>
      </c>
      <c r="F202" s="15">
        <f t="shared" si="23"/>
        <v>439.22106208084182</v>
      </c>
      <c r="G202" s="15">
        <f t="shared" si="24"/>
        <v>19622.122968660005</v>
      </c>
      <c r="H202" s="15">
        <f t="shared" si="21"/>
        <v>20500.565092821689</v>
      </c>
      <c r="I202" s="15">
        <f t="shared" si="22"/>
        <v>18743.680844498322</v>
      </c>
      <c r="J202" s="16">
        <f t="shared" si="25"/>
        <v>201.34998837844989</v>
      </c>
      <c r="K202" s="16">
        <f t="shared" si="20"/>
        <v>19162.062499899999</v>
      </c>
      <c r="L202" s="16">
        <f t="shared" si="26"/>
        <v>19564.762476656899</v>
      </c>
      <c r="M202" s="16">
        <f t="shared" si="27"/>
        <v>18759.3625231431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14">
        <v>19575.050781000002</v>
      </c>
      <c r="C203" s="14">
        <v>19575.050781000002</v>
      </c>
      <c r="D203" s="14">
        <v>18822.050781000002</v>
      </c>
      <c r="E203" s="14">
        <v>19021.300781000002</v>
      </c>
      <c r="F203" s="15">
        <f t="shared" si="23"/>
        <v>446.33793737327852</v>
      </c>
      <c r="G203" s="15">
        <f t="shared" si="24"/>
        <v>19606.441992100008</v>
      </c>
      <c r="H203" s="15">
        <f t="shared" si="21"/>
        <v>20499.117866846565</v>
      </c>
      <c r="I203" s="15">
        <f t="shared" si="22"/>
        <v>18713.766117353451</v>
      </c>
      <c r="J203" s="16">
        <f t="shared" si="25"/>
        <v>164.23823741950682</v>
      </c>
      <c r="K203" s="16">
        <f t="shared" si="20"/>
        <v>19129.0725585</v>
      </c>
      <c r="L203" s="16">
        <f t="shared" si="26"/>
        <v>19457.549033339015</v>
      </c>
      <c r="M203" s="16">
        <f t="shared" si="27"/>
        <v>18800.596083660985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14">
        <v>19030</v>
      </c>
      <c r="C204" s="14">
        <v>19145</v>
      </c>
      <c r="D204" s="14">
        <v>18780</v>
      </c>
      <c r="E204" s="14">
        <v>18823.050781000002</v>
      </c>
      <c r="F204" s="15">
        <f t="shared" si="23"/>
        <v>450.12685083604299</v>
      </c>
      <c r="G204" s="15">
        <f t="shared" si="24"/>
        <v>19578.068007720009</v>
      </c>
      <c r="H204" s="15">
        <f t="shared" si="21"/>
        <v>20478.321709392094</v>
      </c>
      <c r="I204" s="15">
        <f t="shared" si="22"/>
        <v>18677.814306047923</v>
      </c>
      <c r="J204" s="16">
        <f t="shared" si="25"/>
        <v>176.2085331146487</v>
      </c>
      <c r="K204" s="16">
        <f t="shared" si="20"/>
        <v>19110.222558500001</v>
      </c>
      <c r="L204" s="16">
        <f t="shared" si="26"/>
        <v>19462.639624729298</v>
      </c>
      <c r="M204" s="16">
        <f t="shared" si="27"/>
        <v>18757.805492270705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14">
        <v>18881.099609000001</v>
      </c>
      <c r="C205" s="14">
        <v>18933.800781000002</v>
      </c>
      <c r="D205" s="14">
        <v>18760</v>
      </c>
      <c r="E205" s="14">
        <v>18848.699218999998</v>
      </c>
      <c r="F205" s="15">
        <f t="shared" si="23"/>
        <v>442.31643400846599</v>
      </c>
      <c r="G205" s="15">
        <f t="shared" si="24"/>
        <v>19545.294999920006</v>
      </c>
      <c r="H205" s="15">
        <f t="shared" si="21"/>
        <v>20429.927867936938</v>
      </c>
      <c r="I205" s="15">
        <f t="shared" si="22"/>
        <v>18660.662131903075</v>
      </c>
      <c r="J205" s="16">
        <f t="shared" si="25"/>
        <v>174.63685645652964</v>
      </c>
      <c r="K205" s="16">
        <f t="shared" si="20"/>
        <v>19084.302539</v>
      </c>
      <c r="L205" s="16">
        <f t="shared" si="26"/>
        <v>19433.576251913059</v>
      </c>
      <c r="M205" s="16">
        <f t="shared" si="27"/>
        <v>18735.028826086942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14">
        <v>18882.800781000002</v>
      </c>
      <c r="C206" s="14">
        <v>18882.800781000002</v>
      </c>
      <c r="D206" s="14">
        <v>18631.150390999999</v>
      </c>
      <c r="E206" s="14">
        <v>18674.150390999999</v>
      </c>
      <c r="F206" s="15">
        <f t="shared" si="23"/>
        <v>442.07825871045998</v>
      </c>
      <c r="G206" s="15">
        <f t="shared" si="24"/>
        <v>19511.011992120006</v>
      </c>
      <c r="H206" s="15">
        <f t="shared" si="21"/>
        <v>20395.168509540927</v>
      </c>
      <c r="I206" s="15">
        <f t="shared" si="22"/>
        <v>18626.855474699085</v>
      </c>
      <c r="J206" s="16">
        <f t="shared" si="25"/>
        <v>189.28539362414563</v>
      </c>
      <c r="K206" s="16">
        <f t="shared" si="20"/>
        <v>19053.4750976</v>
      </c>
      <c r="L206" s="16">
        <f t="shared" si="26"/>
        <v>19432.045884848292</v>
      </c>
      <c r="M206" s="16">
        <f t="shared" si="27"/>
        <v>18674.904310351707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14">
        <v>18659.949218999998</v>
      </c>
      <c r="C207" s="14">
        <v>18824.150390999999</v>
      </c>
      <c r="D207" s="14">
        <v>18551</v>
      </c>
      <c r="E207" s="14">
        <v>18648</v>
      </c>
      <c r="F207" s="15">
        <f t="shared" si="23"/>
        <v>451.02401789517472</v>
      </c>
      <c r="G207" s="15">
        <f t="shared" si="24"/>
        <v>19482.701992120004</v>
      </c>
      <c r="H207" s="15">
        <f t="shared" si="21"/>
        <v>20384.750027910355</v>
      </c>
      <c r="I207" s="15">
        <f t="shared" si="22"/>
        <v>18580.653956329654</v>
      </c>
      <c r="J207" s="16">
        <f t="shared" si="25"/>
        <v>203.78890818307011</v>
      </c>
      <c r="K207" s="16">
        <f t="shared" si="20"/>
        <v>19024.1000976</v>
      </c>
      <c r="L207" s="16">
        <f t="shared" si="26"/>
        <v>19431.677913966141</v>
      </c>
      <c r="M207" s="16">
        <f t="shared" si="27"/>
        <v>18616.522281233858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14">
        <v>18741.25</v>
      </c>
      <c r="C208" s="14">
        <v>18849</v>
      </c>
      <c r="D208" s="14">
        <v>18615</v>
      </c>
      <c r="E208" s="14">
        <v>18680.900390999999</v>
      </c>
      <c r="F208" s="15">
        <f t="shared" si="23"/>
        <v>463.1754722367275</v>
      </c>
      <c r="G208" s="15">
        <f t="shared" si="24"/>
        <v>19461.563007760004</v>
      </c>
      <c r="H208" s="15">
        <f t="shared" si="21"/>
        <v>20387.913952233459</v>
      </c>
      <c r="I208" s="15">
        <f t="shared" si="22"/>
        <v>18535.212063286548</v>
      </c>
      <c r="J208" s="16">
        <f t="shared" si="25"/>
        <v>211.78872168896325</v>
      </c>
      <c r="K208" s="16">
        <f t="shared" si="20"/>
        <v>18997.3276367</v>
      </c>
      <c r="L208" s="16">
        <f t="shared" si="26"/>
        <v>19420.905080077926</v>
      </c>
      <c r="M208" s="16">
        <f t="shared" si="27"/>
        <v>18573.750193322074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14">
        <v>18700</v>
      </c>
      <c r="C209" s="14">
        <v>18845</v>
      </c>
      <c r="D209" s="14">
        <v>18492</v>
      </c>
      <c r="E209" s="14">
        <v>18622.75</v>
      </c>
      <c r="F209" s="15">
        <f t="shared" si="23"/>
        <v>475.99310569177288</v>
      </c>
      <c r="G209" s="15">
        <f t="shared" si="24"/>
        <v>19439.244023380004</v>
      </c>
      <c r="H209" s="15">
        <f t="shared" si="21"/>
        <v>20391.230234763549</v>
      </c>
      <c r="I209" s="15">
        <f t="shared" si="22"/>
        <v>18487.25781199646</v>
      </c>
      <c r="J209" s="16">
        <f t="shared" si="25"/>
        <v>222.96078890179319</v>
      </c>
      <c r="K209" s="16">
        <f t="shared" si="20"/>
        <v>18970.170117149995</v>
      </c>
      <c r="L209" s="16">
        <f t="shared" si="26"/>
        <v>19416.091694953582</v>
      </c>
      <c r="M209" s="16">
        <f t="shared" si="27"/>
        <v>18524.248539346409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14">
        <v>18630.199218999998</v>
      </c>
      <c r="C210" s="14">
        <v>18725</v>
      </c>
      <c r="D210" s="14">
        <v>18460.150390999999</v>
      </c>
      <c r="E210" s="14">
        <v>18670</v>
      </c>
      <c r="F210" s="15">
        <f t="shared" si="23"/>
        <v>478.90849069783422</v>
      </c>
      <c r="G210" s="15">
        <f t="shared" si="24"/>
        <v>19411.011015560005</v>
      </c>
      <c r="H210" s="15">
        <f t="shared" si="21"/>
        <v>20368.827996955675</v>
      </c>
      <c r="I210" s="15">
        <f t="shared" si="22"/>
        <v>18453.194034164335</v>
      </c>
      <c r="J210" s="16">
        <f t="shared" si="25"/>
        <v>231.95064330661222</v>
      </c>
      <c r="K210" s="16">
        <f t="shared" si="20"/>
        <v>18952.782617149998</v>
      </c>
      <c r="L210" s="16">
        <f t="shared" si="26"/>
        <v>19416.683903763223</v>
      </c>
      <c r="M210" s="16">
        <f t="shared" si="27"/>
        <v>18488.881330536773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14">
        <v>18700</v>
      </c>
      <c r="C211" s="14">
        <v>18820.400390999999</v>
      </c>
      <c r="D211" s="14">
        <v>18575.150390999999</v>
      </c>
      <c r="E211" s="14">
        <v>18778.849609000001</v>
      </c>
      <c r="F211" s="15">
        <f t="shared" si="23"/>
        <v>475.51076820534399</v>
      </c>
      <c r="G211" s="15">
        <f t="shared" si="24"/>
        <v>19383.876992120004</v>
      </c>
      <c r="H211" s="15">
        <f t="shared" si="21"/>
        <v>20334.898528530692</v>
      </c>
      <c r="I211" s="15">
        <f t="shared" si="22"/>
        <v>18432.855455709316</v>
      </c>
      <c r="J211" s="16">
        <f t="shared" si="25"/>
        <v>232.66406036132059</v>
      </c>
      <c r="K211" s="16">
        <f t="shared" si="20"/>
        <v>18937.232617149995</v>
      </c>
      <c r="L211" s="16">
        <f t="shared" si="26"/>
        <v>19402.560737872638</v>
      </c>
      <c r="M211" s="16">
        <f t="shared" si="27"/>
        <v>18471.904496427353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14">
        <v>18799.949218999998</v>
      </c>
      <c r="C212" s="14">
        <v>18800</v>
      </c>
      <c r="D212" s="14">
        <v>18456.800781000002</v>
      </c>
      <c r="E212" s="14">
        <v>18481.75</v>
      </c>
      <c r="F212" s="15">
        <f t="shared" si="23"/>
        <v>473.00530219527298</v>
      </c>
      <c r="G212" s="15">
        <f t="shared" si="24"/>
        <v>19347.228007740006</v>
      </c>
      <c r="H212" s="15">
        <f t="shared" si="21"/>
        <v>20293.238612130554</v>
      </c>
      <c r="I212" s="15">
        <f t="shared" si="22"/>
        <v>18401.217403349459</v>
      </c>
      <c r="J212" s="16">
        <f t="shared" si="25"/>
        <v>252.84726260725543</v>
      </c>
      <c r="K212" s="16">
        <f t="shared" si="20"/>
        <v>18913.590136699997</v>
      </c>
      <c r="L212" s="16">
        <f t="shared" si="26"/>
        <v>19419.284661914509</v>
      </c>
      <c r="M212" s="16">
        <f t="shared" si="27"/>
        <v>18407.895611485485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14">
        <v>18549</v>
      </c>
      <c r="C213" s="14">
        <v>18614.650390999999</v>
      </c>
      <c r="D213" s="14">
        <v>18405.5</v>
      </c>
      <c r="E213" s="14">
        <v>18449.900390999999</v>
      </c>
      <c r="F213" s="15">
        <f t="shared" si="23"/>
        <v>469.09609117918984</v>
      </c>
      <c r="G213" s="15">
        <f t="shared" si="24"/>
        <v>19310.094023380007</v>
      </c>
      <c r="H213" s="15">
        <f t="shared" si="21"/>
        <v>20248.286205738386</v>
      </c>
      <c r="I213" s="15">
        <f t="shared" si="22"/>
        <v>18371.901841021627</v>
      </c>
      <c r="J213" s="16">
        <f t="shared" si="25"/>
        <v>271.11312526471767</v>
      </c>
      <c r="K213" s="16">
        <f t="shared" ref="K213:K249" si="28">AVERAGE(E194:E213)</f>
        <v>18885.870117199996</v>
      </c>
      <c r="L213" s="16">
        <f t="shared" si="26"/>
        <v>19428.096367729431</v>
      </c>
      <c r="M213" s="16">
        <f t="shared" si="27"/>
        <v>18343.643866670562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14">
        <v>18522</v>
      </c>
      <c r="C214" s="14">
        <v>18554.050781000002</v>
      </c>
      <c r="D214" s="14">
        <v>18425</v>
      </c>
      <c r="E214" s="14">
        <v>18514.849609000001</v>
      </c>
      <c r="F214" s="15">
        <f t="shared" si="23"/>
        <v>467.03010453737926</v>
      </c>
      <c r="G214" s="15">
        <f t="shared" si="24"/>
        <v>19277.736015560004</v>
      </c>
      <c r="H214" s="15">
        <f t="shared" si="21"/>
        <v>20211.796224634763</v>
      </c>
      <c r="I214" s="15">
        <f t="shared" si="22"/>
        <v>18343.675806485244</v>
      </c>
      <c r="J214" s="16">
        <f t="shared" si="25"/>
        <v>280.75545900994263</v>
      </c>
      <c r="K214" s="16">
        <f t="shared" si="28"/>
        <v>18860.53759765</v>
      </c>
      <c r="L214" s="16">
        <f t="shared" si="26"/>
        <v>19422.048515669885</v>
      </c>
      <c r="M214" s="16">
        <f t="shared" si="27"/>
        <v>18299.026679630115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14">
        <v>18405</v>
      </c>
      <c r="C215" s="14">
        <v>18573.800781000002</v>
      </c>
      <c r="D215" s="14">
        <v>18397.550781000002</v>
      </c>
      <c r="E215" s="14">
        <v>18518.25</v>
      </c>
      <c r="F215" s="15">
        <f t="shared" si="23"/>
        <v>470.33011656456847</v>
      </c>
      <c r="G215" s="15">
        <f t="shared" si="24"/>
        <v>19250.151015560004</v>
      </c>
      <c r="H215" s="15">
        <f t="shared" si="21"/>
        <v>20190.81124868914</v>
      </c>
      <c r="I215" s="15">
        <f t="shared" si="22"/>
        <v>18309.490782430868</v>
      </c>
      <c r="J215" s="16">
        <f t="shared" si="25"/>
        <v>288.9002800008895</v>
      </c>
      <c r="K215" s="16">
        <f t="shared" si="28"/>
        <v>18837.550097650001</v>
      </c>
      <c r="L215" s="16">
        <f t="shared" si="26"/>
        <v>19415.350657651779</v>
      </c>
      <c r="M215" s="16">
        <f t="shared" si="27"/>
        <v>18259.749537648222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14">
        <v>18500</v>
      </c>
      <c r="C216" s="14">
        <v>18579</v>
      </c>
      <c r="D216" s="14">
        <v>18430</v>
      </c>
      <c r="E216" s="14">
        <v>18535.699218999998</v>
      </c>
      <c r="F216" s="15">
        <f t="shared" si="23"/>
        <v>474.62992366698245</v>
      </c>
      <c r="G216" s="15">
        <f t="shared" si="24"/>
        <v>19225.344999940004</v>
      </c>
      <c r="H216" s="15">
        <f t="shared" si="21"/>
        <v>20174.604847273968</v>
      </c>
      <c r="I216" s="15">
        <f t="shared" si="22"/>
        <v>18276.08515260604</v>
      </c>
      <c r="J216" s="16">
        <f t="shared" si="25"/>
        <v>293.69022693971158</v>
      </c>
      <c r="K216" s="16">
        <f t="shared" si="28"/>
        <v>18814.590039050003</v>
      </c>
      <c r="L216" s="16">
        <f t="shared" si="26"/>
        <v>19401.970492929428</v>
      </c>
      <c r="M216" s="16">
        <f t="shared" si="27"/>
        <v>18227.209585170578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14">
        <v>18530</v>
      </c>
      <c r="C217" s="14">
        <v>18530</v>
      </c>
      <c r="D217" s="14">
        <v>18355.050781000002</v>
      </c>
      <c r="E217" s="14">
        <v>18485.75</v>
      </c>
      <c r="F217" s="15">
        <f t="shared" si="23"/>
        <v>477.31677349754568</v>
      </c>
      <c r="G217" s="15">
        <f t="shared" si="24"/>
        <v>19198.18800776</v>
      </c>
      <c r="H217" s="15">
        <f t="shared" si="21"/>
        <v>20152.82155475509</v>
      </c>
      <c r="I217" s="15">
        <f t="shared" si="22"/>
        <v>18243.55446076491</v>
      </c>
      <c r="J217" s="16">
        <f t="shared" si="25"/>
        <v>298.78823222253794</v>
      </c>
      <c r="K217" s="16">
        <f t="shared" si="28"/>
        <v>18788.862499999999</v>
      </c>
      <c r="L217" s="16">
        <f t="shared" si="26"/>
        <v>19386.438964445075</v>
      </c>
      <c r="M217" s="16">
        <f t="shared" si="27"/>
        <v>18191.286035554924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14">
        <v>18429.949218999998</v>
      </c>
      <c r="C218" s="14">
        <v>18499.900390999999</v>
      </c>
      <c r="D218" s="14">
        <v>18260.050781000002</v>
      </c>
      <c r="E218" s="14">
        <v>18317.449218999998</v>
      </c>
      <c r="F218" s="15">
        <f t="shared" si="23"/>
        <v>484.7877974668358</v>
      </c>
      <c r="G218" s="15">
        <f t="shared" si="24"/>
        <v>19168.376992140002</v>
      </c>
      <c r="H218" s="15">
        <f t="shared" si="21"/>
        <v>20137.952587073672</v>
      </c>
      <c r="I218" s="15">
        <f t="shared" si="22"/>
        <v>18198.801397206331</v>
      </c>
      <c r="J218" s="16">
        <f t="shared" si="25"/>
        <v>310.44722730689557</v>
      </c>
      <c r="K218" s="16">
        <f t="shared" si="28"/>
        <v>18753.5424805</v>
      </c>
      <c r="L218" s="16">
        <f t="shared" si="26"/>
        <v>19374.43693511379</v>
      </c>
      <c r="M218" s="16">
        <f t="shared" si="27"/>
        <v>18132.64802588621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14">
        <v>18350</v>
      </c>
      <c r="C219" s="14">
        <v>18435</v>
      </c>
      <c r="D219" s="14">
        <v>18213</v>
      </c>
      <c r="E219" s="14">
        <v>18264.650390999999</v>
      </c>
      <c r="F219" s="15">
        <f t="shared" si="23"/>
        <v>496.79339620743002</v>
      </c>
      <c r="G219" s="15">
        <f t="shared" si="24"/>
        <v>19141.549999960003</v>
      </c>
      <c r="H219" s="15">
        <f t="shared" si="21"/>
        <v>20135.136792374862</v>
      </c>
      <c r="I219" s="15">
        <f t="shared" si="22"/>
        <v>18147.963207545145</v>
      </c>
      <c r="J219" s="16">
        <f t="shared" si="25"/>
        <v>321.15816464675595</v>
      </c>
      <c r="K219" s="16">
        <f t="shared" si="28"/>
        <v>18715.434960999999</v>
      </c>
      <c r="L219" s="16">
        <f t="shared" si="26"/>
        <v>19357.751290293512</v>
      </c>
      <c r="M219" s="16">
        <f t="shared" si="27"/>
        <v>18073.118631706486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14">
        <v>18300</v>
      </c>
      <c r="C220" s="14">
        <v>18371.099609000001</v>
      </c>
      <c r="D220" s="14">
        <v>17880</v>
      </c>
      <c r="E220" s="14">
        <v>17993.349609000001</v>
      </c>
      <c r="F220" s="15">
        <f t="shared" si="23"/>
        <v>518.32349568922427</v>
      </c>
      <c r="G220" s="15">
        <f t="shared" si="24"/>
        <v>19110.185976520002</v>
      </c>
      <c r="H220" s="15">
        <f t="shared" si="21"/>
        <v>20146.832967898452</v>
      </c>
      <c r="I220" s="15">
        <f t="shared" si="22"/>
        <v>18073.538985141553</v>
      </c>
      <c r="J220" s="16">
        <f t="shared" si="25"/>
        <v>345.67844179131947</v>
      </c>
      <c r="K220" s="16">
        <f t="shared" si="28"/>
        <v>18660.957421899999</v>
      </c>
      <c r="L220" s="16">
        <f t="shared" si="26"/>
        <v>19352.314305482636</v>
      </c>
      <c r="M220" s="16">
        <f t="shared" si="27"/>
        <v>17969.600538317361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14">
        <v>17990</v>
      </c>
      <c r="C221" s="14">
        <v>18500</v>
      </c>
      <c r="D221" s="14">
        <v>17967.75</v>
      </c>
      <c r="E221" s="14">
        <v>18450.650390999999</v>
      </c>
      <c r="F221" s="15">
        <f t="shared" si="23"/>
        <v>518.73928117056926</v>
      </c>
      <c r="G221" s="15">
        <f t="shared" si="24"/>
        <v>19084.652968719998</v>
      </c>
      <c r="H221" s="15">
        <f t="shared" si="21"/>
        <v>20122.131531061135</v>
      </c>
      <c r="I221" s="15">
        <f t="shared" si="22"/>
        <v>18047.174406378861</v>
      </c>
      <c r="J221" s="16">
        <f t="shared" si="25"/>
        <v>319.47467689249424</v>
      </c>
      <c r="K221" s="16">
        <f t="shared" si="28"/>
        <v>18620.442480499998</v>
      </c>
      <c r="L221" s="16">
        <f t="shared" si="26"/>
        <v>19259.391834284987</v>
      </c>
      <c r="M221" s="16">
        <f t="shared" si="27"/>
        <v>17981.49312671501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14">
        <v>18498.900390999999</v>
      </c>
      <c r="C222" s="14">
        <v>18875</v>
      </c>
      <c r="D222" s="14">
        <v>18474.949218999998</v>
      </c>
      <c r="E222" s="14">
        <v>18858.150390999999</v>
      </c>
      <c r="F222" s="15">
        <f t="shared" si="23"/>
        <v>515.89973695148092</v>
      </c>
      <c r="G222" s="15">
        <f t="shared" si="24"/>
        <v>19071.417968719998</v>
      </c>
      <c r="H222" s="15">
        <f t="shared" si="21"/>
        <v>20103.217442622961</v>
      </c>
      <c r="I222" s="15">
        <f t="shared" si="22"/>
        <v>18039.618494817034</v>
      </c>
      <c r="J222" s="16">
        <f t="shared" si="25"/>
        <v>229.25996523429902</v>
      </c>
      <c r="K222" s="16">
        <f t="shared" si="28"/>
        <v>18581.907519599998</v>
      </c>
      <c r="L222" s="16">
        <f t="shared" si="26"/>
        <v>19040.427450068597</v>
      </c>
      <c r="M222" s="16">
        <f t="shared" si="27"/>
        <v>18123.387589131398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14">
        <v>18900</v>
      </c>
      <c r="C223" s="14">
        <v>18990</v>
      </c>
      <c r="D223" s="14">
        <v>18652.099609000001</v>
      </c>
      <c r="E223" s="14">
        <v>18937.849609000001</v>
      </c>
      <c r="F223" s="15">
        <f t="shared" si="23"/>
        <v>506.26044039974795</v>
      </c>
      <c r="G223" s="15">
        <f t="shared" si="24"/>
        <v>19054.654960899999</v>
      </c>
      <c r="H223" s="15">
        <f t="shared" si="21"/>
        <v>20067.175841699496</v>
      </c>
      <c r="I223" s="15">
        <f t="shared" si="22"/>
        <v>18042.134080100503</v>
      </c>
      <c r="J223" s="16">
        <f t="shared" si="25"/>
        <v>221.86513483667721</v>
      </c>
      <c r="K223" s="16">
        <f t="shared" si="28"/>
        <v>18577.734960999998</v>
      </c>
      <c r="L223" s="16">
        <f t="shared" si="26"/>
        <v>19021.465230673351</v>
      </c>
      <c r="M223" s="16">
        <f t="shared" si="27"/>
        <v>18134.004691326645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14">
        <v>18990</v>
      </c>
      <c r="C224" s="14">
        <v>19259</v>
      </c>
      <c r="D224" s="14">
        <v>18820.050781000002</v>
      </c>
      <c r="E224" s="14">
        <v>18927.400390999999</v>
      </c>
      <c r="F224" s="15">
        <f t="shared" si="23"/>
        <v>492.40101065698491</v>
      </c>
      <c r="G224" s="15">
        <f t="shared" si="24"/>
        <v>19035.497968719996</v>
      </c>
      <c r="H224" s="15">
        <f t="shared" si="21"/>
        <v>20020.299990033964</v>
      </c>
      <c r="I224" s="15">
        <f t="shared" si="22"/>
        <v>18050.695947406028</v>
      </c>
      <c r="J224" s="16">
        <f t="shared" si="25"/>
        <v>228.69459771290977</v>
      </c>
      <c r="K224" s="16">
        <f t="shared" si="28"/>
        <v>18582.952441499998</v>
      </c>
      <c r="L224" s="16">
        <f t="shared" si="26"/>
        <v>19040.341636925816</v>
      </c>
      <c r="M224" s="16">
        <f t="shared" si="27"/>
        <v>18125.56324607418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14">
        <v>19009</v>
      </c>
      <c r="C225" s="14">
        <v>19009</v>
      </c>
      <c r="D225" s="14">
        <v>18698.699218999998</v>
      </c>
      <c r="E225" s="14">
        <v>18819.699218999998</v>
      </c>
      <c r="F225" s="15">
        <f t="shared" si="23"/>
        <v>469.77716162223243</v>
      </c>
      <c r="G225" s="15">
        <f t="shared" si="24"/>
        <v>19010.177968719996</v>
      </c>
      <c r="H225" s="15">
        <f t="shared" si="21"/>
        <v>19949.732291964461</v>
      </c>
      <c r="I225" s="15">
        <f t="shared" si="22"/>
        <v>18070.623645475531</v>
      </c>
      <c r="J225" s="16">
        <f t="shared" si="25"/>
        <v>227.09139320617072</v>
      </c>
      <c r="K225" s="16">
        <f t="shared" si="28"/>
        <v>18581.502441500001</v>
      </c>
      <c r="L225" s="16">
        <f t="shared" si="26"/>
        <v>19035.685227912341</v>
      </c>
      <c r="M225" s="16">
        <f t="shared" si="27"/>
        <v>18127.31965508766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14">
        <v>18819.699218999998</v>
      </c>
      <c r="C226" s="14">
        <v>19169.900390999999</v>
      </c>
      <c r="D226" s="14">
        <v>18710.150390999999</v>
      </c>
      <c r="E226" s="14">
        <v>19044.449218999998</v>
      </c>
      <c r="F226" s="15">
        <f t="shared" si="23"/>
        <v>446.9627063814952</v>
      </c>
      <c r="G226" s="15">
        <f t="shared" si="24"/>
        <v>18990.587968719992</v>
      </c>
      <c r="H226" s="15">
        <f t="shared" si="21"/>
        <v>19884.513381482982</v>
      </c>
      <c r="I226" s="15">
        <f t="shared" si="22"/>
        <v>18096.662555957002</v>
      </c>
      <c r="J226" s="16">
        <f t="shared" si="25"/>
        <v>248.0211717290041</v>
      </c>
      <c r="K226" s="16">
        <f t="shared" si="28"/>
        <v>18600.017382899998</v>
      </c>
      <c r="L226" s="16">
        <f t="shared" si="26"/>
        <v>19096.059726358006</v>
      </c>
      <c r="M226" s="16">
        <f t="shared" si="27"/>
        <v>18103.97503944199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14">
        <v>19005.050781000002</v>
      </c>
      <c r="C227" s="14">
        <v>19100</v>
      </c>
      <c r="D227" s="14">
        <v>18888</v>
      </c>
      <c r="E227" s="14">
        <v>18953.099609000001</v>
      </c>
      <c r="F227" s="15">
        <f t="shared" si="23"/>
        <v>433.30909247836848</v>
      </c>
      <c r="G227" s="15">
        <f t="shared" si="24"/>
        <v>18974.483945279993</v>
      </c>
      <c r="H227" s="15">
        <f t="shared" si="21"/>
        <v>19841.10213023673</v>
      </c>
      <c r="I227" s="15">
        <f t="shared" si="22"/>
        <v>18107.865760323257</v>
      </c>
      <c r="J227" s="16">
        <f t="shared" si="25"/>
        <v>259.61514505031602</v>
      </c>
      <c r="K227" s="16">
        <f t="shared" si="28"/>
        <v>18615.272363350003</v>
      </c>
      <c r="L227" s="16">
        <f t="shared" si="26"/>
        <v>19134.502653450636</v>
      </c>
      <c r="M227" s="16">
        <f t="shared" si="27"/>
        <v>18096.042073249369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14">
        <v>19000</v>
      </c>
      <c r="C228" s="14">
        <v>19127.800781000002</v>
      </c>
      <c r="D228" s="14">
        <v>18815.050781000002</v>
      </c>
      <c r="E228" s="14">
        <v>18891</v>
      </c>
      <c r="F228" s="15">
        <f t="shared" si="23"/>
        <v>413.95002906084977</v>
      </c>
      <c r="G228" s="15">
        <f t="shared" si="24"/>
        <v>18954.838945279993</v>
      </c>
      <c r="H228" s="15">
        <f t="shared" si="21"/>
        <v>19782.739003401693</v>
      </c>
      <c r="I228" s="15">
        <f t="shared" si="22"/>
        <v>18126.938887158292</v>
      </c>
      <c r="J228" s="16">
        <f t="shared" si="25"/>
        <v>266.22472369261652</v>
      </c>
      <c r="K228" s="16">
        <f t="shared" si="28"/>
        <v>18625.7773438</v>
      </c>
      <c r="L228" s="16">
        <f t="shared" si="26"/>
        <v>19158.226791185232</v>
      </c>
      <c r="M228" s="16">
        <f t="shared" si="27"/>
        <v>18093.327896414768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14">
        <v>18900</v>
      </c>
      <c r="C229" s="14">
        <v>19019.949218999998</v>
      </c>
      <c r="D229" s="14">
        <v>18850</v>
      </c>
      <c r="E229" s="14">
        <v>18946</v>
      </c>
      <c r="F229" s="15">
        <f t="shared" si="23"/>
        <v>396.62740481122017</v>
      </c>
      <c r="G229" s="15">
        <f t="shared" si="24"/>
        <v>18938.071953099992</v>
      </c>
      <c r="H229" s="15">
        <f t="shared" si="21"/>
        <v>19731.326762722434</v>
      </c>
      <c r="I229" s="15">
        <f t="shared" si="22"/>
        <v>18144.81714347755</v>
      </c>
      <c r="J229" s="16">
        <f t="shared" si="25"/>
        <v>275.21091245738245</v>
      </c>
      <c r="K229" s="16">
        <f t="shared" si="28"/>
        <v>18641.939843799999</v>
      </c>
      <c r="L229" s="16">
        <f t="shared" si="26"/>
        <v>19192.361668714762</v>
      </c>
      <c r="M229" s="16">
        <f t="shared" si="27"/>
        <v>18091.518018885236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14">
        <v>18930</v>
      </c>
      <c r="C230" s="14">
        <v>19125</v>
      </c>
      <c r="D230" s="14">
        <v>18876.199218999998</v>
      </c>
      <c r="E230" s="14">
        <v>19052.949218999998</v>
      </c>
      <c r="F230" s="15">
        <f t="shared" si="23"/>
        <v>380.35486339890929</v>
      </c>
      <c r="G230" s="15">
        <f t="shared" si="24"/>
        <v>18924.418945299993</v>
      </c>
      <c r="H230" s="15">
        <f t="shared" si="21"/>
        <v>19685.12867209781</v>
      </c>
      <c r="I230" s="15">
        <f t="shared" si="22"/>
        <v>18163.709218502176</v>
      </c>
      <c r="J230" s="16">
        <f t="shared" si="25"/>
        <v>289.45032005788062</v>
      </c>
      <c r="K230" s="16">
        <f t="shared" si="28"/>
        <v>18661.087304749999</v>
      </c>
      <c r="L230" s="16">
        <f t="shared" si="26"/>
        <v>19239.987944865759</v>
      </c>
      <c r="M230" s="16">
        <f t="shared" si="27"/>
        <v>18082.186664634239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14">
        <v>19155</v>
      </c>
      <c r="C231" s="14">
        <v>19751.900390999999</v>
      </c>
      <c r="D231" s="14">
        <v>19155</v>
      </c>
      <c r="E231" s="14">
        <v>19704.5</v>
      </c>
      <c r="F231" s="15">
        <f t="shared" si="23"/>
        <v>368.72039278882835</v>
      </c>
      <c r="G231" s="15">
        <f t="shared" si="24"/>
        <v>18919.593945299996</v>
      </c>
      <c r="H231" s="15">
        <f t="shared" si="21"/>
        <v>19657.034730877651</v>
      </c>
      <c r="I231" s="15">
        <f t="shared" si="22"/>
        <v>18182.15315972234</v>
      </c>
      <c r="J231" s="16">
        <f t="shared" si="25"/>
        <v>367.94227914313325</v>
      </c>
      <c r="K231" s="16">
        <f t="shared" si="28"/>
        <v>18707.369824300004</v>
      </c>
      <c r="L231" s="16">
        <f t="shared" si="26"/>
        <v>19443.25438258627</v>
      </c>
      <c r="M231" s="16">
        <f t="shared" si="27"/>
        <v>17971.485266013737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14">
        <v>19784</v>
      </c>
      <c r="C232" s="14">
        <v>19790</v>
      </c>
      <c r="D232" s="14">
        <v>19386.050781000002</v>
      </c>
      <c r="E232" s="14">
        <v>19705.449218999998</v>
      </c>
      <c r="F232" s="15">
        <f t="shared" si="23"/>
        <v>363.26994382718817</v>
      </c>
      <c r="G232" s="15">
        <f t="shared" si="24"/>
        <v>18917.235937499991</v>
      </c>
      <c r="H232" s="15">
        <f t="shared" si="21"/>
        <v>19643.775825154367</v>
      </c>
      <c r="I232" s="15">
        <f t="shared" si="22"/>
        <v>18190.696049845614</v>
      </c>
      <c r="J232" s="16">
        <f t="shared" si="25"/>
        <v>422.96670079920949</v>
      </c>
      <c r="K232" s="16">
        <f t="shared" si="28"/>
        <v>18768.554785250002</v>
      </c>
      <c r="L232" s="16">
        <f t="shared" si="26"/>
        <v>19614.488186848423</v>
      </c>
      <c r="M232" s="16">
        <f t="shared" si="27"/>
        <v>17922.621383651582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14">
        <v>19659</v>
      </c>
      <c r="C233" s="14">
        <v>19873</v>
      </c>
      <c r="D233" s="14">
        <v>19601</v>
      </c>
      <c r="E233" s="14">
        <v>19822.050781000002</v>
      </c>
      <c r="F233" s="15">
        <f t="shared" si="23"/>
        <v>369.67708752729402</v>
      </c>
      <c r="G233" s="15">
        <f t="shared" si="24"/>
        <v>18920.054960939993</v>
      </c>
      <c r="H233" s="15">
        <f t="shared" si="21"/>
        <v>19659.409135994581</v>
      </c>
      <c r="I233" s="15">
        <f t="shared" si="22"/>
        <v>18180.700785885405</v>
      </c>
      <c r="J233" s="16">
        <f t="shared" si="25"/>
        <v>473.92984476328127</v>
      </c>
      <c r="K233" s="16">
        <f t="shared" si="28"/>
        <v>18837.16230475</v>
      </c>
      <c r="L233" s="16">
        <f t="shared" si="26"/>
        <v>19785.021994276562</v>
      </c>
      <c r="M233" s="16">
        <f t="shared" si="27"/>
        <v>17889.302615223438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14">
        <v>19795</v>
      </c>
      <c r="C234" s="14">
        <v>19840</v>
      </c>
      <c r="D234" s="14">
        <v>19605</v>
      </c>
      <c r="E234" s="14">
        <v>19708.25</v>
      </c>
      <c r="F234" s="15">
        <f t="shared" si="23"/>
        <v>383.94650365791864</v>
      </c>
      <c r="G234" s="15">
        <f t="shared" si="24"/>
        <v>18930.218945319994</v>
      </c>
      <c r="H234" s="15">
        <f t="shared" si="21"/>
        <v>19698.111952635831</v>
      </c>
      <c r="I234" s="15">
        <f t="shared" si="22"/>
        <v>18162.325938004156</v>
      </c>
      <c r="J234" s="16">
        <f t="shared" si="25"/>
        <v>503.78011222453671</v>
      </c>
      <c r="K234" s="16">
        <f t="shared" si="28"/>
        <v>18896.832324299998</v>
      </c>
      <c r="L234" s="16">
        <f t="shared" si="26"/>
        <v>19904.392548749071</v>
      </c>
      <c r="M234" s="16">
        <f t="shared" si="27"/>
        <v>17889.272099850925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14">
        <v>19700</v>
      </c>
      <c r="C235" s="14">
        <v>19716.449218999998</v>
      </c>
      <c r="D235" s="14">
        <v>19501</v>
      </c>
      <c r="E235" s="14">
        <v>19530.199218999998</v>
      </c>
      <c r="F235" s="15">
        <f t="shared" si="23"/>
        <v>388.31238631825823</v>
      </c>
      <c r="G235" s="15">
        <f t="shared" si="24"/>
        <v>18933.480937519995</v>
      </c>
      <c r="H235" s="15">
        <f t="shared" si="21"/>
        <v>19710.105710156513</v>
      </c>
      <c r="I235" s="15">
        <f t="shared" si="22"/>
        <v>18156.856164883477</v>
      </c>
      <c r="J235" s="16">
        <f t="shared" si="25"/>
        <v>513.9316596298155</v>
      </c>
      <c r="K235" s="16">
        <f t="shared" si="28"/>
        <v>18947.429785249999</v>
      </c>
      <c r="L235" s="16">
        <f t="shared" si="26"/>
        <v>19975.29310450963</v>
      </c>
      <c r="M235" s="16">
        <f t="shared" si="27"/>
        <v>17919.566465990367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14">
        <v>19648</v>
      </c>
      <c r="C236" s="14">
        <v>19695</v>
      </c>
      <c r="D236" s="14">
        <v>19475</v>
      </c>
      <c r="E236" s="14">
        <v>19674.599609000001</v>
      </c>
      <c r="F236" s="15">
        <f t="shared" si="23"/>
        <v>398.94936678262633</v>
      </c>
      <c r="G236" s="15">
        <f t="shared" si="24"/>
        <v>18941.158945319992</v>
      </c>
      <c r="H236" s="15">
        <f t="shared" si="21"/>
        <v>19739.057678885245</v>
      </c>
      <c r="I236" s="15">
        <f t="shared" si="22"/>
        <v>18143.260211754739</v>
      </c>
      <c r="J236" s="16">
        <f t="shared" si="25"/>
        <v>528.05843444963944</v>
      </c>
      <c r="K236" s="16">
        <f t="shared" si="28"/>
        <v>19004.374804750001</v>
      </c>
      <c r="L236" s="16">
        <f t="shared" si="26"/>
        <v>20060.491673649281</v>
      </c>
      <c r="M236" s="16">
        <f t="shared" si="27"/>
        <v>17948.257935850721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14">
        <v>19695</v>
      </c>
      <c r="C237" s="14">
        <v>19695</v>
      </c>
      <c r="D237" s="14">
        <v>19364.949218999998</v>
      </c>
      <c r="E237" s="14">
        <v>19440.300781000002</v>
      </c>
      <c r="F237" s="15">
        <f t="shared" si="23"/>
        <v>402.9813125014814</v>
      </c>
      <c r="G237" s="15">
        <f t="shared" si="24"/>
        <v>18945.254960939994</v>
      </c>
      <c r="H237" s="15">
        <f t="shared" si="21"/>
        <v>19751.217585942955</v>
      </c>
      <c r="I237" s="15">
        <f t="shared" si="22"/>
        <v>18139.292335937032</v>
      </c>
      <c r="J237" s="16">
        <f t="shared" si="25"/>
        <v>522.13099950396747</v>
      </c>
      <c r="K237" s="16">
        <f t="shared" si="28"/>
        <v>19052.102343800001</v>
      </c>
      <c r="L237" s="16">
        <f t="shared" si="26"/>
        <v>20096.364342807938</v>
      </c>
      <c r="M237" s="16">
        <f t="shared" si="27"/>
        <v>18007.840344792065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14">
        <v>19500</v>
      </c>
      <c r="C238" s="14">
        <v>19680</v>
      </c>
      <c r="D238" s="14">
        <v>19416.25</v>
      </c>
      <c r="E238" s="14">
        <v>19465.349609000001</v>
      </c>
      <c r="F238" s="15">
        <f t="shared" si="23"/>
        <v>407.8103241950775</v>
      </c>
      <c r="G238" s="15">
        <f t="shared" si="24"/>
        <v>18950.234960939997</v>
      </c>
      <c r="H238" s="15">
        <f t="shared" si="21"/>
        <v>19765.855609330152</v>
      </c>
      <c r="I238" s="15">
        <f t="shared" si="22"/>
        <v>18134.614312549842</v>
      </c>
      <c r="J238" s="16">
        <f t="shared" si="25"/>
        <v>500.87872464345128</v>
      </c>
      <c r="K238" s="16">
        <f t="shared" si="28"/>
        <v>19109.497363300001</v>
      </c>
      <c r="L238" s="16">
        <f t="shared" si="26"/>
        <v>20111.254812586903</v>
      </c>
      <c r="M238" s="16">
        <f t="shared" si="27"/>
        <v>18107.739914013098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14">
        <v>19590</v>
      </c>
      <c r="C239" s="14">
        <v>20410</v>
      </c>
      <c r="D239" s="14">
        <v>19502.150390999999</v>
      </c>
      <c r="E239" s="14">
        <v>20244.400390999999</v>
      </c>
      <c r="F239" s="15">
        <f t="shared" si="23"/>
        <v>445.43354978367154</v>
      </c>
      <c r="G239" s="15">
        <f t="shared" si="24"/>
        <v>18971.804960939997</v>
      </c>
      <c r="H239" s="15">
        <f t="shared" si="21"/>
        <v>19862.672060507339</v>
      </c>
      <c r="I239" s="15">
        <f t="shared" si="22"/>
        <v>18080.937861372655</v>
      </c>
      <c r="J239" s="16">
        <f t="shared" si="25"/>
        <v>519.41591757290962</v>
      </c>
      <c r="K239" s="16">
        <f t="shared" si="28"/>
        <v>19208.4848633</v>
      </c>
      <c r="L239" s="16">
        <f t="shared" si="26"/>
        <v>20247.316698445818</v>
      </c>
      <c r="M239" s="16">
        <f t="shared" si="27"/>
        <v>18169.653028154182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14">
        <v>20200</v>
      </c>
      <c r="C240" s="14">
        <v>20700</v>
      </c>
      <c r="D240" s="14">
        <v>20200</v>
      </c>
      <c r="E240" s="14">
        <v>20661.25</v>
      </c>
      <c r="F240" s="15">
        <f t="shared" si="23"/>
        <v>504.35392557279357</v>
      </c>
      <c r="G240" s="15">
        <f t="shared" si="24"/>
        <v>19004.674960939996</v>
      </c>
      <c r="H240" s="15">
        <f t="shared" si="21"/>
        <v>20013.382812085583</v>
      </c>
      <c r="I240" s="15">
        <f t="shared" si="22"/>
        <v>17995.967109794408</v>
      </c>
      <c r="J240" s="16">
        <f t="shared" si="25"/>
        <v>532.63243141567636</v>
      </c>
      <c r="K240" s="16">
        <f t="shared" si="28"/>
        <v>19341.879882850004</v>
      </c>
      <c r="L240" s="16">
        <f t="shared" si="26"/>
        <v>20407.144745681355</v>
      </c>
      <c r="M240" s="16">
        <f t="shared" si="27"/>
        <v>18276.615020018653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14">
        <v>20659.849609000001</v>
      </c>
      <c r="C241" s="14">
        <v>20663.650390999999</v>
      </c>
      <c r="D241" s="14">
        <v>20388</v>
      </c>
      <c r="E241" s="14">
        <v>20618.699218999998</v>
      </c>
      <c r="F241" s="15">
        <f t="shared" si="23"/>
        <v>552.62493744615597</v>
      </c>
      <c r="G241" s="15">
        <f t="shared" si="24"/>
        <v>19035.251953139996</v>
      </c>
      <c r="H241" s="15">
        <f t="shared" si="21"/>
        <v>20140.501828032309</v>
      </c>
      <c r="I241" s="15">
        <f t="shared" si="22"/>
        <v>17930.002078247682</v>
      </c>
      <c r="J241" s="16">
        <f t="shared" si="25"/>
        <v>560.12953697824253</v>
      </c>
      <c r="K241" s="16">
        <f t="shared" si="28"/>
        <v>19450.282324250002</v>
      </c>
      <c r="L241" s="16">
        <f t="shared" si="26"/>
        <v>20570.541398206486</v>
      </c>
      <c r="M241" s="16">
        <f t="shared" si="27"/>
        <v>18330.023250293518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14">
        <v>20595</v>
      </c>
      <c r="C242" s="14">
        <v>20720.699218999998</v>
      </c>
      <c r="D242" s="14">
        <v>20380</v>
      </c>
      <c r="E242" s="14">
        <v>20473.099609000001</v>
      </c>
      <c r="F242" s="15">
        <f t="shared" si="23"/>
        <v>587.95408511575476</v>
      </c>
      <c r="G242" s="15">
        <f t="shared" si="24"/>
        <v>19065.621953139995</v>
      </c>
      <c r="H242" s="15">
        <f t="shared" si="21"/>
        <v>20241.530123371504</v>
      </c>
      <c r="I242" s="15">
        <f t="shared" si="22"/>
        <v>17889.713782908486</v>
      </c>
      <c r="J242" s="16">
        <f t="shared" si="25"/>
        <v>584.80910931184417</v>
      </c>
      <c r="K242" s="16">
        <f t="shared" si="28"/>
        <v>19531.02978515</v>
      </c>
      <c r="L242" s="16">
        <f t="shared" si="26"/>
        <v>20700.648003773687</v>
      </c>
      <c r="M242" s="16">
        <f t="shared" si="27"/>
        <v>18361.411566526313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14">
        <v>20473.099609000001</v>
      </c>
      <c r="C243" s="14">
        <v>20587</v>
      </c>
      <c r="D243" s="14">
        <v>20387.400390999999</v>
      </c>
      <c r="E243" s="14">
        <v>20496.849609000001</v>
      </c>
      <c r="F243" s="15">
        <f t="shared" si="23"/>
        <v>621.04103869038829</v>
      </c>
      <c r="G243" s="15">
        <f t="shared" si="24"/>
        <v>19095.472929699998</v>
      </c>
      <c r="H243" s="15">
        <f t="shared" ref="H243:H249" si="29">G243+(2*F243)</f>
        <v>20337.555007080773</v>
      </c>
      <c r="I243" s="15">
        <f t="shared" ref="I243:I249" si="30">G243-(2*F243)</f>
        <v>17853.390852319222</v>
      </c>
      <c r="J243" s="16">
        <f t="shared" si="25"/>
        <v>604.12974796175001</v>
      </c>
      <c r="K243" s="16">
        <f t="shared" si="28"/>
        <v>19608.979785150001</v>
      </c>
      <c r="L243" s="16">
        <f t="shared" si="26"/>
        <v>20817.2392810735</v>
      </c>
      <c r="M243" s="16">
        <f t="shared" si="27"/>
        <v>18400.720289226501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14">
        <v>20500.949218999998</v>
      </c>
      <c r="C244" s="14">
        <v>20709</v>
      </c>
      <c r="D244" s="14">
        <v>20401.050781000002</v>
      </c>
      <c r="E244" s="14">
        <v>20689.300781000002</v>
      </c>
      <c r="F244" s="15">
        <f t="shared" ref="F244:F248" si="31">_xlfn.STDEV.P(E195:E244)</f>
        <v>659.75423641278599</v>
      </c>
      <c r="G244" s="15">
        <f t="shared" ref="G244:G249" si="32">AVERAGE(E195:E244)</f>
        <v>19128.828945319998</v>
      </c>
      <c r="H244" s="15">
        <f t="shared" si="29"/>
        <v>20448.337418145569</v>
      </c>
      <c r="I244" s="15">
        <f t="shared" si="30"/>
        <v>17809.320472494426</v>
      </c>
      <c r="J244" s="16">
        <f t="shared" ref="J244:J249" si="33">_xlfn.STDEV.P(E225:E244)</f>
        <v>626.36983411467475</v>
      </c>
      <c r="K244" s="16">
        <f t="shared" si="28"/>
        <v>19697.074804650001</v>
      </c>
      <c r="L244" s="16">
        <f t="shared" ref="L244:L249" si="34">K244+(2*J244)</f>
        <v>20949.814472879352</v>
      </c>
      <c r="M244" s="16">
        <f t="shared" ref="M244:M249" si="35">K244-(2*J244)</f>
        <v>18444.33513642065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14">
        <v>20709</v>
      </c>
      <c r="C245" s="14">
        <v>20928.599609000001</v>
      </c>
      <c r="D245" s="14">
        <v>20308</v>
      </c>
      <c r="E245" s="14">
        <v>20665.199218999998</v>
      </c>
      <c r="F245" s="15">
        <f t="shared" si="31"/>
        <v>693.46281870393364</v>
      </c>
      <c r="G245" s="15">
        <f t="shared" si="32"/>
        <v>19162.572929699996</v>
      </c>
      <c r="H245" s="15">
        <f t="shared" si="29"/>
        <v>20549.498567107865</v>
      </c>
      <c r="I245" s="15">
        <f t="shared" si="30"/>
        <v>17775.647292292128</v>
      </c>
      <c r="J245" s="16">
        <f t="shared" si="33"/>
        <v>626.2574084449119</v>
      </c>
      <c r="K245" s="16">
        <f t="shared" si="28"/>
        <v>19789.349804650003</v>
      </c>
      <c r="L245" s="16">
        <f t="shared" si="34"/>
        <v>21041.864621539826</v>
      </c>
      <c r="M245" s="16">
        <f t="shared" si="35"/>
        <v>18536.83498776018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14">
        <v>20599</v>
      </c>
      <c r="C246" s="14">
        <v>21089</v>
      </c>
      <c r="D246" s="14">
        <v>20472.5</v>
      </c>
      <c r="E246" s="14">
        <v>21026.25</v>
      </c>
      <c r="F246" s="15">
        <f t="shared" si="31"/>
        <v>740.36726782980406</v>
      </c>
      <c r="G246" s="15">
        <f t="shared" si="32"/>
        <v>19203.199921879997</v>
      </c>
      <c r="H246" s="15">
        <f t="shared" si="29"/>
        <v>20683.934457539606</v>
      </c>
      <c r="I246" s="15">
        <f t="shared" si="30"/>
        <v>17722.465386220389</v>
      </c>
      <c r="J246" s="16">
        <f t="shared" si="33"/>
        <v>656.60624908004365</v>
      </c>
      <c r="K246" s="16">
        <f t="shared" si="28"/>
        <v>19888.439843700002</v>
      </c>
      <c r="L246" s="16">
        <f t="shared" si="34"/>
        <v>21201.652341860088</v>
      </c>
      <c r="M246" s="16">
        <f t="shared" si="35"/>
        <v>18575.227345539915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14">
        <v>21066.25</v>
      </c>
      <c r="C247" s="14">
        <v>21199.949218999998</v>
      </c>
      <c r="D247" s="14">
        <v>21000.050781000002</v>
      </c>
      <c r="E247" s="14">
        <v>21147.300781000002</v>
      </c>
      <c r="F247" s="15">
        <f t="shared" si="31"/>
        <v>788.07807319769699</v>
      </c>
      <c r="G247" s="15">
        <f t="shared" si="32"/>
        <v>19246.13992188</v>
      </c>
      <c r="H247" s="15">
        <f t="shared" si="29"/>
        <v>20822.296068275395</v>
      </c>
      <c r="I247" s="15">
        <f t="shared" si="30"/>
        <v>17669.983775484605</v>
      </c>
      <c r="J247" s="16">
        <f t="shared" si="33"/>
        <v>674.2321147894902</v>
      </c>
      <c r="K247" s="16">
        <f t="shared" si="28"/>
        <v>19998.1499023</v>
      </c>
      <c r="L247" s="16">
        <f t="shared" si="34"/>
        <v>21346.614131878981</v>
      </c>
      <c r="M247" s="16">
        <f t="shared" si="35"/>
        <v>18649.685672721018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14">
        <v>21181.949218999998</v>
      </c>
      <c r="C248" s="14">
        <v>21849.599609000001</v>
      </c>
      <c r="D248" s="14">
        <v>21130</v>
      </c>
      <c r="E248" s="14">
        <v>21761.400390999999</v>
      </c>
      <c r="F248" s="15">
        <f t="shared" si="31"/>
        <v>862.32929941393763</v>
      </c>
      <c r="G248" s="15">
        <f t="shared" si="32"/>
        <v>19300.890937520002</v>
      </c>
      <c r="H248" s="15">
        <f t="shared" si="29"/>
        <v>21025.549536347877</v>
      </c>
      <c r="I248" s="15">
        <f t="shared" si="30"/>
        <v>17576.232338692127</v>
      </c>
      <c r="J248" s="16">
        <f t="shared" si="33"/>
        <v>726.74240112213795</v>
      </c>
      <c r="K248" s="16">
        <f t="shared" si="28"/>
        <v>20141.66992185</v>
      </c>
      <c r="L248" s="16">
        <f t="shared" si="34"/>
        <v>21595.154724094275</v>
      </c>
      <c r="M248" s="16">
        <f t="shared" si="35"/>
        <v>18688.185119605725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14">
        <v>21800</v>
      </c>
      <c r="C249" s="14">
        <v>22099</v>
      </c>
      <c r="D249" s="14">
        <v>21765</v>
      </c>
      <c r="E249" s="14">
        <v>21899.949218999998</v>
      </c>
      <c r="F249" s="15">
        <f>_xlfn.STDEV.P(E200:E249)</f>
        <v>934.83121395340231</v>
      </c>
      <c r="G249" s="15">
        <f t="shared" si="32"/>
        <v>19358.353906279997</v>
      </c>
      <c r="H249" s="15">
        <f t="shared" si="29"/>
        <v>21228.016334186803</v>
      </c>
      <c r="I249" s="15">
        <f t="shared" si="30"/>
        <v>17488.691478373192</v>
      </c>
      <c r="J249" s="16">
        <f t="shared" si="33"/>
        <v>767.74732422599095</v>
      </c>
      <c r="K249" s="16">
        <f t="shared" si="28"/>
        <v>20289.367382799999</v>
      </c>
      <c r="L249" s="16">
        <f t="shared" si="34"/>
        <v>21824.862031251982</v>
      </c>
      <c r="M249" s="16">
        <f t="shared" si="35"/>
        <v>18753.872734348017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EABF-C230-7C4E-B291-18B3C08AD6C2}">
  <dimension ref="A1:Z249"/>
  <sheetViews>
    <sheetView topLeftCell="K1" zoomScale="75" workbookViewId="0">
      <selection activeCell="F1" sqref="F1:Q1048576"/>
    </sheetView>
  </sheetViews>
  <sheetFormatPr baseColWidth="10" defaultColWidth="11" defaultRowHeight="16" x14ac:dyDescent="0.2"/>
  <cols>
    <col min="6" max="9" width="12" bestFit="1" customWidth="1"/>
    <col min="10" max="10" width="17.33203125" bestFit="1" customWidth="1"/>
    <col min="11" max="11" width="18.6640625" bestFit="1" customWidth="1"/>
    <col min="12" max="15" width="12" bestFit="1" customWidth="1"/>
    <col min="16" max="16" width="17.33203125" bestFit="1" customWidth="1"/>
    <col min="17" max="17" width="18.6640625" bestFit="1" customWidth="1"/>
  </cols>
  <sheetData>
    <row r="1" spans="1:26" x14ac:dyDescent="0.2">
      <c r="A1" s="9" t="s">
        <v>1</v>
      </c>
      <c r="B1" s="1" t="s">
        <v>5</v>
      </c>
      <c r="C1" s="13" t="s">
        <v>22</v>
      </c>
      <c r="D1" s="13" t="s">
        <v>23</v>
      </c>
      <c r="E1" s="13" t="s">
        <v>24</v>
      </c>
      <c r="F1" s="13" t="s">
        <v>25</v>
      </c>
      <c r="G1" s="13" t="s">
        <v>26</v>
      </c>
      <c r="H1" s="13" t="s">
        <v>27</v>
      </c>
      <c r="I1" s="13" t="s">
        <v>28</v>
      </c>
      <c r="J1" s="18" t="s">
        <v>29</v>
      </c>
      <c r="K1" s="18" t="s">
        <v>30</v>
      </c>
      <c r="L1" s="13" t="s">
        <v>25</v>
      </c>
      <c r="M1" s="13" t="s">
        <v>26</v>
      </c>
      <c r="N1" s="13" t="s">
        <v>27</v>
      </c>
      <c r="O1" s="13" t="s">
        <v>31</v>
      </c>
      <c r="P1" s="18" t="s">
        <v>29</v>
      </c>
      <c r="Q1" s="18" t="s">
        <v>30</v>
      </c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">
      <c r="A2" s="11">
        <v>44564</v>
      </c>
      <c r="B2" s="5">
        <v>19395.892577999999</v>
      </c>
      <c r="C2" s="20"/>
      <c r="D2" s="20"/>
      <c r="E2" s="20"/>
      <c r="F2" s="21"/>
      <c r="G2" s="21"/>
      <c r="H2" s="21"/>
      <c r="I2" s="21"/>
      <c r="J2">
        <v>68</v>
      </c>
      <c r="K2">
        <v>34</v>
      </c>
      <c r="L2" s="22"/>
      <c r="M2" s="22"/>
      <c r="N2" s="22"/>
      <c r="O2" s="22"/>
      <c r="P2">
        <v>65</v>
      </c>
      <c r="Q2">
        <v>40</v>
      </c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5">
        <v>19603.970702999999</v>
      </c>
      <c r="C3" s="20">
        <v>-11.0425</v>
      </c>
      <c r="D3" s="20">
        <v>0</v>
      </c>
      <c r="E3" s="20">
        <v>11.042479999999999</v>
      </c>
      <c r="F3" s="21"/>
      <c r="G3" s="21"/>
      <c r="H3" s="21"/>
      <c r="I3" s="21"/>
      <c r="J3">
        <f>J2</f>
        <v>68</v>
      </c>
      <c r="K3">
        <f>K2</f>
        <v>34</v>
      </c>
      <c r="L3" s="22"/>
      <c r="M3" s="22"/>
      <c r="N3" s="22"/>
      <c r="O3" s="22"/>
      <c r="P3">
        <f>P2</f>
        <v>65</v>
      </c>
      <c r="Q3">
        <f>Q2</f>
        <v>40</v>
      </c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5">
        <v>19650</v>
      </c>
      <c r="C4" s="20">
        <v>-2.55206</v>
      </c>
      <c r="D4" s="20">
        <v>0</v>
      </c>
      <c r="E4" s="20">
        <v>2.552063</v>
      </c>
      <c r="F4" s="21"/>
      <c r="G4" s="21"/>
      <c r="H4" s="21"/>
      <c r="I4" s="21"/>
      <c r="J4">
        <f t="shared" ref="J4:K67" si="0">J3</f>
        <v>68</v>
      </c>
      <c r="K4">
        <f t="shared" si="0"/>
        <v>34</v>
      </c>
      <c r="L4" s="22"/>
      <c r="M4" s="22"/>
      <c r="N4" s="22"/>
      <c r="O4" s="22"/>
      <c r="P4">
        <f>P3</f>
        <v>65</v>
      </c>
      <c r="Q4">
        <f t="shared" ref="Q4:Q67" si="1">Q3</f>
        <v>40</v>
      </c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5">
        <v>19365.931640999999</v>
      </c>
      <c r="C5" s="20">
        <v>-5.3985599999999998</v>
      </c>
      <c r="D5" s="20">
        <v>0</v>
      </c>
      <c r="E5" s="20">
        <v>5.3985599999999998</v>
      </c>
      <c r="F5" s="21"/>
      <c r="G5" s="21"/>
      <c r="H5" s="21"/>
      <c r="I5" s="21"/>
      <c r="J5">
        <f t="shared" si="0"/>
        <v>68</v>
      </c>
      <c r="K5">
        <f t="shared" si="0"/>
        <v>34</v>
      </c>
      <c r="L5" s="22"/>
      <c r="M5" s="22"/>
      <c r="N5" s="22"/>
      <c r="O5" s="22"/>
      <c r="P5">
        <f t="shared" ref="P5:Q68" si="2">P4</f>
        <v>65</v>
      </c>
      <c r="Q5">
        <f t="shared" si="1"/>
        <v>40</v>
      </c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5">
        <v>19617.570313</v>
      </c>
      <c r="C6" s="20">
        <v>-0.63800000000000001</v>
      </c>
      <c r="D6" s="20">
        <v>0</v>
      </c>
      <c r="E6" s="20">
        <v>0.63800000000000001</v>
      </c>
      <c r="F6" s="21"/>
      <c r="G6" s="21"/>
      <c r="H6" s="21"/>
      <c r="I6" s="21"/>
      <c r="J6">
        <f t="shared" si="0"/>
        <v>68</v>
      </c>
      <c r="K6">
        <f t="shared" si="0"/>
        <v>34</v>
      </c>
      <c r="L6" s="22"/>
      <c r="M6" s="22"/>
      <c r="N6" s="22"/>
      <c r="O6" s="22"/>
      <c r="P6">
        <f t="shared" si="2"/>
        <v>65</v>
      </c>
      <c r="Q6">
        <f t="shared" si="1"/>
        <v>40</v>
      </c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5">
        <v>19425.511718999998</v>
      </c>
      <c r="C7" s="20">
        <v>-2.2084299999999999</v>
      </c>
      <c r="D7" s="20">
        <v>0</v>
      </c>
      <c r="E7" s="20">
        <v>2.2084350000000001</v>
      </c>
      <c r="F7" s="21"/>
      <c r="G7" s="21"/>
      <c r="H7" s="21"/>
      <c r="I7" s="21"/>
      <c r="J7">
        <f t="shared" si="0"/>
        <v>68</v>
      </c>
      <c r="K7">
        <f t="shared" si="0"/>
        <v>34</v>
      </c>
      <c r="L7" s="22"/>
      <c r="M7" s="22"/>
      <c r="N7" s="22"/>
      <c r="O7" s="22"/>
      <c r="P7">
        <f t="shared" si="2"/>
        <v>65</v>
      </c>
      <c r="Q7">
        <f t="shared" si="1"/>
        <v>40</v>
      </c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5">
        <v>19478.691406000002</v>
      </c>
      <c r="C8" s="20">
        <v>5.5948479999999998</v>
      </c>
      <c r="D8" s="20">
        <v>5.5948479999999998</v>
      </c>
      <c r="E8" s="20">
        <v>0</v>
      </c>
      <c r="F8" s="21"/>
      <c r="G8" s="21"/>
      <c r="H8" s="21"/>
      <c r="I8" s="21"/>
      <c r="J8">
        <f t="shared" si="0"/>
        <v>68</v>
      </c>
      <c r="K8">
        <f t="shared" si="0"/>
        <v>34</v>
      </c>
      <c r="L8" s="22"/>
      <c r="M8" s="22"/>
      <c r="N8" s="22"/>
      <c r="O8" s="22"/>
      <c r="P8">
        <f t="shared" si="2"/>
        <v>65</v>
      </c>
      <c r="Q8">
        <f t="shared" si="1"/>
        <v>40</v>
      </c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5">
        <v>19424.626952999999</v>
      </c>
      <c r="C9" s="20">
        <v>3.7298589999999998</v>
      </c>
      <c r="D9" s="20">
        <v>3.7298589999999998</v>
      </c>
      <c r="E9" s="20">
        <v>0</v>
      </c>
      <c r="F9" s="21"/>
      <c r="G9" s="21"/>
      <c r="H9" s="21"/>
      <c r="I9" s="21"/>
      <c r="J9">
        <f t="shared" si="0"/>
        <v>68</v>
      </c>
      <c r="K9">
        <f t="shared" si="0"/>
        <v>34</v>
      </c>
      <c r="L9" s="22"/>
      <c r="M9" s="22"/>
      <c r="N9" s="22"/>
      <c r="O9" s="22"/>
      <c r="P9">
        <f t="shared" si="2"/>
        <v>65</v>
      </c>
      <c r="Q9">
        <f t="shared" si="1"/>
        <v>40</v>
      </c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5">
        <v>19431.824218999998</v>
      </c>
      <c r="C10" s="20">
        <v>28.75958</v>
      </c>
      <c r="D10" s="20">
        <v>28.75958</v>
      </c>
      <c r="E10" s="20">
        <v>0</v>
      </c>
      <c r="F10" s="21"/>
      <c r="G10" s="21"/>
      <c r="H10" s="21"/>
      <c r="I10" s="21"/>
      <c r="J10">
        <f t="shared" si="0"/>
        <v>68</v>
      </c>
      <c r="K10">
        <f t="shared" si="0"/>
        <v>34</v>
      </c>
      <c r="L10" s="22"/>
      <c r="M10" s="22"/>
      <c r="N10" s="22"/>
      <c r="O10" s="22"/>
      <c r="P10">
        <f t="shared" si="2"/>
        <v>65</v>
      </c>
      <c r="Q10">
        <f t="shared" si="1"/>
        <v>40</v>
      </c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5">
        <v>19122.078125</v>
      </c>
      <c r="C11" s="20">
        <v>-5.6439199999999996</v>
      </c>
      <c r="D11" s="20">
        <v>0</v>
      </c>
      <c r="E11" s="20">
        <v>5.6439209999999997</v>
      </c>
      <c r="F11" s="21"/>
      <c r="G11" s="21"/>
      <c r="H11" s="21"/>
      <c r="I11" s="21"/>
      <c r="J11">
        <f t="shared" si="0"/>
        <v>68</v>
      </c>
      <c r="K11">
        <f t="shared" si="0"/>
        <v>34</v>
      </c>
      <c r="L11" s="22"/>
      <c r="M11" s="22"/>
      <c r="N11" s="22"/>
      <c r="O11" s="22"/>
      <c r="P11">
        <f t="shared" si="2"/>
        <v>65</v>
      </c>
      <c r="Q11">
        <f t="shared" si="1"/>
        <v>40</v>
      </c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5">
        <v>19056.085938</v>
      </c>
      <c r="C12" s="20">
        <v>-6.4292600000000002</v>
      </c>
      <c r="D12" s="20">
        <v>0</v>
      </c>
      <c r="E12" s="20">
        <v>6.4292600000000002</v>
      </c>
      <c r="F12" s="21"/>
      <c r="G12" s="21"/>
      <c r="H12" s="21"/>
      <c r="I12" s="21"/>
      <c r="J12">
        <f t="shared" si="0"/>
        <v>68</v>
      </c>
      <c r="K12">
        <f t="shared" si="0"/>
        <v>34</v>
      </c>
      <c r="L12" s="22"/>
      <c r="M12" s="22"/>
      <c r="N12" s="22"/>
      <c r="O12" s="22"/>
      <c r="P12">
        <f t="shared" si="2"/>
        <v>65</v>
      </c>
      <c r="Q12">
        <f t="shared" si="1"/>
        <v>40</v>
      </c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5">
        <v>19101.820313</v>
      </c>
      <c r="C13" s="20">
        <v>-6.3800699999999999</v>
      </c>
      <c r="D13" s="20">
        <v>0</v>
      </c>
      <c r="E13" s="20">
        <v>6.3800660000000002</v>
      </c>
      <c r="F13" s="21"/>
      <c r="G13" s="21"/>
      <c r="H13" s="21"/>
      <c r="I13" s="21"/>
      <c r="J13">
        <f t="shared" si="0"/>
        <v>68</v>
      </c>
      <c r="K13">
        <f t="shared" si="0"/>
        <v>34</v>
      </c>
      <c r="L13" s="22"/>
      <c r="M13" s="22"/>
      <c r="N13" s="22"/>
      <c r="O13" s="22"/>
      <c r="P13">
        <f t="shared" si="2"/>
        <v>65</v>
      </c>
      <c r="Q13">
        <f t="shared" si="1"/>
        <v>40</v>
      </c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5">
        <v>18665.566406000002</v>
      </c>
      <c r="C14" s="20">
        <v>-8.0487699999999993</v>
      </c>
      <c r="D14" s="20">
        <v>0</v>
      </c>
      <c r="E14" s="20">
        <v>8.0487669999999998</v>
      </c>
      <c r="F14" s="21"/>
      <c r="G14" s="21"/>
      <c r="H14" s="21"/>
      <c r="I14" s="21"/>
      <c r="J14">
        <f t="shared" si="0"/>
        <v>68</v>
      </c>
      <c r="K14">
        <f t="shared" si="0"/>
        <v>34</v>
      </c>
      <c r="L14" s="22"/>
      <c r="M14" s="22"/>
      <c r="N14" s="22"/>
      <c r="O14" s="22"/>
      <c r="P14">
        <f t="shared" si="2"/>
        <v>65</v>
      </c>
      <c r="Q14">
        <f t="shared" si="1"/>
        <v>40</v>
      </c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5">
        <v>18465.574218999998</v>
      </c>
      <c r="C15" s="20">
        <v>-18.158799999999999</v>
      </c>
      <c r="D15" s="20">
        <v>0</v>
      </c>
      <c r="E15" s="20">
        <v>18.158750000000001</v>
      </c>
      <c r="F15" s="21"/>
      <c r="G15" s="21"/>
      <c r="H15" s="21"/>
      <c r="I15" s="21"/>
      <c r="J15">
        <f t="shared" si="0"/>
        <v>68</v>
      </c>
      <c r="K15">
        <f t="shared" si="0"/>
        <v>34</v>
      </c>
      <c r="L15" s="22"/>
      <c r="M15" s="22"/>
      <c r="N15" s="22"/>
      <c r="O15" s="22"/>
      <c r="P15">
        <f t="shared" si="2"/>
        <v>65</v>
      </c>
      <c r="Q15">
        <f t="shared" si="1"/>
        <v>40</v>
      </c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5">
        <v>18702.28125</v>
      </c>
      <c r="C16" s="20">
        <v>-11.042400000000001</v>
      </c>
      <c r="D16" s="20">
        <v>0</v>
      </c>
      <c r="E16" s="20">
        <v>11.04242</v>
      </c>
      <c r="F16" s="21">
        <f>AVERAGE(D3:D16)</f>
        <v>2.7203062142857144</v>
      </c>
      <c r="G16" s="21">
        <f>AVERAGE(E3:E16)</f>
        <v>5.5387658571428569</v>
      </c>
      <c r="H16" s="21">
        <f>F16/G16</f>
        <v>0.49113941344488787</v>
      </c>
      <c r="I16" s="21">
        <f>IF(G16=0,100,100-(100/(1+H16)))</f>
        <v>32.937189441612205</v>
      </c>
      <c r="J16">
        <f t="shared" si="0"/>
        <v>68</v>
      </c>
      <c r="K16">
        <f t="shared" si="0"/>
        <v>34</v>
      </c>
      <c r="L16" s="22"/>
      <c r="M16" s="22"/>
      <c r="N16" s="22"/>
      <c r="O16" s="22"/>
      <c r="P16">
        <f t="shared" si="2"/>
        <v>65</v>
      </c>
      <c r="Q16">
        <f t="shared" si="1"/>
        <v>40</v>
      </c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5">
        <v>18449.457031000002</v>
      </c>
      <c r="C17" s="20">
        <v>-7.7543899999999999</v>
      </c>
      <c r="D17" s="20">
        <v>0</v>
      </c>
      <c r="E17" s="20">
        <v>7.7543939999999996</v>
      </c>
      <c r="F17" s="21">
        <f>((F16*13)+D17)/14</f>
        <v>2.5259986275510209</v>
      </c>
      <c r="G17" s="21">
        <f>((G16*13)+E17)/14</f>
        <v>5.6970250102040811</v>
      </c>
      <c r="H17" s="21">
        <f t="shared" ref="H17:H80" si="3">F17/G17</f>
        <v>0.44338907114268289</v>
      </c>
      <c r="I17" s="21">
        <f t="shared" ref="I17:I80" si="4">IF(G17=0,100,100-(100/(1+H17)))</f>
        <v>30.718610803368946</v>
      </c>
      <c r="J17">
        <f t="shared" si="0"/>
        <v>68</v>
      </c>
      <c r="K17">
        <f t="shared" si="0"/>
        <v>34</v>
      </c>
      <c r="L17" s="22"/>
      <c r="M17" s="22"/>
      <c r="N17" s="22"/>
      <c r="O17" s="22"/>
      <c r="P17">
        <f t="shared" si="2"/>
        <v>65</v>
      </c>
      <c r="Q17">
        <f t="shared" si="1"/>
        <v>40</v>
      </c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5">
        <v>18521.412109000001</v>
      </c>
      <c r="C18" s="20">
        <v>7.0672600000000001</v>
      </c>
      <c r="D18" s="20">
        <v>7.0672600000000001</v>
      </c>
      <c r="E18" s="20">
        <v>0</v>
      </c>
      <c r="F18" s="21">
        <f t="shared" ref="F18:G33" si="5">((F17*13)+D18)/14</f>
        <v>2.8503744398688049</v>
      </c>
      <c r="G18" s="21">
        <f t="shared" si="5"/>
        <v>5.2900946523323613</v>
      </c>
      <c r="H18" s="21">
        <f t="shared" si="3"/>
        <v>0.53881350470961742</v>
      </c>
      <c r="I18" s="21">
        <f t="shared" si="4"/>
        <v>35.014867172698388</v>
      </c>
      <c r="J18">
        <f t="shared" si="0"/>
        <v>68</v>
      </c>
      <c r="K18">
        <f t="shared" si="0"/>
        <v>34</v>
      </c>
      <c r="L18" s="22"/>
      <c r="M18" s="22"/>
      <c r="N18" s="22"/>
      <c r="O18" s="22"/>
      <c r="P18">
        <f t="shared" si="2"/>
        <v>65</v>
      </c>
      <c r="Q18">
        <f t="shared" si="1"/>
        <v>40</v>
      </c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5">
        <v>18121.919922000001</v>
      </c>
      <c r="C19" s="20">
        <v>3.9753419999999999</v>
      </c>
      <c r="D19" s="20">
        <v>3.9753419999999999</v>
      </c>
      <c r="E19" s="20">
        <v>0</v>
      </c>
      <c r="F19" s="21">
        <f t="shared" si="5"/>
        <v>2.9307292655924613</v>
      </c>
      <c r="G19" s="21">
        <f t="shared" si="5"/>
        <v>4.9122307485943351</v>
      </c>
      <c r="H19" s="21">
        <f t="shared" si="3"/>
        <v>0.59661881039100362</v>
      </c>
      <c r="I19" s="21">
        <f t="shared" si="4"/>
        <v>37.367642577434921</v>
      </c>
      <c r="J19">
        <f t="shared" si="0"/>
        <v>68</v>
      </c>
      <c r="K19">
        <f t="shared" si="0"/>
        <v>34</v>
      </c>
      <c r="L19" s="22"/>
      <c r="M19" s="22"/>
      <c r="N19" s="22"/>
      <c r="O19" s="22"/>
      <c r="P19">
        <f t="shared" si="2"/>
        <v>65</v>
      </c>
      <c r="Q19">
        <f t="shared" si="1"/>
        <v>40</v>
      </c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5">
        <v>18120.886718999998</v>
      </c>
      <c r="C20" s="20">
        <v>14.968629999999999</v>
      </c>
      <c r="D20" s="20">
        <v>14.968629999999999</v>
      </c>
      <c r="E20" s="20">
        <v>0</v>
      </c>
      <c r="F20" s="21">
        <f t="shared" si="5"/>
        <v>3.7905793180501424</v>
      </c>
      <c r="G20" s="21">
        <f t="shared" si="5"/>
        <v>4.5613571236947399</v>
      </c>
      <c r="H20" s="21">
        <f t="shared" si="3"/>
        <v>0.83102007039951731</v>
      </c>
      <c r="I20" s="21">
        <f t="shared" si="4"/>
        <v>45.385634151907134</v>
      </c>
      <c r="J20">
        <f t="shared" si="0"/>
        <v>68</v>
      </c>
      <c r="K20">
        <f t="shared" si="0"/>
        <v>34</v>
      </c>
      <c r="L20" s="22"/>
      <c r="M20" s="22"/>
      <c r="N20" s="22"/>
      <c r="O20" s="22"/>
      <c r="P20">
        <f t="shared" si="2"/>
        <v>65</v>
      </c>
      <c r="Q20">
        <f t="shared" si="1"/>
        <v>40</v>
      </c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5">
        <v>18256.072265999999</v>
      </c>
      <c r="C21" s="20">
        <v>7.0181889999999996</v>
      </c>
      <c r="D21" s="20">
        <v>7.0181889999999996</v>
      </c>
      <c r="E21" s="20">
        <v>0</v>
      </c>
      <c r="F21" s="21">
        <f t="shared" si="5"/>
        <v>4.0211228667608463</v>
      </c>
      <c r="G21" s="21">
        <f t="shared" si="5"/>
        <v>4.2355459005736869</v>
      </c>
      <c r="H21" s="21">
        <f t="shared" si="3"/>
        <v>0.94937534881069341</v>
      </c>
      <c r="I21" s="21">
        <f t="shared" si="4"/>
        <v>48.701516072310227</v>
      </c>
      <c r="J21">
        <f t="shared" si="0"/>
        <v>68</v>
      </c>
      <c r="K21">
        <f t="shared" si="0"/>
        <v>34</v>
      </c>
      <c r="L21" s="22"/>
      <c r="M21" s="22"/>
      <c r="N21" s="22"/>
      <c r="O21" s="22"/>
      <c r="P21">
        <f t="shared" si="2"/>
        <v>65</v>
      </c>
      <c r="Q21">
        <f t="shared" si="1"/>
        <v>40</v>
      </c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5">
        <v>18404.066406000002</v>
      </c>
      <c r="C22" s="20">
        <v>56.19397</v>
      </c>
      <c r="D22" s="20">
        <v>56.19397</v>
      </c>
      <c r="E22" s="20">
        <v>0</v>
      </c>
      <c r="F22" s="21">
        <f t="shared" si="5"/>
        <v>7.7477548048493574</v>
      </c>
      <c r="G22" s="21">
        <f t="shared" si="5"/>
        <v>3.933006907675566</v>
      </c>
      <c r="H22" s="21">
        <f t="shared" si="3"/>
        <v>1.969931654513247</v>
      </c>
      <c r="I22" s="21">
        <f t="shared" si="4"/>
        <v>66.329191499058467</v>
      </c>
      <c r="J22">
        <f t="shared" si="0"/>
        <v>68</v>
      </c>
      <c r="K22">
        <f t="shared" si="0"/>
        <v>34</v>
      </c>
      <c r="L22" s="22"/>
      <c r="M22" s="22"/>
      <c r="N22" s="22"/>
      <c r="O22" s="22"/>
      <c r="P22">
        <f t="shared" si="2"/>
        <v>65</v>
      </c>
      <c r="Q22">
        <f t="shared" si="1"/>
        <v>40</v>
      </c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5">
        <v>18235.470702999999</v>
      </c>
      <c r="C23" s="20">
        <v>-1.0797099999999999</v>
      </c>
      <c r="D23" s="20">
        <v>0</v>
      </c>
      <c r="E23" s="20">
        <v>1.0797110000000001</v>
      </c>
      <c r="F23" s="21">
        <f t="shared" si="5"/>
        <v>7.1943437473601177</v>
      </c>
      <c r="G23" s="21">
        <f t="shared" si="5"/>
        <v>3.7292000571273114</v>
      </c>
      <c r="H23" s="21">
        <f t="shared" si="3"/>
        <v>1.9291922227691067</v>
      </c>
      <c r="I23" s="21">
        <f t="shared" si="4"/>
        <v>65.860895293015233</v>
      </c>
      <c r="J23">
        <f t="shared" si="0"/>
        <v>68</v>
      </c>
      <c r="K23">
        <f t="shared" si="0"/>
        <v>34</v>
      </c>
      <c r="L23" s="22"/>
      <c r="M23" s="22"/>
      <c r="N23" s="22"/>
      <c r="O23" s="22"/>
      <c r="P23">
        <f t="shared" si="2"/>
        <v>65</v>
      </c>
      <c r="Q23">
        <f t="shared" si="1"/>
        <v>40</v>
      </c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5">
        <v>18044.201172000001</v>
      </c>
      <c r="C24" s="20">
        <v>-6.9690599999999998</v>
      </c>
      <c r="D24" s="20">
        <v>0</v>
      </c>
      <c r="E24" s="20">
        <v>6.9690560000000001</v>
      </c>
      <c r="F24" s="21">
        <f t="shared" si="5"/>
        <v>6.6804620511201094</v>
      </c>
      <c r="G24" s="21">
        <f t="shared" si="5"/>
        <v>3.9606183387610754</v>
      </c>
      <c r="H24" s="21">
        <f t="shared" si="3"/>
        <v>1.6867219912963971</v>
      </c>
      <c r="I24" s="21">
        <f t="shared" si="4"/>
        <v>62.779922774314286</v>
      </c>
      <c r="J24">
        <f t="shared" si="0"/>
        <v>68</v>
      </c>
      <c r="K24">
        <f t="shared" si="0"/>
        <v>34</v>
      </c>
      <c r="L24" s="22"/>
      <c r="M24" s="22"/>
      <c r="N24" s="22"/>
      <c r="O24" s="22"/>
      <c r="P24">
        <f t="shared" si="2"/>
        <v>65</v>
      </c>
      <c r="Q24">
        <f t="shared" si="1"/>
        <v>40</v>
      </c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5">
        <v>18068.892577999999</v>
      </c>
      <c r="C25" s="20">
        <v>10.20819</v>
      </c>
      <c r="D25" s="20">
        <v>10.20819</v>
      </c>
      <c r="E25" s="20">
        <v>0</v>
      </c>
      <c r="F25" s="21">
        <f t="shared" si="5"/>
        <v>6.9324426188972454</v>
      </c>
      <c r="G25" s="21">
        <f t="shared" si="5"/>
        <v>3.6777170288495702</v>
      </c>
      <c r="H25" s="21">
        <f t="shared" si="3"/>
        <v>1.8849853222845121</v>
      </c>
      <c r="I25" s="21">
        <f t="shared" si="4"/>
        <v>65.337778591950084</v>
      </c>
      <c r="J25">
        <f t="shared" si="0"/>
        <v>68</v>
      </c>
      <c r="K25">
        <f t="shared" si="0"/>
        <v>34</v>
      </c>
      <c r="L25" s="22"/>
      <c r="M25" s="22"/>
      <c r="N25" s="22"/>
      <c r="O25" s="22"/>
      <c r="P25">
        <f t="shared" si="2"/>
        <v>65</v>
      </c>
      <c r="Q25">
        <f t="shared" si="1"/>
        <v>40</v>
      </c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5">
        <v>17813.703125</v>
      </c>
      <c r="C26" s="20">
        <v>-6.7728299999999999</v>
      </c>
      <c r="D26" s="20">
        <v>0</v>
      </c>
      <c r="E26" s="20">
        <v>6.7728270000000004</v>
      </c>
      <c r="F26" s="21">
        <f t="shared" si="5"/>
        <v>6.4372681461188703</v>
      </c>
      <c r="G26" s="21">
        <f t="shared" si="5"/>
        <v>3.8987963125031722</v>
      </c>
      <c r="H26" s="21">
        <f t="shared" si="3"/>
        <v>1.6510911651052387</v>
      </c>
      <c r="I26" s="21">
        <f t="shared" si="4"/>
        <v>62.279682676989211</v>
      </c>
      <c r="J26">
        <f t="shared" si="0"/>
        <v>68</v>
      </c>
      <c r="K26">
        <f t="shared" si="0"/>
        <v>34</v>
      </c>
      <c r="L26" s="22"/>
      <c r="M26" s="22"/>
      <c r="N26" s="22"/>
      <c r="O26" s="22"/>
      <c r="P26">
        <f t="shared" si="2"/>
        <v>65</v>
      </c>
      <c r="Q26">
        <f t="shared" si="1"/>
        <v>40</v>
      </c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5">
        <v>17827.898438</v>
      </c>
      <c r="C27" s="20">
        <v>6.9200439999999999</v>
      </c>
      <c r="D27" s="20">
        <v>6.9200439999999999</v>
      </c>
      <c r="E27" s="20">
        <v>0</v>
      </c>
      <c r="F27" s="21">
        <f t="shared" si="5"/>
        <v>6.4717521356818084</v>
      </c>
      <c r="G27" s="21">
        <f t="shared" si="5"/>
        <v>3.6203108616100885</v>
      </c>
      <c r="H27" s="21">
        <f t="shared" si="3"/>
        <v>1.7876233238168882</v>
      </c>
      <c r="I27" s="21">
        <f t="shared" si="4"/>
        <v>64.127147615095524</v>
      </c>
      <c r="J27">
        <f t="shared" si="0"/>
        <v>68</v>
      </c>
      <c r="K27">
        <f t="shared" si="0"/>
        <v>34</v>
      </c>
      <c r="L27" s="22"/>
      <c r="M27" s="22"/>
      <c r="N27" s="22"/>
      <c r="O27" s="22"/>
      <c r="P27">
        <f t="shared" si="2"/>
        <v>65</v>
      </c>
      <c r="Q27">
        <f t="shared" si="1"/>
        <v>40</v>
      </c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5">
        <v>17875.111327999999</v>
      </c>
      <c r="C28" s="20">
        <v>-0.64300000000000002</v>
      </c>
      <c r="D28" s="20">
        <v>0</v>
      </c>
      <c r="E28" s="20">
        <v>0.64300500000000005</v>
      </c>
      <c r="F28" s="21">
        <f t="shared" si="5"/>
        <v>6.0094841259902507</v>
      </c>
      <c r="G28" s="21">
        <f t="shared" si="5"/>
        <v>3.4076461572093679</v>
      </c>
      <c r="H28" s="21">
        <f t="shared" si="3"/>
        <v>1.7635293832595613</v>
      </c>
      <c r="I28" s="21">
        <f t="shared" si="4"/>
        <v>63.814388728499502</v>
      </c>
      <c r="J28">
        <f t="shared" si="0"/>
        <v>68</v>
      </c>
      <c r="K28">
        <f t="shared" si="0"/>
        <v>34</v>
      </c>
      <c r="L28" s="22"/>
      <c r="M28" s="22"/>
      <c r="N28" s="22"/>
      <c r="O28" s="22"/>
      <c r="P28">
        <f t="shared" si="2"/>
        <v>65</v>
      </c>
      <c r="Q28">
        <f t="shared" si="1"/>
        <v>40</v>
      </c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5">
        <v>17879.841797000001</v>
      </c>
      <c r="C29" s="20">
        <v>7.76593</v>
      </c>
      <c r="D29" s="20">
        <v>7.76593</v>
      </c>
      <c r="E29" s="20">
        <v>0</v>
      </c>
      <c r="F29" s="21">
        <f t="shared" si="5"/>
        <v>6.1349445455623757</v>
      </c>
      <c r="G29" s="21">
        <f t="shared" si="5"/>
        <v>3.1642428602658415</v>
      </c>
      <c r="H29" s="21">
        <f t="shared" si="3"/>
        <v>1.9388349176987487</v>
      </c>
      <c r="I29" s="21">
        <f t="shared" si="4"/>
        <v>65.972910081555426</v>
      </c>
      <c r="J29">
        <f t="shared" si="0"/>
        <v>68</v>
      </c>
      <c r="K29">
        <f t="shared" si="0"/>
        <v>34</v>
      </c>
      <c r="L29" s="22">
        <f>AVERAGE(D3:D29)</f>
        <v>5.6371052592592594</v>
      </c>
      <c r="M29" s="22">
        <f>AVERAGE(E3:E29)</f>
        <v>3.7319153703703707</v>
      </c>
      <c r="N29" s="22">
        <f t="shared" ref="N29:N92" si="6">L29/M29</f>
        <v>1.5105126188056643</v>
      </c>
      <c r="O29" s="22">
        <f t="shared" ref="O29:O92" si="7">IF(M29=0,100,100-(100/(1+N29)))</f>
        <v>60.167497565667134</v>
      </c>
      <c r="P29">
        <f t="shared" si="2"/>
        <v>65</v>
      </c>
      <c r="Q29">
        <f t="shared" si="1"/>
        <v>40</v>
      </c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5">
        <v>17559.84375</v>
      </c>
      <c r="C30" s="20">
        <v>-14.048</v>
      </c>
      <c r="D30" s="20">
        <v>0</v>
      </c>
      <c r="E30" s="20">
        <v>14.048030000000001</v>
      </c>
      <c r="F30" s="21">
        <f t="shared" si="5"/>
        <v>5.6967342208793488</v>
      </c>
      <c r="G30" s="21">
        <f t="shared" si="5"/>
        <v>3.9416562273897102</v>
      </c>
      <c r="H30" s="21">
        <f t="shared" si="3"/>
        <v>1.4452640951521809</v>
      </c>
      <c r="I30" s="21">
        <f t="shared" si="4"/>
        <v>59.104621787784239</v>
      </c>
      <c r="J30">
        <f t="shared" si="0"/>
        <v>68</v>
      </c>
      <c r="K30">
        <f t="shared" si="0"/>
        <v>34</v>
      </c>
      <c r="L30" s="22">
        <f>((L29*27)+D30)/28</f>
        <v>5.4357800714285718</v>
      </c>
      <c r="M30" s="22">
        <f>((M29*27)+E30)/28</f>
        <v>4.1003480357142861</v>
      </c>
      <c r="N30" s="22">
        <f t="shared" si="6"/>
        <v>1.3256874841068587</v>
      </c>
      <c r="O30" s="22">
        <f t="shared" si="7"/>
        <v>57.001961491656168</v>
      </c>
      <c r="P30">
        <f t="shared" si="2"/>
        <v>65</v>
      </c>
      <c r="Q30">
        <f t="shared" si="1"/>
        <v>40</v>
      </c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5">
        <v>17416.972656000002</v>
      </c>
      <c r="C31" s="20">
        <v>-15.0869</v>
      </c>
      <c r="D31" s="20">
        <v>0</v>
      </c>
      <c r="E31" s="20">
        <v>15.08685</v>
      </c>
      <c r="F31" s="21">
        <f t="shared" si="5"/>
        <v>5.2898246336736809</v>
      </c>
      <c r="G31" s="21">
        <f t="shared" si="5"/>
        <v>4.7377414968618741</v>
      </c>
      <c r="H31" s="21">
        <f t="shared" si="3"/>
        <v>1.1165287589408348</v>
      </c>
      <c r="I31" s="21">
        <f t="shared" si="4"/>
        <v>52.752827204652505</v>
      </c>
      <c r="J31">
        <f t="shared" si="0"/>
        <v>68</v>
      </c>
      <c r="K31">
        <f t="shared" si="0"/>
        <v>34</v>
      </c>
      <c r="L31" s="22">
        <f t="shared" ref="L31:M46" si="8">((L30*27)+D31)/28</f>
        <v>5.2416450688775518</v>
      </c>
      <c r="M31" s="22">
        <f t="shared" si="8"/>
        <v>4.4927231058673476</v>
      </c>
      <c r="N31" s="22">
        <f t="shared" si="6"/>
        <v>1.166696666000212</v>
      </c>
      <c r="O31" s="22">
        <f t="shared" si="7"/>
        <v>53.846792876363708</v>
      </c>
      <c r="P31">
        <f t="shared" si="2"/>
        <v>65</v>
      </c>
      <c r="Q31">
        <f t="shared" si="1"/>
        <v>40</v>
      </c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5">
        <v>17926.414063</v>
      </c>
      <c r="C32" s="20">
        <v>11.822139999999999</v>
      </c>
      <c r="D32" s="20">
        <v>11.822139999999999</v>
      </c>
      <c r="E32" s="20">
        <v>0</v>
      </c>
      <c r="F32" s="21">
        <f t="shared" si="5"/>
        <v>5.7564185884112762</v>
      </c>
      <c r="G32" s="21">
        <f t="shared" si="5"/>
        <v>4.3993313899431685</v>
      </c>
      <c r="H32" s="21">
        <f t="shared" si="3"/>
        <v>1.3084757837453203</v>
      </c>
      <c r="I32" s="21">
        <f t="shared" si="4"/>
        <v>56.681373612783638</v>
      </c>
      <c r="J32">
        <f t="shared" si="0"/>
        <v>68</v>
      </c>
      <c r="K32">
        <f t="shared" si="0"/>
        <v>34</v>
      </c>
      <c r="L32" s="22">
        <f t="shared" si="8"/>
        <v>5.4766627449890679</v>
      </c>
      <c r="M32" s="22">
        <f t="shared" si="8"/>
        <v>4.3322687092292282</v>
      </c>
      <c r="N32" s="22">
        <f t="shared" si="6"/>
        <v>1.2641558297900324</v>
      </c>
      <c r="O32" s="22">
        <f t="shared" si="7"/>
        <v>55.833428651740128</v>
      </c>
      <c r="P32">
        <f t="shared" si="2"/>
        <v>65</v>
      </c>
      <c r="Q32">
        <f t="shared" si="1"/>
        <v>40</v>
      </c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5">
        <v>17962.587890999999</v>
      </c>
      <c r="C33" s="20">
        <v>-7.8648699999999998</v>
      </c>
      <c r="D33" s="20">
        <v>0</v>
      </c>
      <c r="E33" s="20">
        <v>7.8648680000000004</v>
      </c>
      <c r="F33" s="21">
        <f t="shared" si="5"/>
        <v>5.3452458320961851</v>
      </c>
      <c r="G33" s="21">
        <f t="shared" si="5"/>
        <v>4.6468697192329413</v>
      </c>
      <c r="H33" s="21">
        <f t="shared" si="3"/>
        <v>1.1502895831085458</v>
      </c>
      <c r="I33" s="21">
        <f t="shared" si="4"/>
        <v>53.494635892047647</v>
      </c>
      <c r="J33">
        <f t="shared" si="0"/>
        <v>68</v>
      </c>
      <c r="K33">
        <f t="shared" si="0"/>
        <v>34</v>
      </c>
      <c r="L33" s="22">
        <f t="shared" si="8"/>
        <v>5.2810676469537441</v>
      </c>
      <c r="M33" s="22">
        <f t="shared" si="8"/>
        <v>4.4584329696138987</v>
      </c>
      <c r="N33" s="22">
        <f t="shared" si="6"/>
        <v>1.1845120657743309</v>
      </c>
      <c r="O33" s="22">
        <f t="shared" si="7"/>
        <v>54.223187151610624</v>
      </c>
      <c r="P33">
        <f t="shared" si="2"/>
        <v>65</v>
      </c>
      <c r="Q33">
        <f t="shared" si="1"/>
        <v>40</v>
      </c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5">
        <v>17866.191406000002</v>
      </c>
      <c r="C34" s="20">
        <v>-6.2326100000000002</v>
      </c>
      <c r="D34" s="20">
        <v>0</v>
      </c>
      <c r="E34" s="20">
        <v>6.2326050000000004</v>
      </c>
      <c r="F34" s="21">
        <f t="shared" ref="F34:G49" si="9">((F33*13)+D34)/14</f>
        <v>4.9634425583750286</v>
      </c>
      <c r="G34" s="21">
        <f t="shared" si="9"/>
        <v>4.7601365250020171</v>
      </c>
      <c r="H34" s="21">
        <f t="shared" si="3"/>
        <v>1.0427101265489283</v>
      </c>
      <c r="I34" s="21">
        <f t="shared" si="4"/>
        <v>51.045427982997403</v>
      </c>
      <c r="J34">
        <f t="shared" si="0"/>
        <v>68</v>
      </c>
      <c r="K34">
        <f t="shared" si="0"/>
        <v>34</v>
      </c>
      <c r="L34" s="22">
        <f t="shared" si="8"/>
        <v>5.0924580881339674</v>
      </c>
      <c r="M34" s="22">
        <f t="shared" si="8"/>
        <v>4.5217962564134027</v>
      </c>
      <c r="N34" s="22">
        <f t="shared" si="6"/>
        <v>1.126202464542974</v>
      </c>
      <c r="O34" s="22">
        <f t="shared" si="7"/>
        <v>52.967790383266752</v>
      </c>
      <c r="P34">
        <f t="shared" si="2"/>
        <v>65</v>
      </c>
      <c r="Q34">
        <f t="shared" si="1"/>
        <v>40</v>
      </c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5">
        <v>17751.164063</v>
      </c>
      <c r="C35" s="20">
        <v>0.346252</v>
      </c>
      <c r="D35" s="20">
        <v>0.346252</v>
      </c>
      <c r="E35" s="20">
        <v>0</v>
      </c>
      <c r="F35" s="21">
        <f t="shared" si="9"/>
        <v>4.6336432327768122</v>
      </c>
      <c r="G35" s="21">
        <f t="shared" si="9"/>
        <v>4.4201267732161584</v>
      </c>
      <c r="H35" s="21">
        <f t="shared" si="3"/>
        <v>1.0483055058181727</v>
      </c>
      <c r="I35" s="21">
        <f t="shared" si="4"/>
        <v>51.179157739921166</v>
      </c>
      <c r="J35">
        <f t="shared" si="0"/>
        <v>68</v>
      </c>
      <c r="K35">
        <f t="shared" si="0"/>
        <v>34</v>
      </c>
      <c r="L35" s="22">
        <f t="shared" si="8"/>
        <v>4.9229507278434683</v>
      </c>
      <c r="M35" s="22">
        <f t="shared" si="8"/>
        <v>4.3603035329700663</v>
      </c>
      <c r="N35" s="22">
        <f t="shared" si="6"/>
        <v>1.1290385383996762</v>
      </c>
      <c r="O35" s="22">
        <f t="shared" si="7"/>
        <v>53.030441583661286</v>
      </c>
      <c r="P35">
        <f t="shared" si="2"/>
        <v>65</v>
      </c>
      <c r="Q35">
        <f t="shared" si="1"/>
        <v>40</v>
      </c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5">
        <v>17846.576172000001</v>
      </c>
      <c r="C36" s="20">
        <v>-18.8462</v>
      </c>
      <c r="D36" s="20">
        <v>0</v>
      </c>
      <c r="E36" s="20">
        <v>18.84619</v>
      </c>
      <c r="F36" s="21">
        <f t="shared" si="9"/>
        <v>4.3026687161498973</v>
      </c>
      <c r="G36" s="21">
        <f t="shared" si="9"/>
        <v>5.4505598608435752</v>
      </c>
      <c r="H36" s="21">
        <f t="shared" si="3"/>
        <v>0.7893994059325824</v>
      </c>
      <c r="I36" s="21">
        <f t="shared" si="4"/>
        <v>44.115327372715349</v>
      </c>
      <c r="J36">
        <f t="shared" si="0"/>
        <v>68</v>
      </c>
      <c r="K36">
        <f t="shared" si="0"/>
        <v>34</v>
      </c>
      <c r="L36" s="22">
        <f t="shared" si="8"/>
        <v>4.7471310589919158</v>
      </c>
      <c r="M36" s="22">
        <f t="shared" si="8"/>
        <v>4.8776566210782786</v>
      </c>
      <c r="N36" s="22">
        <f t="shared" si="6"/>
        <v>0.9732401084729273</v>
      </c>
      <c r="O36" s="22">
        <f t="shared" si="7"/>
        <v>49.321930174331847</v>
      </c>
      <c r="P36">
        <f t="shared" si="2"/>
        <v>65</v>
      </c>
      <c r="Q36">
        <f t="shared" si="1"/>
        <v>40</v>
      </c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5">
        <v>17851.40625</v>
      </c>
      <c r="C37" s="20">
        <v>1.929138</v>
      </c>
      <c r="D37" s="20">
        <v>1.929138</v>
      </c>
      <c r="E37" s="20">
        <v>0</v>
      </c>
      <c r="F37" s="21">
        <f t="shared" si="9"/>
        <v>4.1331308078534761</v>
      </c>
      <c r="G37" s="21">
        <f t="shared" si="9"/>
        <v>5.0612341564976058</v>
      </c>
      <c r="H37" s="21">
        <f t="shared" si="3"/>
        <v>0.8166250918360235</v>
      </c>
      <c r="I37" s="21">
        <f t="shared" si="4"/>
        <v>44.952868674222607</v>
      </c>
      <c r="J37">
        <f t="shared" si="0"/>
        <v>68</v>
      </c>
      <c r="K37">
        <f t="shared" si="0"/>
        <v>34</v>
      </c>
      <c r="L37" s="22">
        <f t="shared" si="8"/>
        <v>4.646488449742205</v>
      </c>
      <c r="M37" s="22">
        <f t="shared" si="8"/>
        <v>4.7034545988969114</v>
      </c>
      <c r="N37" s="22">
        <f t="shared" si="6"/>
        <v>0.98788844498083039</v>
      </c>
      <c r="O37" s="22">
        <f t="shared" si="7"/>
        <v>49.695366330798144</v>
      </c>
      <c r="P37">
        <f t="shared" si="2"/>
        <v>65</v>
      </c>
      <c r="Q37">
        <f t="shared" si="1"/>
        <v>40</v>
      </c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5">
        <v>17669.697265999999</v>
      </c>
      <c r="C38" s="20">
        <v>-5.4905400000000002</v>
      </c>
      <c r="D38" s="20">
        <v>0</v>
      </c>
      <c r="E38" s="20">
        <v>5.4905400000000002</v>
      </c>
      <c r="F38" s="21">
        <f t="shared" si="9"/>
        <v>3.837907178721085</v>
      </c>
      <c r="G38" s="21">
        <f t="shared" si="9"/>
        <v>5.0918988596049193</v>
      </c>
      <c r="H38" s="21">
        <f t="shared" si="3"/>
        <v>0.75372808544332881</v>
      </c>
      <c r="I38" s="21">
        <f t="shared" si="4"/>
        <v>42.97861747779401</v>
      </c>
      <c r="J38">
        <f t="shared" si="0"/>
        <v>68</v>
      </c>
      <c r="K38">
        <f t="shared" si="0"/>
        <v>34</v>
      </c>
      <c r="L38" s="22">
        <f t="shared" si="8"/>
        <v>4.4805424336799833</v>
      </c>
      <c r="M38" s="22">
        <f t="shared" si="8"/>
        <v>4.7315647917934509</v>
      </c>
      <c r="N38" s="22">
        <f t="shared" si="6"/>
        <v>0.94694728506120274</v>
      </c>
      <c r="O38" s="22">
        <f t="shared" si="7"/>
        <v>48.637541053477229</v>
      </c>
      <c r="P38">
        <f t="shared" si="2"/>
        <v>65</v>
      </c>
      <c r="Q38">
        <f t="shared" si="1"/>
        <v>40</v>
      </c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5">
        <v>17490.404297000001</v>
      </c>
      <c r="C39" s="20">
        <v>-21.764600000000002</v>
      </c>
      <c r="D39" s="20">
        <v>0</v>
      </c>
      <c r="E39" s="20">
        <v>21.76465</v>
      </c>
      <c r="F39" s="21">
        <f t="shared" si="9"/>
        <v>3.563770951669579</v>
      </c>
      <c r="G39" s="21">
        <f t="shared" si="9"/>
        <v>6.2828096553474255</v>
      </c>
      <c r="H39" s="21">
        <f t="shared" si="3"/>
        <v>0.56722567563962123</v>
      </c>
      <c r="I39" s="21">
        <f t="shared" si="4"/>
        <v>36.192980019174534</v>
      </c>
      <c r="J39">
        <f t="shared" si="0"/>
        <v>68</v>
      </c>
      <c r="K39">
        <f t="shared" si="0"/>
        <v>34</v>
      </c>
      <c r="L39" s="22">
        <f t="shared" si="8"/>
        <v>4.3205230610485552</v>
      </c>
      <c r="M39" s="22">
        <f t="shared" si="8"/>
        <v>5.3398892635151132</v>
      </c>
      <c r="N39" s="22">
        <f t="shared" si="6"/>
        <v>0.80910349406842663</v>
      </c>
      <c r="O39" s="22">
        <f t="shared" si="7"/>
        <v>44.724002619046594</v>
      </c>
      <c r="P39">
        <f t="shared" si="2"/>
        <v>65</v>
      </c>
      <c r="Q39">
        <f t="shared" si="1"/>
        <v>40</v>
      </c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5">
        <v>17461.179688</v>
      </c>
      <c r="C40" s="20">
        <v>13.15771</v>
      </c>
      <c r="D40" s="20">
        <v>13.15771</v>
      </c>
      <c r="E40" s="20">
        <v>0</v>
      </c>
      <c r="F40" s="21">
        <f t="shared" si="9"/>
        <v>4.2490523122646087</v>
      </c>
      <c r="G40" s="21">
        <f t="shared" si="9"/>
        <v>5.8340375371083235</v>
      </c>
      <c r="H40" s="21">
        <f t="shared" si="3"/>
        <v>0.72832104442898005</v>
      </c>
      <c r="I40" s="21">
        <f t="shared" si="4"/>
        <v>42.140379345413223</v>
      </c>
      <c r="J40">
        <f t="shared" si="0"/>
        <v>68</v>
      </c>
      <c r="K40">
        <f t="shared" si="0"/>
        <v>34</v>
      </c>
      <c r="L40" s="22">
        <f t="shared" si="8"/>
        <v>4.6361368802968217</v>
      </c>
      <c r="M40" s="22">
        <f t="shared" si="8"/>
        <v>5.1491789326752881</v>
      </c>
      <c r="N40" s="22">
        <f t="shared" si="6"/>
        <v>0.90036429902972659</v>
      </c>
      <c r="O40" s="22">
        <f t="shared" si="7"/>
        <v>47.378510503982191</v>
      </c>
      <c r="P40">
        <f t="shared" si="2"/>
        <v>65</v>
      </c>
      <c r="Q40">
        <f t="shared" si="1"/>
        <v>40</v>
      </c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5">
        <v>17386.318359000001</v>
      </c>
      <c r="C41" s="20">
        <v>12.217829999999999</v>
      </c>
      <c r="D41" s="20">
        <v>12.217829999999999</v>
      </c>
      <c r="E41" s="20">
        <v>0</v>
      </c>
      <c r="F41" s="21">
        <f t="shared" si="9"/>
        <v>4.8182507185314227</v>
      </c>
      <c r="G41" s="21">
        <f t="shared" si="9"/>
        <v>5.4173205701720146</v>
      </c>
      <c r="H41" s="21">
        <f t="shared" si="3"/>
        <v>0.88941583871940411</v>
      </c>
      <c r="I41" s="21">
        <f t="shared" si="4"/>
        <v>47.073588592452289</v>
      </c>
      <c r="J41">
        <f t="shared" si="0"/>
        <v>68</v>
      </c>
      <c r="K41">
        <f t="shared" si="0"/>
        <v>34</v>
      </c>
      <c r="L41" s="22">
        <f t="shared" si="8"/>
        <v>4.9069116345719346</v>
      </c>
      <c r="M41" s="22">
        <f t="shared" si="8"/>
        <v>4.965279685079742</v>
      </c>
      <c r="N41" s="22">
        <f t="shared" si="6"/>
        <v>0.98824476077688062</v>
      </c>
      <c r="O41" s="22">
        <f t="shared" si="7"/>
        <v>49.704381486248046</v>
      </c>
      <c r="P41">
        <f t="shared" si="2"/>
        <v>65</v>
      </c>
      <c r="Q41">
        <f t="shared" si="1"/>
        <v>40</v>
      </c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5">
        <v>17588.824218999998</v>
      </c>
      <c r="C42" s="20">
        <v>-22.753900000000002</v>
      </c>
      <c r="D42" s="20">
        <v>0</v>
      </c>
      <c r="E42" s="20">
        <v>22.753910000000001</v>
      </c>
      <c r="F42" s="21">
        <f t="shared" si="9"/>
        <v>4.4740899529220348</v>
      </c>
      <c r="G42" s="21">
        <f t="shared" si="9"/>
        <v>6.6556483865882994</v>
      </c>
      <c r="H42" s="21">
        <f t="shared" si="3"/>
        <v>0.67222450662173028</v>
      </c>
      <c r="I42" s="21">
        <f t="shared" si="4"/>
        <v>40.199417240916709</v>
      </c>
      <c r="J42">
        <f t="shared" si="0"/>
        <v>68</v>
      </c>
      <c r="K42">
        <f t="shared" si="0"/>
        <v>34</v>
      </c>
      <c r="L42" s="22">
        <f t="shared" si="8"/>
        <v>4.7316647904800799</v>
      </c>
      <c r="M42" s="22">
        <f t="shared" si="8"/>
        <v>5.6005879106126084</v>
      </c>
      <c r="N42" s="22">
        <f t="shared" si="6"/>
        <v>0.84485144524095446</v>
      </c>
      <c r="O42" s="22">
        <f t="shared" si="7"/>
        <v>45.795093551860987</v>
      </c>
      <c r="P42">
        <f t="shared" si="2"/>
        <v>65</v>
      </c>
      <c r="Q42">
        <f t="shared" si="1"/>
        <v>40</v>
      </c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5">
        <v>17186.572265999999</v>
      </c>
      <c r="C43" s="20">
        <v>0</v>
      </c>
      <c r="D43" s="20">
        <v>0</v>
      </c>
      <c r="E43" s="20">
        <v>0</v>
      </c>
      <c r="F43" s="21">
        <f t="shared" si="9"/>
        <v>4.1545120991418889</v>
      </c>
      <c r="G43" s="21">
        <f t="shared" si="9"/>
        <v>6.1802449304034202</v>
      </c>
      <c r="H43" s="21">
        <f t="shared" si="3"/>
        <v>0.67222450662173028</v>
      </c>
      <c r="I43" s="21">
        <f t="shared" si="4"/>
        <v>40.199417240916709</v>
      </c>
      <c r="J43">
        <f t="shared" si="0"/>
        <v>68</v>
      </c>
      <c r="K43">
        <f t="shared" si="0"/>
        <v>34</v>
      </c>
      <c r="L43" s="22">
        <f t="shared" si="8"/>
        <v>4.5626767622486488</v>
      </c>
      <c r="M43" s="22">
        <f t="shared" si="8"/>
        <v>5.4005669138050152</v>
      </c>
      <c r="N43" s="22">
        <f t="shared" si="6"/>
        <v>0.84485144524095457</v>
      </c>
      <c r="O43" s="22">
        <f t="shared" si="7"/>
        <v>45.795093551860987</v>
      </c>
      <c r="P43">
        <f t="shared" si="2"/>
        <v>65</v>
      </c>
      <c r="Q43">
        <f t="shared" si="1"/>
        <v>40</v>
      </c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5">
        <v>17142.5625</v>
      </c>
      <c r="C44" s="20">
        <v>8.6564329999999998</v>
      </c>
      <c r="D44" s="20">
        <v>8.6564329999999998</v>
      </c>
      <c r="E44" s="20">
        <v>0</v>
      </c>
      <c r="F44" s="21">
        <f t="shared" si="9"/>
        <v>4.4760778777746113</v>
      </c>
      <c r="G44" s="21">
        <f t="shared" si="9"/>
        <v>5.738798863946033</v>
      </c>
      <c r="H44" s="21">
        <f t="shared" si="3"/>
        <v>0.77996772214749355</v>
      </c>
      <c r="I44" s="21">
        <f t="shared" si="4"/>
        <v>43.819205957649551</v>
      </c>
      <c r="J44">
        <f t="shared" si="0"/>
        <v>68</v>
      </c>
      <c r="K44">
        <f t="shared" si="0"/>
        <v>34</v>
      </c>
      <c r="L44" s="22">
        <f t="shared" si="8"/>
        <v>4.7088823421683399</v>
      </c>
      <c r="M44" s="22">
        <f t="shared" si="8"/>
        <v>5.2076895240262644</v>
      </c>
      <c r="N44" s="22">
        <f t="shared" si="6"/>
        <v>0.90421718123620443</v>
      </c>
      <c r="O44" s="22">
        <f t="shared" si="7"/>
        <v>47.484981762909676</v>
      </c>
      <c r="P44">
        <f t="shared" si="2"/>
        <v>65</v>
      </c>
      <c r="Q44">
        <f t="shared" si="1"/>
        <v>40</v>
      </c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5">
        <v>17093.478515999999</v>
      </c>
      <c r="C45" s="20">
        <v>-6.9251100000000001</v>
      </c>
      <c r="D45" s="20">
        <v>0</v>
      </c>
      <c r="E45" s="20">
        <v>6.9251100000000001</v>
      </c>
      <c r="F45" s="21">
        <f t="shared" si="9"/>
        <v>4.1563580293621394</v>
      </c>
      <c r="G45" s="21">
        <f t="shared" si="9"/>
        <v>5.8235353736641731</v>
      </c>
      <c r="H45" s="21">
        <f t="shared" si="3"/>
        <v>0.71371731477041855</v>
      </c>
      <c r="I45" s="21">
        <f t="shared" si="4"/>
        <v>41.647318879195261</v>
      </c>
      <c r="J45">
        <f t="shared" si="0"/>
        <v>68</v>
      </c>
      <c r="K45">
        <f t="shared" si="0"/>
        <v>34</v>
      </c>
      <c r="L45" s="22">
        <f t="shared" si="8"/>
        <v>4.5407079728051851</v>
      </c>
      <c r="M45" s="22">
        <f t="shared" si="8"/>
        <v>5.269025969596755</v>
      </c>
      <c r="N45" s="22">
        <f t="shared" si="6"/>
        <v>0.86177369384890146</v>
      </c>
      <c r="O45" s="22">
        <f t="shared" si="7"/>
        <v>46.287779051562943</v>
      </c>
      <c r="P45">
        <f t="shared" si="2"/>
        <v>65</v>
      </c>
      <c r="Q45">
        <f t="shared" si="1"/>
        <v>40</v>
      </c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5">
        <v>17015.857422000001</v>
      </c>
      <c r="C46" s="20">
        <v>32.00385</v>
      </c>
      <c r="D46" s="20">
        <v>32.00385</v>
      </c>
      <c r="E46" s="20">
        <v>0</v>
      </c>
      <c r="F46" s="21">
        <f t="shared" si="9"/>
        <v>6.1454645986934153</v>
      </c>
      <c r="G46" s="21">
        <f t="shared" si="9"/>
        <v>5.4075685612595894</v>
      </c>
      <c r="H46" s="21">
        <f t="shared" si="3"/>
        <v>1.1364561593763589</v>
      </c>
      <c r="I46" s="21">
        <f t="shared" si="4"/>
        <v>53.193516487045336</v>
      </c>
      <c r="J46">
        <f t="shared" si="0"/>
        <v>68</v>
      </c>
      <c r="K46">
        <f t="shared" si="0"/>
        <v>34</v>
      </c>
      <c r="L46" s="22">
        <f t="shared" si="8"/>
        <v>5.5215344737764287</v>
      </c>
      <c r="M46" s="22">
        <f t="shared" si="8"/>
        <v>5.0808464706825855</v>
      </c>
      <c r="N46" s="22">
        <f t="shared" si="6"/>
        <v>1.0867351543953736</v>
      </c>
      <c r="O46" s="22">
        <f t="shared" si="7"/>
        <v>52.078250184568944</v>
      </c>
      <c r="P46">
        <f t="shared" si="2"/>
        <v>65</v>
      </c>
      <c r="Q46">
        <f t="shared" si="1"/>
        <v>40</v>
      </c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5">
        <v>16899.84375</v>
      </c>
      <c r="C47" s="20">
        <v>13.10816</v>
      </c>
      <c r="D47" s="20">
        <v>13.10816</v>
      </c>
      <c r="E47" s="20">
        <v>0</v>
      </c>
      <c r="F47" s="21">
        <f t="shared" si="9"/>
        <v>6.6427999845010293</v>
      </c>
      <c r="G47" s="21">
        <f t="shared" si="9"/>
        <v>5.0213136640267617</v>
      </c>
      <c r="H47" s="21">
        <f t="shared" si="3"/>
        <v>1.3229207392660554</v>
      </c>
      <c r="I47" s="21">
        <f t="shared" si="4"/>
        <v>56.95074812083525</v>
      </c>
      <c r="J47">
        <f t="shared" si="0"/>
        <v>68</v>
      </c>
      <c r="K47">
        <f t="shared" si="0"/>
        <v>34</v>
      </c>
      <c r="L47" s="22">
        <f t="shared" ref="L47:M62" si="10">((L46*27)+D47)/28</f>
        <v>5.7924853854272706</v>
      </c>
      <c r="M47" s="22">
        <f t="shared" si="10"/>
        <v>4.8993876681582069</v>
      </c>
      <c r="N47" s="22">
        <f t="shared" si="6"/>
        <v>1.1822876199557402</v>
      </c>
      <c r="O47" s="22">
        <f t="shared" si="7"/>
        <v>54.176526006215376</v>
      </c>
      <c r="P47">
        <f t="shared" si="2"/>
        <v>65</v>
      </c>
      <c r="Q47">
        <f t="shared" si="1"/>
        <v>40</v>
      </c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5">
        <v>17396.125</v>
      </c>
      <c r="C48" s="20">
        <v>1.286071</v>
      </c>
      <c r="D48" s="20">
        <v>1.286071</v>
      </c>
      <c r="E48" s="20">
        <v>0</v>
      </c>
      <c r="F48" s="21">
        <f t="shared" si="9"/>
        <v>6.260176485608099</v>
      </c>
      <c r="G48" s="21">
        <f t="shared" si="9"/>
        <v>4.6626484023105643</v>
      </c>
      <c r="H48" s="21">
        <f t="shared" si="3"/>
        <v>1.342622463770994</v>
      </c>
      <c r="I48" s="21">
        <f t="shared" si="4"/>
        <v>57.312797283166653</v>
      </c>
      <c r="J48">
        <f t="shared" si="0"/>
        <v>68</v>
      </c>
      <c r="K48">
        <f t="shared" si="0"/>
        <v>34</v>
      </c>
      <c r="L48" s="22">
        <f t="shared" si="10"/>
        <v>5.6315420145191535</v>
      </c>
      <c r="M48" s="22">
        <f t="shared" si="10"/>
        <v>4.7244095371525558</v>
      </c>
      <c r="N48" s="22">
        <f t="shared" si="6"/>
        <v>1.1920097041192019</v>
      </c>
      <c r="O48" s="22">
        <f t="shared" si="7"/>
        <v>54.379764007394201</v>
      </c>
      <c r="P48">
        <f t="shared" si="2"/>
        <v>65</v>
      </c>
      <c r="Q48">
        <f t="shared" si="1"/>
        <v>40</v>
      </c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5">
        <v>17079.083984000001</v>
      </c>
      <c r="C49" s="20">
        <v>32.102780000000003</v>
      </c>
      <c r="D49" s="20">
        <v>32.102780000000003</v>
      </c>
      <c r="E49" s="20">
        <v>0</v>
      </c>
      <c r="F49" s="21">
        <f t="shared" si="9"/>
        <v>8.1060767366360924</v>
      </c>
      <c r="G49" s="21">
        <f t="shared" si="9"/>
        <v>4.3296020878598096</v>
      </c>
      <c r="H49" s="21">
        <f t="shared" si="3"/>
        <v>1.8722452022474549</v>
      </c>
      <c r="I49" s="21">
        <f t="shared" si="4"/>
        <v>65.184030972789969</v>
      </c>
      <c r="J49">
        <f t="shared" si="0"/>
        <v>68</v>
      </c>
      <c r="K49">
        <f t="shared" si="0"/>
        <v>34</v>
      </c>
      <c r="L49" s="22">
        <f t="shared" si="10"/>
        <v>6.5769433711434697</v>
      </c>
      <c r="M49" s="22">
        <f t="shared" si="10"/>
        <v>4.5556806251113935</v>
      </c>
      <c r="N49" s="22">
        <f t="shared" si="6"/>
        <v>1.4436796413889643</v>
      </c>
      <c r="O49" s="22">
        <f t="shared" si="7"/>
        <v>59.078105695081646</v>
      </c>
      <c r="P49">
        <f t="shared" si="2"/>
        <v>65</v>
      </c>
      <c r="Q49">
        <f t="shared" si="1"/>
        <v>40</v>
      </c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5">
        <v>17118.265625</v>
      </c>
      <c r="C50" s="20">
        <v>-9.6456900000000001</v>
      </c>
      <c r="D50" s="20">
        <v>0</v>
      </c>
      <c r="E50" s="20">
        <v>9.6456909999999993</v>
      </c>
      <c r="F50" s="21">
        <f t="shared" ref="F50:G65" si="11">((F49*13)+D50)/14</f>
        <v>7.5270712554478001</v>
      </c>
      <c r="G50" s="21">
        <f t="shared" si="11"/>
        <v>4.7093227244412521</v>
      </c>
      <c r="H50" s="21">
        <f t="shared" si="3"/>
        <v>1.5983341333526608</v>
      </c>
      <c r="I50" s="21">
        <f t="shared" si="4"/>
        <v>61.513802741386137</v>
      </c>
      <c r="J50">
        <f t="shared" si="0"/>
        <v>68</v>
      </c>
      <c r="K50">
        <f t="shared" si="0"/>
        <v>34</v>
      </c>
      <c r="L50" s="22">
        <f t="shared" si="10"/>
        <v>6.3420525364597742</v>
      </c>
      <c r="M50" s="22">
        <f t="shared" si="10"/>
        <v>4.7374667099288441</v>
      </c>
      <c r="N50" s="22">
        <f t="shared" si="6"/>
        <v>1.3387012352335941</v>
      </c>
      <c r="O50" s="22">
        <f t="shared" si="7"/>
        <v>57.241224961335512</v>
      </c>
      <c r="P50">
        <f t="shared" si="2"/>
        <v>65</v>
      </c>
      <c r="Q50">
        <f t="shared" si="1"/>
        <v>40</v>
      </c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5">
        <v>17211.3125</v>
      </c>
      <c r="C51" s="20">
        <v>-0.59350999999999998</v>
      </c>
      <c r="D51" s="20">
        <v>0</v>
      </c>
      <c r="E51" s="20">
        <v>0.59350599999999998</v>
      </c>
      <c r="F51" s="21">
        <f t="shared" si="11"/>
        <v>6.9894233086301005</v>
      </c>
      <c r="G51" s="21">
        <f t="shared" si="11"/>
        <v>4.4153358155525906</v>
      </c>
      <c r="H51" s="21">
        <f t="shared" si="3"/>
        <v>1.5829879312940451</v>
      </c>
      <c r="I51" s="21">
        <f t="shared" si="4"/>
        <v>61.285146249250481</v>
      </c>
      <c r="J51">
        <f t="shared" si="0"/>
        <v>68</v>
      </c>
      <c r="K51">
        <f t="shared" si="0"/>
        <v>34</v>
      </c>
      <c r="L51" s="22">
        <f t="shared" si="10"/>
        <v>6.1155506601576395</v>
      </c>
      <c r="M51" s="22">
        <f t="shared" si="10"/>
        <v>4.5894681131456707</v>
      </c>
      <c r="N51" s="22">
        <f t="shared" si="6"/>
        <v>1.3325183897978921</v>
      </c>
      <c r="O51" s="22">
        <f t="shared" si="7"/>
        <v>57.127883562510824</v>
      </c>
      <c r="P51">
        <f t="shared" si="2"/>
        <v>65</v>
      </c>
      <c r="Q51">
        <f t="shared" si="1"/>
        <v>40</v>
      </c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5">
        <v>17567.927734000001</v>
      </c>
      <c r="C52" s="20">
        <v>-2.4237700000000002</v>
      </c>
      <c r="D52" s="20">
        <v>0</v>
      </c>
      <c r="E52" s="20">
        <v>2.4237669999999998</v>
      </c>
      <c r="F52" s="21">
        <f t="shared" si="11"/>
        <v>6.4901787865850933</v>
      </c>
      <c r="G52" s="21">
        <f t="shared" si="11"/>
        <v>4.2730809001559766</v>
      </c>
      <c r="H52" s="21">
        <f t="shared" si="3"/>
        <v>1.5188523077922975</v>
      </c>
      <c r="I52" s="21">
        <f t="shared" si="4"/>
        <v>60.299379328180159</v>
      </c>
      <c r="J52">
        <f t="shared" si="0"/>
        <v>68</v>
      </c>
      <c r="K52">
        <f t="shared" si="0"/>
        <v>34</v>
      </c>
      <c r="L52" s="22">
        <f t="shared" si="10"/>
        <v>5.8971381365805806</v>
      </c>
      <c r="M52" s="22">
        <f t="shared" si="10"/>
        <v>4.5121216448190395</v>
      </c>
      <c r="N52" s="22">
        <f t="shared" si="6"/>
        <v>1.3069545993627767</v>
      </c>
      <c r="O52" s="22">
        <f t="shared" si="7"/>
        <v>56.652809713887805</v>
      </c>
      <c r="P52">
        <f t="shared" si="2"/>
        <v>65</v>
      </c>
      <c r="Q52">
        <f t="shared" si="1"/>
        <v>40</v>
      </c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5">
        <v>18022.123047000001</v>
      </c>
      <c r="C53" s="20">
        <v>22.16028</v>
      </c>
      <c r="D53" s="20">
        <v>22.16028</v>
      </c>
      <c r="E53" s="20">
        <v>0</v>
      </c>
      <c r="F53" s="21">
        <f t="shared" si="11"/>
        <v>7.6094717304004433</v>
      </c>
      <c r="G53" s="21">
        <f t="shared" si="11"/>
        <v>3.967860835859121</v>
      </c>
      <c r="H53" s="21">
        <f t="shared" si="3"/>
        <v>1.917776868994661</v>
      </c>
      <c r="I53" s="21">
        <f t="shared" si="4"/>
        <v>65.727331290258789</v>
      </c>
      <c r="J53">
        <f t="shared" si="0"/>
        <v>68</v>
      </c>
      <c r="K53">
        <f t="shared" si="0"/>
        <v>34</v>
      </c>
      <c r="L53" s="22">
        <f t="shared" si="10"/>
        <v>6.4779646317027026</v>
      </c>
      <c r="M53" s="22">
        <f t="shared" si="10"/>
        <v>4.3509744432183597</v>
      </c>
      <c r="N53" s="22">
        <f t="shared" si="6"/>
        <v>1.4888537536228403</v>
      </c>
      <c r="O53" s="22">
        <f t="shared" si="7"/>
        <v>59.820861368637111</v>
      </c>
      <c r="P53">
        <f t="shared" si="2"/>
        <v>65</v>
      </c>
      <c r="Q53">
        <f t="shared" si="1"/>
        <v>40</v>
      </c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5">
        <v>17620.214843999998</v>
      </c>
      <c r="C54" s="20">
        <v>2.176453</v>
      </c>
      <c r="D54" s="20">
        <v>2.176453</v>
      </c>
      <c r="E54" s="20">
        <v>0</v>
      </c>
      <c r="F54" s="21">
        <f t="shared" si="11"/>
        <v>7.2213989639432681</v>
      </c>
      <c r="G54" s="21">
        <f t="shared" si="11"/>
        <v>3.6844422047263268</v>
      </c>
      <c r="H54" s="21">
        <f t="shared" si="3"/>
        <v>1.959970753423627</v>
      </c>
      <c r="I54" s="21">
        <f t="shared" si="4"/>
        <v>66.215882408859684</v>
      </c>
      <c r="J54">
        <f t="shared" si="0"/>
        <v>68</v>
      </c>
      <c r="K54">
        <f t="shared" si="0"/>
        <v>34</v>
      </c>
      <c r="L54" s="22">
        <f t="shared" si="10"/>
        <v>6.3243392162847494</v>
      </c>
      <c r="M54" s="22">
        <f t="shared" si="10"/>
        <v>4.1955824988177044</v>
      </c>
      <c r="N54" s="22">
        <f t="shared" si="6"/>
        <v>1.5073804931894246</v>
      </c>
      <c r="O54" s="22">
        <f t="shared" si="7"/>
        <v>60.117740298442484</v>
      </c>
      <c r="P54">
        <f t="shared" si="2"/>
        <v>65</v>
      </c>
      <c r="Q54">
        <f t="shared" si="1"/>
        <v>40</v>
      </c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5">
        <v>17179.425781000002</v>
      </c>
      <c r="C55" s="20">
        <v>0.29681400000000002</v>
      </c>
      <c r="D55" s="20">
        <v>0.29681400000000002</v>
      </c>
      <c r="E55" s="20">
        <v>0</v>
      </c>
      <c r="F55" s="21">
        <f t="shared" si="11"/>
        <v>6.7267857522330345</v>
      </c>
      <c r="G55" s="21">
        <f t="shared" si="11"/>
        <v>3.4212677615315892</v>
      </c>
      <c r="H55" s="21">
        <f t="shared" si="3"/>
        <v>1.9661675791261872</v>
      </c>
      <c r="I55" s="21">
        <f t="shared" si="4"/>
        <v>66.286463143980797</v>
      </c>
      <c r="J55">
        <f t="shared" si="0"/>
        <v>68</v>
      </c>
      <c r="K55">
        <f t="shared" si="0"/>
        <v>34</v>
      </c>
      <c r="L55" s="22">
        <f t="shared" si="10"/>
        <v>6.1090704585602946</v>
      </c>
      <c r="M55" s="22">
        <f t="shared" si="10"/>
        <v>4.0457402667170719</v>
      </c>
      <c r="N55" s="22">
        <f t="shared" si="6"/>
        <v>1.5100006564478541</v>
      </c>
      <c r="O55" s="22">
        <f t="shared" si="7"/>
        <v>60.159372969439886</v>
      </c>
      <c r="P55">
        <f t="shared" si="2"/>
        <v>65</v>
      </c>
      <c r="Q55">
        <f t="shared" si="1"/>
        <v>40</v>
      </c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5">
        <v>17095.595702999999</v>
      </c>
      <c r="C56" s="20">
        <v>-13.1577</v>
      </c>
      <c r="D56" s="20">
        <v>0</v>
      </c>
      <c r="E56" s="20">
        <v>13.157719999999999</v>
      </c>
      <c r="F56" s="21">
        <f t="shared" si="11"/>
        <v>6.2463010556449614</v>
      </c>
      <c r="G56" s="21">
        <f t="shared" si="11"/>
        <v>4.1167286357079043</v>
      </c>
      <c r="H56" s="21">
        <f t="shared" si="3"/>
        <v>1.5172972542968843</v>
      </c>
      <c r="I56" s="21">
        <f t="shared" si="4"/>
        <v>60.274854378319581</v>
      </c>
      <c r="J56">
        <f t="shared" si="0"/>
        <v>68</v>
      </c>
      <c r="K56">
        <f t="shared" si="0"/>
        <v>34</v>
      </c>
      <c r="L56" s="22">
        <f t="shared" si="10"/>
        <v>5.8908893707545698</v>
      </c>
      <c r="M56" s="22">
        <f t="shared" si="10"/>
        <v>4.3711681143343188</v>
      </c>
      <c r="N56" s="22">
        <f t="shared" si="6"/>
        <v>1.347669368157369</v>
      </c>
      <c r="O56" s="22">
        <f t="shared" si="7"/>
        <v>57.404564136521635</v>
      </c>
      <c r="P56">
        <f t="shared" si="2"/>
        <v>65</v>
      </c>
      <c r="Q56">
        <f t="shared" si="1"/>
        <v>40</v>
      </c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5">
        <v>17158.578125</v>
      </c>
      <c r="C57" s="20">
        <v>7.9638669999999996</v>
      </c>
      <c r="D57" s="20">
        <v>7.9638669999999996</v>
      </c>
      <c r="E57" s="20">
        <v>0</v>
      </c>
      <c r="F57" s="21">
        <f t="shared" si="11"/>
        <v>6.3689843373846058</v>
      </c>
      <c r="G57" s="21">
        <f t="shared" si="11"/>
        <v>3.8226765903001967</v>
      </c>
      <c r="H57" s="21">
        <f t="shared" si="3"/>
        <v>1.666105982793707</v>
      </c>
      <c r="I57" s="21">
        <f t="shared" si="4"/>
        <v>62.492113724896278</v>
      </c>
      <c r="J57">
        <f t="shared" si="0"/>
        <v>68</v>
      </c>
      <c r="K57">
        <f t="shared" si="0"/>
        <v>34</v>
      </c>
      <c r="L57" s="22">
        <f t="shared" si="10"/>
        <v>5.9649242860847638</v>
      </c>
      <c r="M57" s="22">
        <f t="shared" si="10"/>
        <v>4.2150549673938071</v>
      </c>
      <c r="N57" s="22">
        <f t="shared" si="6"/>
        <v>1.415147449375473</v>
      </c>
      <c r="O57" s="22">
        <f t="shared" si="7"/>
        <v>58.594660534759996</v>
      </c>
      <c r="P57">
        <f t="shared" si="2"/>
        <v>65</v>
      </c>
      <c r="Q57">
        <f t="shared" si="1"/>
        <v>40</v>
      </c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5">
        <v>16915.21875</v>
      </c>
      <c r="C58" s="20">
        <v>-6.4304800000000002</v>
      </c>
      <c r="D58" s="20">
        <v>0</v>
      </c>
      <c r="E58" s="20">
        <v>6.4304810000000003</v>
      </c>
      <c r="F58" s="21">
        <f t="shared" si="11"/>
        <v>5.9140568847142765</v>
      </c>
      <c r="G58" s="21">
        <f t="shared" si="11"/>
        <v>4.0089483338501823</v>
      </c>
      <c r="H58" s="21">
        <f t="shared" si="3"/>
        <v>1.4752140442364927</v>
      </c>
      <c r="I58" s="21">
        <f t="shared" si="4"/>
        <v>59.599453537018817</v>
      </c>
      <c r="J58">
        <f t="shared" si="0"/>
        <v>68</v>
      </c>
      <c r="K58">
        <f t="shared" si="0"/>
        <v>34</v>
      </c>
      <c r="L58" s="22">
        <f t="shared" si="10"/>
        <v>5.7518912758674503</v>
      </c>
      <c r="M58" s="22">
        <f t="shared" si="10"/>
        <v>4.2941773257011713</v>
      </c>
      <c r="N58" s="22">
        <f t="shared" si="6"/>
        <v>1.3394629144543437</v>
      </c>
      <c r="O58" s="22">
        <f t="shared" si="7"/>
        <v>57.255146306380325</v>
      </c>
      <c r="P58">
        <f t="shared" si="2"/>
        <v>65</v>
      </c>
      <c r="Q58">
        <f t="shared" si="1"/>
        <v>40</v>
      </c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5">
        <v>16618.386718999998</v>
      </c>
      <c r="C59" s="20">
        <v>3.5120849999999999</v>
      </c>
      <c r="D59" s="20">
        <v>3.5120849999999999</v>
      </c>
      <c r="E59" s="20">
        <v>0</v>
      </c>
      <c r="F59" s="21">
        <f t="shared" si="11"/>
        <v>5.7424874643775423</v>
      </c>
      <c r="G59" s="21">
        <f t="shared" si="11"/>
        <v>3.722594881432312</v>
      </c>
      <c r="H59" s="21">
        <f t="shared" si="3"/>
        <v>1.5426033848109879</v>
      </c>
      <c r="I59" s="21">
        <f t="shared" si="4"/>
        <v>60.670232487937241</v>
      </c>
      <c r="J59">
        <f t="shared" si="0"/>
        <v>68</v>
      </c>
      <c r="K59">
        <f t="shared" si="0"/>
        <v>34</v>
      </c>
      <c r="L59" s="22">
        <f t="shared" si="10"/>
        <v>5.6718981945864702</v>
      </c>
      <c r="M59" s="22">
        <f t="shared" si="10"/>
        <v>4.1408138497832727</v>
      </c>
      <c r="N59" s="22">
        <f t="shared" si="6"/>
        <v>1.369754449329649</v>
      </c>
      <c r="O59" s="22">
        <f t="shared" si="7"/>
        <v>57.801535079599581</v>
      </c>
      <c r="P59">
        <f t="shared" si="2"/>
        <v>65</v>
      </c>
      <c r="Q59">
        <f t="shared" si="1"/>
        <v>40</v>
      </c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5">
        <v>16679.349609000001</v>
      </c>
      <c r="C60" s="20">
        <v>13.30603</v>
      </c>
      <c r="D60" s="20">
        <v>13.30603</v>
      </c>
      <c r="E60" s="20">
        <v>0</v>
      </c>
      <c r="F60" s="21">
        <f t="shared" si="11"/>
        <v>6.2827405026362886</v>
      </c>
      <c r="G60" s="21">
        <f t="shared" si="11"/>
        <v>3.4566952470442898</v>
      </c>
      <c r="H60" s="21">
        <f t="shared" si="3"/>
        <v>1.8175569593554597</v>
      </c>
      <c r="I60" s="21">
        <f t="shared" si="4"/>
        <v>64.508259658084825</v>
      </c>
      <c r="J60">
        <f t="shared" si="0"/>
        <v>68</v>
      </c>
      <c r="K60">
        <f t="shared" si="0"/>
        <v>34</v>
      </c>
      <c r="L60" s="22">
        <f t="shared" si="10"/>
        <v>5.9445457590655248</v>
      </c>
      <c r="M60" s="22">
        <f t="shared" si="10"/>
        <v>3.9929276408624412</v>
      </c>
      <c r="N60" s="22">
        <f t="shared" si="6"/>
        <v>1.4887687165253887</v>
      </c>
      <c r="O60" s="22">
        <f t="shared" si="7"/>
        <v>59.819488514138968</v>
      </c>
      <c r="P60">
        <f t="shared" si="2"/>
        <v>65</v>
      </c>
      <c r="Q60">
        <f t="shared" si="1"/>
        <v>40</v>
      </c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5">
        <v>17050.058593999998</v>
      </c>
      <c r="C61" s="20">
        <v>1.236634</v>
      </c>
      <c r="D61" s="20">
        <v>1.236634</v>
      </c>
      <c r="E61" s="20">
        <v>0</v>
      </c>
      <c r="F61" s="21">
        <f t="shared" si="11"/>
        <v>5.9223043238765536</v>
      </c>
      <c r="G61" s="21">
        <f t="shared" si="11"/>
        <v>3.2097884436839834</v>
      </c>
      <c r="H61" s="21">
        <f t="shared" si="3"/>
        <v>1.8450762185059535</v>
      </c>
      <c r="I61" s="21">
        <f t="shared" si="4"/>
        <v>64.851556752840381</v>
      </c>
      <c r="J61">
        <f t="shared" si="0"/>
        <v>68</v>
      </c>
      <c r="K61">
        <f t="shared" si="0"/>
        <v>34</v>
      </c>
      <c r="L61" s="22">
        <f t="shared" si="10"/>
        <v>5.7764060533846138</v>
      </c>
      <c r="M61" s="22">
        <f t="shared" si="10"/>
        <v>3.850323082260211</v>
      </c>
      <c r="N61" s="22">
        <f t="shared" si="6"/>
        <v>1.5002393123835613</v>
      </c>
      <c r="O61" s="22">
        <f t="shared" si="7"/>
        <v>60.003828631641397</v>
      </c>
      <c r="P61">
        <f t="shared" si="2"/>
        <v>65</v>
      </c>
      <c r="Q61">
        <f t="shared" si="1"/>
        <v>40</v>
      </c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5">
        <v>17131.425781000002</v>
      </c>
      <c r="C62" s="20">
        <v>-5.78742</v>
      </c>
      <c r="D62" s="20">
        <v>0</v>
      </c>
      <c r="E62" s="20">
        <v>5.7874150000000002</v>
      </c>
      <c r="F62" s="21">
        <f t="shared" si="11"/>
        <v>5.4992825864567996</v>
      </c>
      <c r="G62" s="21">
        <f t="shared" si="11"/>
        <v>3.3939046262779846</v>
      </c>
      <c r="H62" s="21">
        <f t="shared" si="3"/>
        <v>1.6203409323519304</v>
      </c>
      <c r="I62" s="21">
        <f t="shared" si="4"/>
        <v>61.837027096224709</v>
      </c>
      <c r="J62">
        <f t="shared" si="0"/>
        <v>68</v>
      </c>
      <c r="K62">
        <f t="shared" si="0"/>
        <v>34</v>
      </c>
      <c r="L62" s="22">
        <f t="shared" si="10"/>
        <v>5.5701058371923065</v>
      </c>
      <c r="M62" s="22">
        <f t="shared" si="10"/>
        <v>3.919504936465203</v>
      </c>
      <c r="N62" s="22">
        <f t="shared" si="6"/>
        <v>1.4211248429286822</v>
      </c>
      <c r="O62" s="22">
        <f t="shared" si="7"/>
        <v>58.696884098287022</v>
      </c>
      <c r="P62">
        <f t="shared" si="2"/>
        <v>65</v>
      </c>
      <c r="Q62">
        <f t="shared" si="1"/>
        <v>40</v>
      </c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5">
        <v>17305.541015999999</v>
      </c>
      <c r="C63" s="20">
        <v>-5.9852299999999996</v>
      </c>
      <c r="D63" s="20">
        <v>0</v>
      </c>
      <c r="E63" s="20">
        <v>5.9852290000000004</v>
      </c>
      <c r="F63" s="21">
        <f t="shared" si="11"/>
        <v>5.1064766874241707</v>
      </c>
      <c r="G63" s="21">
        <f t="shared" si="11"/>
        <v>3.5789992244009858</v>
      </c>
      <c r="H63" s="21">
        <f t="shared" si="3"/>
        <v>1.426788989673178</v>
      </c>
      <c r="I63" s="21">
        <f t="shared" si="4"/>
        <v>58.793285932343359</v>
      </c>
      <c r="J63">
        <f t="shared" si="0"/>
        <v>68</v>
      </c>
      <c r="K63">
        <f t="shared" si="0"/>
        <v>34</v>
      </c>
      <c r="L63" s="22">
        <f t="shared" ref="L63:M78" si="12">((L62*27)+D63)/28</f>
        <v>5.3711734858640101</v>
      </c>
      <c r="M63" s="22">
        <f t="shared" si="12"/>
        <v>3.9932807958771606</v>
      </c>
      <c r="N63" s="22">
        <f t="shared" si="6"/>
        <v>1.3450527925332592</v>
      </c>
      <c r="O63" s="22">
        <f t="shared" si="7"/>
        <v>57.357036771878249</v>
      </c>
      <c r="P63">
        <f t="shared" si="2"/>
        <v>65</v>
      </c>
      <c r="Q63">
        <f t="shared" si="1"/>
        <v>40</v>
      </c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5">
        <v>17564.724609000001</v>
      </c>
      <c r="C64" s="20">
        <v>17.164370000000002</v>
      </c>
      <c r="D64" s="20">
        <v>17.164370000000002</v>
      </c>
      <c r="E64" s="20">
        <v>0</v>
      </c>
      <c r="F64" s="21">
        <f t="shared" si="11"/>
        <v>5.967754781179587</v>
      </c>
      <c r="G64" s="21">
        <f t="shared" si="11"/>
        <v>3.3233564226580583</v>
      </c>
      <c r="H64" s="21">
        <f t="shared" si="3"/>
        <v>1.7957010991937208</v>
      </c>
      <c r="I64" s="21">
        <f t="shared" si="4"/>
        <v>64.230797051644771</v>
      </c>
      <c r="J64">
        <f t="shared" si="0"/>
        <v>68</v>
      </c>
      <c r="K64">
        <f t="shared" si="0"/>
        <v>34</v>
      </c>
      <c r="L64" s="22">
        <f t="shared" si="12"/>
        <v>5.7923590756545806</v>
      </c>
      <c r="M64" s="22">
        <f t="shared" si="12"/>
        <v>3.8506636245958332</v>
      </c>
      <c r="N64" s="22">
        <f t="shared" si="6"/>
        <v>1.5042495632847048</v>
      </c>
      <c r="O64" s="22">
        <f t="shared" si="7"/>
        <v>60.067877632437416</v>
      </c>
      <c r="P64">
        <f t="shared" si="2"/>
        <v>65</v>
      </c>
      <c r="Q64">
        <f t="shared" si="1"/>
        <v>40</v>
      </c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5">
        <v>17764.861327999999</v>
      </c>
      <c r="C65" s="20">
        <v>3.0172729999999999</v>
      </c>
      <c r="D65" s="20">
        <v>3.0172729999999999</v>
      </c>
      <c r="E65" s="20">
        <v>0</v>
      </c>
      <c r="F65" s="21">
        <f t="shared" si="11"/>
        <v>5.757006082523902</v>
      </c>
      <c r="G65" s="21">
        <f t="shared" si="11"/>
        <v>3.0859738210396257</v>
      </c>
      <c r="H65" s="21">
        <f t="shared" si="3"/>
        <v>1.8655395075854659</v>
      </c>
      <c r="I65" s="21">
        <f t="shared" si="4"/>
        <v>65.102557568902256</v>
      </c>
      <c r="J65">
        <f t="shared" si="0"/>
        <v>68</v>
      </c>
      <c r="K65">
        <f t="shared" si="0"/>
        <v>34</v>
      </c>
      <c r="L65" s="22">
        <f t="shared" si="12"/>
        <v>5.6932488586669168</v>
      </c>
      <c r="M65" s="22">
        <f t="shared" si="12"/>
        <v>3.7131399237174105</v>
      </c>
      <c r="N65" s="22">
        <f t="shared" si="6"/>
        <v>1.533270756187157</v>
      </c>
      <c r="O65" s="22">
        <f t="shared" si="7"/>
        <v>60.525340705977015</v>
      </c>
      <c r="P65">
        <f t="shared" si="2"/>
        <v>65</v>
      </c>
      <c r="Q65">
        <f t="shared" si="1"/>
        <v>40</v>
      </c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5">
        <v>17955.640625</v>
      </c>
      <c r="C66" s="20">
        <v>-0.98926000000000003</v>
      </c>
      <c r="D66" s="20">
        <v>0</v>
      </c>
      <c r="E66" s="20">
        <v>0.98925799999999997</v>
      </c>
      <c r="F66" s="21">
        <f t="shared" ref="F66:G81" si="13">((F65*13)+D66)/14</f>
        <v>5.3457913623436237</v>
      </c>
      <c r="G66" s="21">
        <f t="shared" si="13"/>
        <v>2.9362084052510808</v>
      </c>
      <c r="H66" s="21">
        <f t="shared" si="3"/>
        <v>1.8206443904946505</v>
      </c>
      <c r="I66" s="21">
        <f t="shared" si="4"/>
        <v>64.547108335601564</v>
      </c>
      <c r="J66">
        <f t="shared" si="0"/>
        <v>68</v>
      </c>
      <c r="K66">
        <f t="shared" si="0"/>
        <v>34</v>
      </c>
      <c r="L66" s="22">
        <f t="shared" si="12"/>
        <v>5.4899185422859551</v>
      </c>
      <c r="M66" s="22">
        <f t="shared" si="12"/>
        <v>3.6158584264417892</v>
      </c>
      <c r="N66" s="22">
        <f t="shared" si="6"/>
        <v>1.5182891293917025</v>
      </c>
      <c r="O66" s="22">
        <f t="shared" si="7"/>
        <v>60.290500867088603</v>
      </c>
      <c r="P66">
        <f t="shared" si="2"/>
        <v>65</v>
      </c>
      <c r="Q66">
        <f t="shared" si="1"/>
        <v>40</v>
      </c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5">
        <v>17991.894531000002</v>
      </c>
      <c r="C67" s="20">
        <v>2.8195190000000001</v>
      </c>
      <c r="D67" s="20">
        <v>2.8195190000000001</v>
      </c>
      <c r="E67" s="20">
        <v>0</v>
      </c>
      <c r="F67" s="21">
        <f t="shared" si="13"/>
        <v>5.1653433364619366</v>
      </c>
      <c r="G67" s="21">
        <f t="shared" si="13"/>
        <v>2.7264792334474319</v>
      </c>
      <c r="H67" s="21">
        <f t="shared" si="3"/>
        <v>1.8945104268887978</v>
      </c>
      <c r="I67" s="21">
        <f t="shared" si="4"/>
        <v>65.451843230191329</v>
      </c>
      <c r="J67">
        <f t="shared" si="0"/>
        <v>68</v>
      </c>
      <c r="K67">
        <f t="shared" si="0"/>
        <v>34</v>
      </c>
      <c r="L67" s="22">
        <f t="shared" si="12"/>
        <v>5.3945471300614569</v>
      </c>
      <c r="M67" s="22">
        <f t="shared" si="12"/>
        <v>3.4867206254974397</v>
      </c>
      <c r="N67" s="22">
        <f t="shared" si="6"/>
        <v>1.5471693059124385</v>
      </c>
      <c r="O67" s="22">
        <f t="shared" si="7"/>
        <v>60.740732950934202</v>
      </c>
      <c r="P67">
        <f t="shared" si="2"/>
        <v>65</v>
      </c>
      <c r="Q67">
        <f t="shared" si="1"/>
        <v>40</v>
      </c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5">
        <v>18253.439452999999</v>
      </c>
      <c r="C68" s="20">
        <v>-6.2820400000000003</v>
      </c>
      <c r="D68" s="20">
        <v>0</v>
      </c>
      <c r="E68" s="20">
        <v>6.2820429999999998</v>
      </c>
      <c r="F68" s="21">
        <f t="shared" si="13"/>
        <v>4.7963902410003696</v>
      </c>
      <c r="G68" s="21">
        <f t="shared" si="13"/>
        <v>2.9804480739154724</v>
      </c>
      <c r="H68" s="21">
        <f t="shared" si="3"/>
        <v>1.6092849538221476</v>
      </c>
      <c r="I68" s="21">
        <f t="shared" si="4"/>
        <v>61.675324171276337</v>
      </c>
      <c r="J68">
        <f t="shared" ref="J68:K131" si="14">J67</f>
        <v>68</v>
      </c>
      <c r="K68">
        <f t="shared" si="14"/>
        <v>34</v>
      </c>
      <c r="L68" s="22">
        <f t="shared" si="12"/>
        <v>5.2018847325592628</v>
      </c>
      <c r="M68" s="22">
        <f t="shared" si="12"/>
        <v>3.5865535674439597</v>
      </c>
      <c r="N68" s="22">
        <f t="shared" si="6"/>
        <v>1.4503853447995498</v>
      </c>
      <c r="O68" s="22">
        <f t="shared" si="7"/>
        <v>59.190092198261837</v>
      </c>
      <c r="P68">
        <f t="shared" si="2"/>
        <v>65</v>
      </c>
      <c r="Q68">
        <f t="shared" si="2"/>
        <v>40</v>
      </c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5">
        <v>18227.273438</v>
      </c>
      <c r="C69" s="20">
        <v>0.79144300000000001</v>
      </c>
      <c r="D69" s="20">
        <v>0.79144300000000001</v>
      </c>
      <c r="E69" s="20">
        <v>0</v>
      </c>
      <c r="F69" s="21">
        <f t="shared" si="13"/>
        <v>4.5103225809289151</v>
      </c>
      <c r="G69" s="21">
        <f t="shared" si="13"/>
        <v>2.7675589257786526</v>
      </c>
      <c r="H69" s="21">
        <f t="shared" si="3"/>
        <v>1.6297114901211853</v>
      </c>
      <c r="I69" s="21">
        <f t="shared" si="4"/>
        <v>61.973014767718233</v>
      </c>
      <c r="J69">
        <f t="shared" si="14"/>
        <v>68</v>
      </c>
      <c r="K69">
        <f t="shared" si="14"/>
        <v>34</v>
      </c>
      <c r="L69" s="22">
        <f t="shared" si="12"/>
        <v>5.0443689563964318</v>
      </c>
      <c r="M69" s="22">
        <f t="shared" si="12"/>
        <v>3.4584623686066753</v>
      </c>
      <c r="N69" s="22">
        <f t="shared" si="6"/>
        <v>1.4585582894252156</v>
      </c>
      <c r="O69" s="22">
        <f t="shared" si="7"/>
        <v>59.325755899251455</v>
      </c>
      <c r="P69">
        <f t="shared" ref="P69:Q132" si="15">P68</f>
        <v>65</v>
      </c>
      <c r="Q69">
        <f t="shared" si="15"/>
        <v>40</v>
      </c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5">
        <v>18218.816406000002</v>
      </c>
      <c r="C70" s="20">
        <v>-4.0561499999999997</v>
      </c>
      <c r="D70" s="20">
        <v>0</v>
      </c>
      <c r="E70" s="20">
        <v>4.0561530000000001</v>
      </c>
      <c r="F70" s="21">
        <f t="shared" si="13"/>
        <v>4.1881566822911358</v>
      </c>
      <c r="G70" s="21">
        <f t="shared" si="13"/>
        <v>2.8596013596516059</v>
      </c>
      <c r="H70" s="21">
        <f t="shared" si="3"/>
        <v>1.4645945904856446</v>
      </c>
      <c r="I70" s="21">
        <f t="shared" si="4"/>
        <v>59.42537552178301</v>
      </c>
      <c r="J70">
        <f t="shared" si="14"/>
        <v>68</v>
      </c>
      <c r="K70">
        <f t="shared" si="14"/>
        <v>34</v>
      </c>
      <c r="L70" s="22">
        <f t="shared" si="12"/>
        <v>4.8642129222394166</v>
      </c>
      <c r="M70" s="22">
        <f t="shared" si="12"/>
        <v>3.4798084625850083</v>
      </c>
      <c r="N70" s="22">
        <f t="shared" si="6"/>
        <v>1.3978392703332845</v>
      </c>
      <c r="O70" s="22">
        <f t="shared" si="7"/>
        <v>58.295786862269281</v>
      </c>
      <c r="P70">
        <f t="shared" si="15"/>
        <v>65</v>
      </c>
      <c r="Q70">
        <f t="shared" si="15"/>
        <v>40</v>
      </c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5">
        <v>18183.798827999999</v>
      </c>
      <c r="C71" s="20">
        <v>15.28467</v>
      </c>
      <c r="D71" s="20">
        <v>15.28467</v>
      </c>
      <c r="E71" s="20">
        <v>0</v>
      </c>
      <c r="F71" s="21">
        <f t="shared" si="13"/>
        <v>4.9807647764131975</v>
      </c>
      <c r="G71" s="21">
        <f t="shared" si="13"/>
        <v>2.6553441196764913</v>
      </c>
      <c r="H71" s="21">
        <f t="shared" si="3"/>
        <v>1.8757511463410699</v>
      </c>
      <c r="I71" s="21">
        <f t="shared" si="4"/>
        <v>65.226476523452362</v>
      </c>
      <c r="J71">
        <f t="shared" si="14"/>
        <v>68</v>
      </c>
      <c r="K71">
        <f t="shared" si="14"/>
        <v>34</v>
      </c>
      <c r="L71" s="22">
        <f t="shared" si="12"/>
        <v>5.2363721035880095</v>
      </c>
      <c r="M71" s="22">
        <f t="shared" si="12"/>
        <v>3.3555295889212577</v>
      </c>
      <c r="N71" s="22">
        <f t="shared" si="6"/>
        <v>1.560520318723045</v>
      </c>
      <c r="O71" s="22">
        <f t="shared" si="7"/>
        <v>60.945437820282194</v>
      </c>
      <c r="P71">
        <f t="shared" si="15"/>
        <v>65</v>
      </c>
      <c r="Q71">
        <f t="shared" si="15"/>
        <v>40</v>
      </c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5">
        <v>18360.962890999999</v>
      </c>
      <c r="C72" s="20">
        <v>-9.1509999999999998</v>
      </c>
      <c r="D72" s="20">
        <v>0</v>
      </c>
      <c r="E72" s="20">
        <v>9.1510010000000008</v>
      </c>
      <c r="F72" s="21">
        <f t="shared" si="13"/>
        <v>4.6249958638122548</v>
      </c>
      <c r="G72" s="21">
        <f t="shared" si="13"/>
        <v>3.1193196111281702</v>
      </c>
      <c r="H72" s="21">
        <f t="shared" si="3"/>
        <v>1.482693805185139</v>
      </c>
      <c r="I72" s="21">
        <f t="shared" si="4"/>
        <v>59.721170693241085</v>
      </c>
      <c r="J72">
        <f t="shared" si="14"/>
        <v>68</v>
      </c>
      <c r="K72">
        <f t="shared" si="14"/>
        <v>34</v>
      </c>
      <c r="L72" s="22">
        <f t="shared" si="12"/>
        <v>5.0493588141741528</v>
      </c>
      <c r="M72" s="22">
        <f t="shared" si="12"/>
        <v>3.5625107107454985</v>
      </c>
      <c r="N72" s="22">
        <f t="shared" si="6"/>
        <v>1.4173596163357256</v>
      </c>
      <c r="O72" s="22">
        <f t="shared" si="7"/>
        <v>58.632551266169628</v>
      </c>
      <c r="P72">
        <f t="shared" si="15"/>
        <v>65</v>
      </c>
      <c r="Q72">
        <f t="shared" si="15"/>
        <v>40</v>
      </c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5">
        <v>17754.683593999998</v>
      </c>
      <c r="C73" s="20">
        <v>-5.44116</v>
      </c>
      <c r="D73" s="20">
        <v>0</v>
      </c>
      <c r="E73" s="20">
        <v>5.4411620000000003</v>
      </c>
      <c r="F73" s="21">
        <f t="shared" si="13"/>
        <v>4.2946390163970936</v>
      </c>
      <c r="G73" s="21">
        <f t="shared" si="13"/>
        <v>3.2851654960475867</v>
      </c>
      <c r="H73" s="21">
        <f t="shared" si="3"/>
        <v>1.3072823946203056</v>
      </c>
      <c r="I73" s="21">
        <f t="shared" si="4"/>
        <v>56.658968042593528</v>
      </c>
      <c r="J73">
        <f t="shared" si="14"/>
        <v>68</v>
      </c>
      <c r="K73">
        <f t="shared" si="14"/>
        <v>34</v>
      </c>
      <c r="L73" s="22">
        <f t="shared" si="12"/>
        <v>4.8690245708107893</v>
      </c>
      <c r="M73" s="22">
        <f t="shared" si="12"/>
        <v>3.6296053996474451</v>
      </c>
      <c r="N73" s="22">
        <f t="shared" si="6"/>
        <v>1.3414749083423043</v>
      </c>
      <c r="O73" s="22">
        <f t="shared" si="7"/>
        <v>57.291876311073914</v>
      </c>
      <c r="P73">
        <f t="shared" si="15"/>
        <v>65</v>
      </c>
      <c r="Q73">
        <f t="shared" si="15"/>
        <v>40</v>
      </c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5">
        <v>18107.431640999999</v>
      </c>
      <c r="C74" s="20">
        <v>1.483948</v>
      </c>
      <c r="D74" s="20">
        <v>1.483948</v>
      </c>
      <c r="E74" s="20">
        <v>0</v>
      </c>
      <c r="F74" s="21">
        <f t="shared" si="13"/>
        <v>4.0938753723687293</v>
      </c>
      <c r="G74" s="21">
        <f t="shared" si="13"/>
        <v>3.050510817758473</v>
      </c>
      <c r="H74" s="21">
        <f t="shared" si="3"/>
        <v>1.3420294557017585</v>
      </c>
      <c r="I74" s="21">
        <f t="shared" si="4"/>
        <v>57.301988770232477</v>
      </c>
      <c r="J74">
        <f t="shared" si="14"/>
        <v>68</v>
      </c>
      <c r="K74">
        <f t="shared" si="14"/>
        <v>34</v>
      </c>
      <c r="L74" s="22">
        <f t="shared" si="12"/>
        <v>4.7481289789961183</v>
      </c>
      <c r="M74" s="22">
        <f t="shared" si="12"/>
        <v>3.4999766353743218</v>
      </c>
      <c r="N74" s="22">
        <f t="shared" si="6"/>
        <v>1.3566173359578175</v>
      </c>
      <c r="O74" s="22">
        <f t="shared" si="7"/>
        <v>57.566297050362543</v>
      </c>
      <c r="P74">
        <f t="shared" si="15"/>
        <v>65</v>
      </c>
      <c r="Q74">
        <f t="shared" si="15"/>
        <v>40</v>
      </c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5">
        <v>18095.253906000002</v>
      </c>
      <c r="C75" s="20">
        <v>20.379580000000001</v>
      </c>
      <c r="D75" s="20">
        <v>20.379580000000001</v>
      </c>
      <c r="E75" s="20">
        <v>0</v>
      </c>
      <c r="F75" s="21">
        <f t="shared" si="13"/>
        <v>5.2571399886281061</v>
      </c>
      <c r="G75" s="21">
        <f t="shared" si="13"/>
        <v>2.832617187918582</v>
      </c>
      <c r="H75" s="21">
        <f t="shared" si="3"/>
        <v>1.8559302722056392</v>
      </c>
      <c r="I75" s="21">
        <f t="shared" si="4"/>
        <v>64.985139527664359</v>
      </c>
      <c r="J75">
        <f t="shared" si="14"/>
        <v>68</v>
      </c>
      <c r="K75">
        <f t="shared" si="14"/>
        <v>34</v>
      </c>
      <c r="L75" s="22">
        <f t="shared" si="12"/>
        <v>5.3063950868891139</v>
      </c>
      <c r="M75" s="22">
        <f t="shared" si="12"/>
        <v>3.3749774698252391</v>
      </c>
      <c r="N75" s="22">
        <f t="shared" si="6"/>
        <v>1.5722757068253514</v>
      </c>
      <c r="O75" s="22">
        <f t="shared" si="7"/>
        <v>61.123918507391302</v>
      </c>
      <c r="P75">
        <f t="shared" si="15"/>
        <v>65</v>
      </c>
      <c r="Q75">
        <f t="shared" si="15"/>
        <v>40</v>
      </c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5">
        <v>18080.144531000002</v>
      </c>
      <c r="C76" s="20">
        <v>-19.093499999999999</v>
      </c>
      <c r="D76" s="20">
        <v>0</v>
      </c>
      <c r="E76" s="20">
        <v>19.093509999999998</v>
      </c>
      <c r="F76" s="21">
        <f t="shared" si="13"/>
        <v>4.8816299894403841</v>
      </c>
      <c r="G76" s="21">
        <f t="shared" si="13"/>
        <v>3.9941095316386828</v>
      </c>
      <c r="H76" s="21">
        <f t="shared" si="3"/>
        <v>1.2222073407780518</v>
      </c>
      <c r="I76" s="21">
        <f t="shared" si="4"/>
        <v>54.999698648737507</v>
      </c>
      <c r="J76">
        <f t="shared" si="14"/>
        <v>68</v>
      </c>
      <c r="K76">
        <f t="shared" si="14"/>
        <v>34</v>
      </c>
      <c r="L76" s="22">
        <f t="shared" si="12"/>
        <v>5.1168809766430741</v>
      </c>
      <c r="M76" s="22">
        <f t="shared" si="12"/>
        <v>3.9363536316171945</v>
      </c>
      <c r="N76" s="22">
        <f t="shared" si="6"/>
        <v>1.2999037829182225</v>
      </c>
      <c r="O76" s="22">
        <f t="shared" si="7"/>
        <v>56.51992020591598</v>
      </c>
      <c r="P76">
        <f t="shared" si="15"/>
        <v>65</v>
      </c>
      <c r="Q76">
        <f t="shared" si="15"/>
        <v>40</v>
      </c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5">
        <v>18067.169922000001</v>
      </c>
      <c r="C77" s="20">
        <v>-24.534600000000001</v>
      </c>
      <c r="D77" s="20">
        <v>0</v>
      </c>
      <c r="E77" s="20">
        <v>24.534610000000001</v>
      </c>
      <c r="F77" s="21">
        <f t="shared" si="13"/>
        <v>4.5329421330517849</v>
      </c>
      <c r="G77" s="21">
        <f t="shared" si="13"/>
        <v>5.4612881365216337</v>
      </c>
      <c r="H77" s="21">
        <f t="shared" si="3"/>
        <v>0.83001336309987761</v>
      </c>
      <c r="I77" s="21">
        <f t="shared" si="4"/>
        <v>45.355590283445245</v>
      </c>
      <c r="J77">
        <f t="shared" si="14"/>
        <v>68</v>
      </c>
      <c r="K77">
        <f t="shared" si="14"/>
        <v>34</v>
      </c>
      <c r="L77" s="22">
        <f t="shared" si="12"/>
        <v>4.9341352274772499</v>
      </c>
      <c r="M77" s="22">
        <f t="shared" si="12"/>
        <v>4.6720056447737237</v>
      </c>
      <c r="N77" s="22">
        <f t="shared" si="6"/>
        <v>1.0561064353586032</v>
      </c>
      <c r="O77" s="22">
        <f t="shared" si="7"/>
        <v>51.36438548106625</v>
      </c>
      <c r="P77">
        <f t="shared" si="15"/>
        <v>65</v>
      </c>
      <c r="Q77">
        <f t="shared" si="15"/>
        <v>40</v>
      </c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5">
        <v>18306.794922000001</v>
      </c>
      <c r="C78" s="20">
        <v>17.856809999999999</v>
      </c>
      <c r="D78" s="20">
        <v>17.856809999999999</v>
      </c>
      <c r="E78" s="20">
        <v>0</v>
      </c>
      <c r="F78" s="21">
        <f t="shared" si="13"/>
        <v>5.4846469806909424</v>
      </c>
      <c r="G78" s="21">
        <f t="shared" si="13"/>
        <v>5.0711961267700882</v>
      </c>
      <c r="H78" s="21">
        <f t="shared" si="3"/>
        <v>1.0815292573162985</v>
      </c>
      <c r="I78" s="21">
        <f t="shared" si="4"/>
        <v>51.95839806310034</v>
      </c>
      <c r="J78">
        <f t="shared" si="14"/>
        <v>68</v>
      </c>
      <c r="K78">
        <f t="shared" si="14"/>
        <v>34</v>
      </c>
      <c r="L78" s="22">
        <f t="shared" si="12"/>
        <v>5.3956593264959194</v>
      </c>
      <c r="M78" s="22">
        <f t="shared" si="12"/>
        <v>4.5051483003175194</v>
      </c>
      <c r="N78" s="22">
        <f t="shared" si="6"/>
        <v>1.1976651969737906</v>
      </c>
      <c r="O78" s="22">
        <f t="shared" si="7"/>
        <v>54.497163563539566</v>
      </c>
      <c r="P78">
        <f t="shared" si="15"/>
        <v>65</v>
      </c>
      <c r="Q78">
        <f t="shared" si="15"/>
        <v>40</v>
      </c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5">
        <v>18115.185547000001</v>
      </c>
      <c r="C79" s="20">
        <v>-11.822100000000001</v>
      </c>
      <c r="D79" s="20">
        <v>0</v>
      </c>
      <c r="E79" s="20">
        <v>11.822139999999999</v>
      </c>
      <c r="F79" s="21">
        <f t="shared" si="13"/>
        <v>5.0928864820701607</v>
      </c>
      <c r="G79" s="21">
        <f t="shared" si="13"/>
        <v>5.553406403429368</v>
      </c>
      <c r="H79" s="21">
        <f t="shared" si="3"/>
        <v>0.91707433457871468</v>
      </c>
      <c r="I79" s="21">
        <f t="shared" si="4"/>
        <v>47.837181795052601</v>
      </c>
      <c r="J79">
        <f t="shared" si="14"/>
        <v>68</v>
      </c>
      <c r="K79">
        <f t="shared" si="14"/>
        <v>34</v>
      </c>
      <c r="L79" s="22">
        <f t="shared" ref="L79:M94" si="16">((L78*27)+D79)/28</f>
        <v>5.2029572076924939</v>
      </c>
      <c r="M79" s="22">
        <f t="shared" si="16"/>
        <v>4.7664694324490364</v>
      </c>
      <c r="N79" s="22">
        <f t="shared" si="6"/>
        <v>1.091574651097508</v>
      </c>
      <c r="O79" s="22">
        <f t="shared" si="7"/>
        <v>52.189131787609305</v>
      </c>
      <c r="P79">
        <f t="shared" si="15"/>
        <v>65</v>
      </c>
      <c r="Q79">
        <f t="shared" si="15"/>
        <v>40</v>
      </c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5">
        <v>18318.673827999999</v>
      </c>
      <c r="C80" s="20">
        <v>14.740600000000001</v>
      </c>
      <c r="D80" s="20">
        <v>14.740600000000001</v>
      </c>
      <c r="E80" s="20">
        <v>0</v>
      </c>
      <c r="F80" s="21">
        <f t="shared" si="13"/>
        <v>5.782008876208006</v>
      </c>
      <c r="G80" s="21">
        <f t="shared" si="13"/>
        <v>5.1567345174701273</v>
      </c>
      <c r="H80" s="21">
        <f t="shared" si="3"/>
        <v>1.1212539363078624</v>
      </c>
      <c r="I80" s="21">
        <f t="shared" si="4"/>
        <v>52.858072157992325</v>
      </c>
      <c r="J80">
        <f t="shared" si="14"/>
        <v>68</v>
      </c>
      <c r="K80">
        <f t="shared" si="14"/>
        <v>34</v>
      </c>
      <c r="L80" s="22">
        <f t="shared" si="16"/>
        <v>5.543587307417762</v>
      </c>
      <c r="M80" s="22">
        <f t="shared" si="16"/>
        <v>4.5962383812901422</v>
      </c>
      <c r="N80" s="22">
        <f t="shared" si="6"/>
        <v>1.2061139670178951</v>
      </c>
      <c r="O80" s="22">
        <f t="shared" si="7"/>
        <v>54.671426093560093</v>
      </c>
      <c r="P80">
        <f t="shared" si="15"/>
        <v>65</v>
      </c>
      <c r="Q80">
        <f t="shared" si="15"/>
        <v>40</v>
      </c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5">
        <v>18221.851563</v>
      </c>
      <c r="C81" s="20">
        <v>7.5681770000000004</v>
      </c>
      <c r="D81" s="20">
        <v>7.5681770000000004</v>
      </c>
      <c r="E81" s="20">
        <v>0</v>
      </c>
      <c r="F81" s="21">
        <f t="shared" si="13"/>
        <v>5.9095923136217205</v>
      </c>
      <c r="G81" s="21">
        <f t="shared" si="13"/>
        <v>4.7883963376508323</v>
      </c>
      <c r="H81" s="21">
        <f t="shared" ref="H81:H144" si="17">F81/G81</f>
        <v>1.2341485326005706</v>
      </c>
      <c r="I81" s="21">
        <f t="shared" ref="I81:I144" si="18">IF(G81=0,100,100-(100/(1+H81)))</f>
        <v>55.240218570607283</v>
      </c>
      <c r="J81">
        <f t="shared" si="14"/>
        <v>68</v>
      </c>
      <c r="K81">
        <f t="shared" si="14"/>
        <v>34</v>
      </c>
      <c r="L81" s="22">
        <f t="shared" si="16"/>
        <v>5.6158940821528418</v>
      </c>
      <c r="M81" s="22">
        <f t="shared" si="16"/>
        <v>4.4320870105297798</v>
      </c>
      <c r="N81" s="22">
        <f t="shared" si="6"/>
        <v>1.2670992398864385</v>
      </c>
      <c r="O81" s="22">
        <f t="shared" si="7"/>
        <v>55.890770796161043</v>
      </c>
      <c r="P81">
        <f t="shared" si="15"/>
        <v>65</v>
      </c>
      <c r="Q81">
        <f t="shared" si="15"/>
        <v>40</v>
      </c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5">
        <v>18331.449218999998</v>
      </c>
      <c r="C82" s="20">
        <v>-5.1937899999999999</v>
      </c>
      <c r="D82" s="20">
        <v>0</v>
      </c>
      <c r="E82" s="20">
        <v>5.1937870000000004</v>
      </c>
      <c r="F82" s="21">
        <f t="shared" ref="F82:G97" si="19">((F81*13)+D82)/14</f>
        <v>5.4874785769344552</v>
      </c>
      <c r="G82" s="21">
        <f t="shared" si="19"/>
        <v>4.8173528135329153</v>
      </c>
      <c r="H82" s="21">
        <f t="shared" si="17"/>
        <v>1.1391066399618939</v>
      </c>
      <c r="I82" s="21">
        <f t="shared" si="18"/>
        <v>53.251512509081181</v>
      </c>
      <c r="J82">
        <f t="shared" si="14"/>
        <v>68</v>
      </c>
      <c r="K82">
        <f t="shared" si="14"/>
        <v>34</v>
      </c>
      <c r="L82" s="22">
        <f t="shared" si="16"/>
        <v>5.4153264363616689</v>
      </c>
      <c r="M82" s="22">
        <f t="shared" si="16"/>
        <v>4.4592905815822883</v>
      </c>
      <c r="N82" s="22">
        <f t="shared" si="6"/>
        <v>1.2143919166712278</v>
      </c>
      <c r="O82" s="22">
        <f t="shared" si="7"/>
        <v>54.840875615945869</v>
      </c>
      <c r="P82">
        <f t="shared" si="15"/>
        <v>65</v>
      </c>
      <c r="Q82">
        <f t="shared" si="15"/>
        <v>40</v>
      </c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5">
        <v>17980.734375</v>
      </c>
      <c r="C83" s="20">
        <v>-22.2593</v>
      </c>
      <c r="D83" s="20">
        <v>0</v>
      </c>
      <c r="E83" s="20">
        <v>22.25928</v>
      </c>
      <c r="F83" s="21">
        <f t="shared" si="19"/>
        <v>5.0955158214391369</v>
      </c>
      <c r="G83" s="21">
        <f t="shared" si="19"/>
        <v>6.0632047554234214</v>
      </c>
      <c r="H83" s="21">
        <f t="shared" si="17"/>
        <v>0.84039976002481109</v>
      </c>
      <c r="I83" s="21">
        <f t="shared" si="18"/>
        <v>45.663979004946263</v>
      </c>
      <c r="J83">
        <f t="shared" si="14"/>
        <v>68</v>
      </c>
      <c r="K83">
        <f t="shared" si="14"/>
        <v>34</v>
      </c>
      <c r="L83" s="22">
        <f t="shared" si="16"/>
        <v>5.2219219207773238</v>
      </c>
      <c r="M83" s="22">
        <f t="shared" si="16"/>
        <v>5.0950044893829212</v>
      </c>
      <c r="N83" s="22">
        <f t="shared" si="6"/>
        <v>1.0249101706698935</v>
      </c>
      <c r="O83" s="22">
        <f t="shared" si="7"/>
        <v>50.615093228102374</v>
      </c>
      <c r="P83">
        <f t="shared" si="15"/>
        <v>65</v>
      </c>
      <c r="Q83">
        <f t="shared" si="15"/>
        <v>40</v>
      </c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5">
        <v>17499.599609000001</v>
      </c>
      <c r="C84" s="20">
        <v>-22.506499999999999</v>
      </c>
      <c r="D84" s="20">
        <v>0</v>
      </c>
      <c r="E84" s="20">
        <v>22.506530000000001</v>
      </c>
      <c r="F84" s="21">
        <f t="shared" si="19"/>
        <v>4.7315504056220563</v>
      </c>
      <c r="G84" s="21">
        <f t="shared" si="19"/>
        <v>7.2377279871788911</v>
      </c>
      <c r="H84" s="21">
        <f t="shared" si="17"/>
        <v>0.65373421244949437</v>
      </c>
      <c r="I84" s="21">
        <f t="shared" si="18"/>
        <v>39.530790832535899</v>
      </c>
      <c r="J84">
        <f t="shared" si="14"/>
        <v>68</v>
      </c>
      <c r="K84">
        <f t="shared" si="14"/>
        <v>34</v>
      </c>
      <c r="L84" s="22">
        <f t="shared" si="16"/>
        <v>5.0354247093209912</v>
      </c>
      <c r="M84" s="22">
        <f t="shared" si="16"/>
        <v>5.7168446861906741</v>
      </c>
      <c r="N84" s="22">
        <f t="shared" si="6"/>
        <v>0.88080488201547835</v>
      </c>
      <c r="O84" s="22">
        <f t="shared" si="7"/>
        <v>46.83127369765247</v>
      </c>
      <c r="P84">
        <f t="shared" si="15"/>
        <v>65</v>
      </c>
      <c r="Q84">
        <f t="shared" si="15"/>
        <v>40</v>
      </c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5">
        <v>16894.896484000001</v>
      </c>
      <c r="C85" s="20">
        <v>5.094849</v>
      </c>
      <c r="D85" s="20">
        <v>5.094849</v>
      </c>
      <c r="E85" s="20">
        <v>0</v>
      </c>
      <c r="F85" s="21">
        <f t="shared" si="19"/>
        <v>4.7575003052204812</v>
      </c>
      <c r="G85" s="21">
        <f t="shared" si="19"/>
        <v>6.7207474166661134</v>
      </c>
      <c r="H85" s="21">
        <f t="shared" si="17"/>
        <v>0.70788262231412369</v>
      </c>
      <c r="I85" s="21">
        <f t="shared" si="18"/>
        <v>41.447966802013973</v>
      </c>
      <c r="J85">
        <f t="shared" si="14"/>
        <v>68</v>
      </c>
      <c r="K85">
        <f t="shared" si="14"/>
        <v>34</v>
      </c>
      <c r="L85" s="22">
        <f t="shared" si="16"/>
        <v>5.0375470054166707</v>
      </c>
      <c r="M85" s="22">
        <f t="shared" si="16"/>
        <v>5.5126716616838651</v>
      </c>
      <c r="N85" s="22">
        <f t="shared" si="6"/>
        <v>0.91381227008864407</v>
      </c>
      <c r="O85" s="22">
        <f t="shared" si="7"/>
        <v>47.74827104887973</v>
      </c>
      <c r="P85">
        <f t="shared" si="15"/>
        <v>65</v>
      </c>
      <c r="Q85">
        <f t="shared" si="15"/>
        <v>40</v>
      </c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5">
        <v>16406.703125</v>
      </c>
      <c r="C86" s="20">
        <v>2.0775749999999999</v>
      </c>
      <c r="D86" s="20">
        <v>2.0775749999999999</v>
      </c>
      <c r="E86" s="20">
        <v>0</v>
      </c>
      <c r="F86" s="21">
        <f t="shared" si="19"/>
        <v>4.5660770691333044</v>
      </c>
      <c r="G86" s="21">
        <f t="shared" si="19"/>
        <v>6.2406940297613911</v>
      </c>
      <c r="H86" s="21">
        <f t="shared" si="17"/>
        <v>0.7316617426456149</v>
      </c>
      <c r="I86" s="21">
        <f t="shared" si="18"/>
        <v>42.25200133646134</v>
      </c>
      <c r="J86">
        <f t="shared" si="14"/>
        <v>68</v>
      </c>
      <c r="K86">
        <f t="shared" si="14"/>
        <v>34</v>
      </c>
      <c r="L86" s="22">
        <f t="shared" si="16"/>
        <v>4.9318337195089317</v>
      </c>
      <c r="M86" s="22">
        <f t="shared" si="16"/>
        <v>5.3157905309094406</v>
      </c>
      <c r="N86" s="22">
        <f t="shared" si="6"/>
        <v>0.92777051519093234</v>
      </c>
      <c r="O86" s="22">
        <f t="shared" si="7"/>
        <v>48.12660572822606</v>
      </c>
      <c r="P86">
        <f t="shared" si="15"/>
        <v>65</v>
      </c>
      <c r="Q86">
        <f t="shared" si="15"/>
        <v>40</v>
      </c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5">
        <v>16422.857422000001</v>
      </c>
      <c r="C87" s="20">
        <v>-23.298100000000002</v>
      </c>
      <c r="D87" s="20">
        <v>0</v>
      </c>
      <c r="E87" s="20">
        <v>23.298100000000002</v>
      </c>
      <c r="F87" s="21">
        <f t="shared" si="19"/>
        <v>4.2399287070523544</v>
      </c>
      <c r="G87" s="21">
        <f t="shared" si="19"/>
        <v>7.4590801704927205</v>
      </c>
      <c r="H87" s="21">
        <f t="shared" si="17"/>
        <v>0.56842514226151286</v>
      </c>
      <c r="I87" s="21">
        <f t="shared" si="18"/>
        <v>36.241776986684897</v>
      </c>
      <c r="J87">
        <f t="shared" si="14"/>
        <v>68</v>
      </c>
      <c r="K87">
        <f t="shared" si="14"/>
        <v>34</v>
      </c>
      <c r="L87" s="22">
        <f t="shared" si="16"/>
        <v>4.7556968009550413</v>
      </c>
      <c r="M87" s="22">
        <f t="shared" si="16"/>
        <v>5.9580158690912466</v>
      </c>
      <c r="N87" s="22">
        <f t="shared" si="6"/>
        <v>0.79820143239739472</v>
      </c>
      <c r="O87" s="22">
        <f t="shared" si="7"/>
        <v>44.388877576035412</v>
      </c>
      <c r="P87">
        <f t="shared" si="15"/>
        <v>65</v>
      </c>
      <c r="Q87">
        <f t="shared" si="15"/>
        <v>40</v>
      </c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5">
        <v>16414.707031000002</v>
      </c>
      <c r="C88" s="20">
        <v>-6.9745499999999998</v>
      </c>
      <c r="D88" s="20">
        <v>0</v>
      </c>
      <c r="E88" s="20">
        <v>6.9745489999999997</v>
      </c>
      <c r="F88" s="21">
        <f t="shared" si="19"/>
        <v>3.9370766565486148</v>
      </c>
      <c r="G88" s="21">
        <f t="shared" si="19"/>
        <v>7.4244708011718119</v>
      </c>
      <c r="H88" s="21">
        <f t="shared" si="17"/>
        <v>0.53028380903959138</v>
      </c>
      <c r="I88" s="21">
        <f t="shared" si="18"/>
        <v>34.652644555678748</v>
      </c>
      <c r="J88">
        <f t="shared" si="14"/>
        <v>68</v>
      </c>
      <c r="K88">
        <f t="shared" si="14"/>
        <v>34</v>
      </c>
      <c r="L88" s="22">
        <f t="shared" si="16"/>
        <v>4.5858504866352181</v>
      </c>
      <c r="M88" s="22">
        <f t="shared" si="16"/>
        <v>5.9943206237665594</v>
      </c>
      <c r="N88" s="22">
        <f t="shared" si="6"/>
        <v>0.76503256573447642</v>
      </c>
      <c r="O88" s="22">
        <f t="shared" si="7"/>
        <v>43.343821558109674</v>
      </c>
      <c r="P88">
        <f t="shared" si="15"/>
        <v>65</v>
      </c>
      <c r="Q88">
        <f t="shared" si="15"/>
        <v>40</v>
      </c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5">
        <v>16124.036133</v>
      </c>
      <c r="C89" s="20">
        <v>-4.7485999999999997</v>
      </c>
      <c r="D89" s="20">
        <v>0</v>
      </c>
      <c r="E89" s="20">
        <v>4.748596</v>
      </c>
      <c r="F89" s="21">
        <f t="shared" si="19"/>
        <v>3.6558568953665711</v>
      </c>
      <c r="G89" s="21">
        <f t="shared" si="19"/>
        <v>7.2333368868023973</v>
      </c>
      <c r="H89" s="21">
        <f t="shared" si="17"/>
        <v>0.50541775567468372</v>
      </c>
      <c r="I89" s="21">
        <f t="shared" si="18"/>
        <v>33.573255913151527</v>
      </c>
      <c r="J89">
        <f t="shared" si="14"/>
        <v>68</v>
      </c>
      <c r="K89">
        <f t="shared" si="14"/>
        <v>34</v>
      </c>
      <c r="L89" s="22">
        <f t="shared" si="16"/>
        <v>4.4220701121125314</v>
      </c>
      <c r="M89" s="22">
        <f t="shared" si="16"/>
        <v>5.9498304586320385</v>
      </c>
      <c r="N89" s="22">
        <f t="shared" si="6"/>
        <v>0.74322623860600501</v>
      </c>
      <c r="O89" s="22">
        <f t="shared" si="7"/>
        <v>42.635099343177409</v>
      </c>
      <c r="P89">
        <f t="shared" si="15"/>
        <v>65</v>
      </c>
      <c r="Q89">
        <f t="shared" si="15"/>
        <v>40</v>
      </c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5">
        <v>16305.902344</v>
      </c>
      <c r="C90" s="20">
        <v>32.15222</v>
      </c>
      <c r="D90" s="20">
        <v>32.15222</v>
      </c>
      <c r="E90" s="20">
        <v>0</v>
      </c>
      <c r="F90" s="21">
        <f t="shared" si="19"/>
        <v>5.6913114028403884</v>
      </c>
      <c r="G90" s="21">
        <f t="shared" si="19"/>
        <v>6.7166699663165117</v>
      </c>
      <c r="H90" s="21">
        <f t="shared" si="17"/>
        <v>0.84734123179816734</v>
      </c>
      <c r="I90" s="21">
        <f t="shared" si="18"/>
        <v>45.868149165564901</v>
      </c>
      <c r="J90">
        <f t="shared" si="14"/>
        <v>68</v>
      </c>
      <c r="K90">
        <f t="shared" si="14"/>
        <v>34</v>
      </c>
      <c r="L90" s="22">
        <f t="shared" si="16"/>
        <v>5.4124326081085128</v>
      </c>
      <c r="M90" s="22">
        <f t="shared" si="16"/>
        <v>5.7373365136808943</v>
      </c>
      <c r="N90" s="22">
        <f t="shared" si="6"/>
        <v>0.9433702546821795</v>
      </c>
      <c r="O90" s="22">
        <f t="shared" si="7"/>
        <v>48.543001644144191</v>
      </c>
      <c r="P90">
        <f t="shared" si="15"/>
        <v>65</v>
      </c>
      <c r="Q90">
        <f t="shared" si="15"/>
        <v>40</v>
      </c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5">
        <v>16122.892578000001</v>
      </c>
      <c r="C91" s="20">
        <v>3.0667719999999998</v>
      </c>
      <c r="D91" s="20">
        <v>3.0667719999999998</v>
      </c>
      <c r="E91" s="20">
        <v>0</v>
      </c>
      <c r="F91" s="21">
        <f t="shared" si="19"/>
        <v>5.5038443026375035</v>
      </c>
      <c r="G91" s="21">
        <f t="shared" si="19"/>
        <v>6.2369078258653321</v>
      </c>
      <c r="H91" s="21">
        <f t="shared" si="17"/>
        <v>0.88246362721800842</v>
      </c>
      <c r="I91" s="21">
        <f t="shared" si="18"/>
        <v>46.878123670424053</v>
      </c>
      <c r="J91">
        <f t="shared" si="14"/>
        <v>68</v>
      </c>
      <c r="K91">
        <f t="shared" si="14"/>
        <v>34</v>
      </c>
      <c r="L91" s="22">
        <f t="shared" si="16"/>
        <v>5.3286590149617794</v>
      </c>
      <c r="M91" s="22">
        <f t="shared" si="16"/>
        <v>5.5324316381922909</v>
      </c>
      <c r="N91" s="22">
        <f t="shared" si="6"/>
        <v>0.96316762021535007</v>
      </c>
      <c r="O91" s="22">
        <f t="shared" si="7"/>
        <v>49.061914545518796</v>
      </c>
      <c r="P91">
        <f t="shared" si="15"/>
        <v>65</v>
      </c>
      <c r="Q91">
        <f t="shared" si="15"/>
        <v>40</v>
      </c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5">
        <v>16226.824219</v>
      </c>
      <c r="C92" s="20">
        <v>6.0842900000000002</v>
      </c>
      <c r="D92" s="20">
        <v>6.0842900000000002</v>
      </c>
      <c r="E92" s="20">
        <v>0</v>
      </c>
      <c r="F92" s="21">
        <f t="shared" si="19"/>
        <v>5.5453047095919672</v>
      </c>
      <c r="G92" s="21">
        <f t="shared" si="19"/>
        <v>5.7914144097320941</v>
      </c>
      <c r="H92" s="21">
        <f t="shared" si="17"/>
        <v>0.9575043879217906</v>
      </c>
      <c r="I92" s="21">
        <f t="shared" si="18"/>
        <v>48.914546185939194</v>
      </c>
      <c r="J92">
        <f t="shared" si="14"/>
        <v>68</v>
      </c>
      <c r="K92">
        <f t="shared" si="14"/>
        <v>34</v>
      </c>
      <c r="L92" s="22">
        <f t="shared" si="16"/>
        <v>5.3556458358560022</v>
      </c>
      <c r="M92" s="22">
        <f t="shared" si="16"/>
        <v>5.3348447939711372</v>
      </c>
      <c r="N92" s="22">
        <f t="shared" si="6"/>
        <v>1.0038990903556131</v>
      </c>
      <c r="O92" s="22">
        <f t="shared" si="7"/>
        <v>50.097287592333835</v>
      </c>
      <c r="P92">
        <f t="shared" si="15"/>
        <v>65</v>
      </c>
      <c r="Q92">
        <f t="shared" si="15"/>
        <v>40</v>
      </c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5">
        <v>16246.904296999999</v>
      </c>
      <c r="C93" s="20">
        <v>7.3208010000000003</v>
      </c>
      <c r="D93" s="20">
        <v>7.3208010000000003</v>
      </c>
      <c r="E93" s="20">
        <v>0</v>
      </c>
      <c r="F93" s="21">
        <f t="shared" si="19"/>
        <v>5.6721258731925408</v>
      </c>
      <c r="G93" s="21">
        <f t="shared" si="19"/>
        <v>5.3777419518940874</v>
      </c>
      <c r="H93" s="21">
        <f t="shared" si="17"/>
        <v>1.0547411764885388</v>
      </c>
      <c r="I93" s="21">
        <f t="shared" si="18"/>
        <v>51.332069876121551</v>
      </c>
      <c r="J93">
        <f t="shared" si="14"/>
        <v>68</v>
      </c>
      <c r="K93">
        <f t="shared" si="14"/>
        <v>34</v>
      </c>
      <c r="L93" s="22">
        <f t="shared" si="16"/>
        <v>5.4258299488611446</v>
      </c>
      <c r="M93" s="22">
        <f t="shared" si="16"/>
        <v>5.1443146227578822</v>
      </c>
      <c r="N93" s="22">
        <f t="shared" ref="N93:N156" si="20">L93/M93</f>
        <v>1.054723582585301</v>
      </c>
      <c r="O93" s="22">
        <f t="shared" ref="O93:O156" si="21">IF(M93=0,100,100-(100/(1+N93)))</f>
        <v>51.331653149092844</v>
      </c>
      <c r="P93">
        <f t="shared" si="15"/>
        <v>65</v>
      </c>
      <c r="Q93">
        <f t="shared" si="15"/>
        <v>40</v>
      </c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5">
        <v>15999.029296999999</v>
      </c>
      <c r="C94" s="20">
        <v>-14.394299999999999</v>
      </c>
      <c r="D94" s="20">
        <v>0</v>
      </c>
      <c r="E94" s="20">
        <v>14.394349999999999</v>
      </c>
      <c r="F94" s="21">
        <f t="shared" si="19"/>
        <v>5.2669740251073591</v>
      </c>
      <c r="G94" s="21">
        <f t="shared" si="19"/>
        <v>6.0217853839016522</v>
      </c>
      <c r="H94" s="21">
        <f t="shared" si="17"/>
        <v>0.87465322812530499</v>
      </c>
      <c r="I94" s="21">
        <f t="shared" si="18"/>
        <v>46.656801108756405</v>
      </c>
      <c r="J94">
        <f t="shared" si="14"/>
        <v>68</v>
      </c>
      <c r="K94">
        <f t="shared" si="14"/>
        <v>34</v>
      </c>
      <c r="L94" s="22">
        <f t="shared" si="16"/>
        <v>5.2320503078303897</v>
      </c>
      <c r="M94" s="22">
        <f t="shared" si="16"/>
        <v>5.4746730290879579</v>
      </c>
      <c r="N94" s="22">
        <f t="shared" si="20"/>
        <v>0.95568270105475372</v>
      </c>
      <c r="O94" s="22">
        <f t="shared" si="21"/>
        <v>48.866960910342335</v>
      </c>
      <c r="P94">
        <f t="shared" si="15"/>
        <v>65</v>
      </c>
      <c r="Q94">
        <f t="shared" si="15"/>
        <v>40</v>
      </c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5">
        <v>16762.238281000002</v>
      </c>
      <c r="C95" s="20">
        <v>30.717770000000002</v>
      </c>
      <c r="D95" s="20">
        <v>30.717770000000002</v>
      </c>
      <c r="E95" s="20">
        <v>0</v>
      </c>
      <c r="F95" s="21">
        <f t="shared" si="19"/>
        <v>7.0848880233139768</v>
      </c>
      <c r="G95" s="21">
        <f t="shared" si="19"/>
        <v>5.5916578564801052</v>
      </c>
      <c r="H95" s="21">
        <f t="shared" si="17"/>
        <v>1.2670460541686013</v>
      </c>
      <c r="I95" s="21">
        <f t="shared" si="18"/>
        <v>55.889735977739889</v>
      </c>
      <c r="J95">
        <f t="shared" si="14"/>
        <v>68</v>
      </c>
      <c r="K95">
        <f t="shared" si="14"/>
        <v>34</v>
      </c>
      <c r="L95" s="22">
        <f t="shared" ref="L95:M110" si="22">((L94*27)+D95)/28</f>
        <v>6.1422545825507333</v>
      </c>
      <c r="M95" s="22">
        <f t="shared" si="22"/>
        <v>5.2791489923348172</v>
      </c>
      <c r="N95" s="22">
        <f t="shared" si="20"/>
        <v>1.1634933189931034</v>
      </c>
      <c r="O95" s="22">
        <f t="shared" si="21"/>
        <v>53.778456756898926</v>
      </c>
      <c r="P95">
        <f t="shared" si="15"/>
        <v>65</v>
      </c>
      <c r="Q95">
        <f t="shared" si="15"/>
        <v>40</v>
      </c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5">
        <v>16893.755859000001</v>
      </c>
      <c r="C96" s="20">
        <v>6.3314820000000003</v>
      </c>
      <c r="D96" s="20">
        <v>6.3314820000000003</v>
      </c>
      <c r="E96" s="20">
        <v>0</v>
      </c>
      <c r="F96" s="21">
        <f t="shared" si="19"/>
        <v>7.0310733073629788</v>
      </c>
      <c r="G96" s="21">
        <f t="shared" si="19"/>
        <v>5.1922537238743827</v>
      </c>
      <c r="H96" s="21">
        <f t="shared" si="17"/>
        <v>1.3541467118668646</v>
      </c>
      <c r="I96" s="21">
        <f t="shared" si="18"/>
        <v>57.52176383234039</v>
      </c>
      <c r="J96">
        <f t="shared" si="14"/>
        <v>68</v>
      </c>
      <c r="K96">
        <f t="shared" si="14"/>
        <v>34</v>
      </c>
      <c r="L96" s="22">
        <f t="shared" si="22"/>
        <v>6.1490127046024927</v>
      </c>
      <c r="M96" s="22">
        <f t="shared" si="22"/>
        <v>5.0906079568942877</v>
      </c>
      <c r="N96" s="22">
        <f t="shared" si="20"/>
        <v>1.2079132309284968</v>
      </c>
      <c r="O96" s="22">
        <f t="shared" si="21"/>
        <v>54.708365075584574</v>
      </c>
      <c r="P96">
        <f t="shared" si="15"/>
        <v>65</v>
      </c>
      <c r="Q96">
        <f t="shared" si="15"/>
        <v>40</v>
      </c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5">
        <v>17085.414063</v>
      </c>
      <c r="C97" s="20">
        <v>-12.02</v>
      </c>
      <c r="D97" s="20">
        <v>0</v>
      </c>
      <c r="E97" s="20">
        <v>12.019959999999999</v>
      </c>
      <c r="F97" s="21">
        <f t="shared" si="19"/>
        <v>6.5288537854084803</v>
      </c>
      <c r="G97" s="21">
        <f t="shared" si="19"/>
        <v>5.6799470293119265</v>
      </c>
      <c r="H97" s="21">
        <f t="shared" si="17"/>
        <v>1.1494568086138282</v>
      </c>
      <c r="I97" s="21">
        <f t="shared" si="18"/>
        <v>53.476618092880216</v>
      </c>
      <c r="J97">
        <f t="shared" si="14"/>
        <v>68</v>
      </c>
      <c r="K97">
        <f t="shared" si="14"/>
        <v>34</v>
      </c>
      <c r="L97" s="22">
        <f t="shared" si="22"/>
        <v>5.9294051080095462</v>
      </c>
      <c r="M97" s="22">
        <f t="shared" si="22"/>
        <v>5.3380848155766349</v>
      </c>
      <c r="N97" s="22">
        <f t="shared" si="20"/>
        <v>1.1107738660703605</v>
      </c>
      <c r="O97" s="22">
        <f t="shared" si="21"/>
        <v>52.624010744376626</v>
      </c>
      <c r="P97">
        <f t="shared" si="15"/>
        <v>65</v>
      </c>
      <c r="Q97">
        <f t="shared" si="15"/>
        <v>40</v>
      </c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5">
        <v>17181.492188</v>
      </c>
      <c r="C98" s="20">
        <v>1.286133</v>
      </c>
      <c r="D98" s="20">
        <v>1.286133</v>
      </c>
      <c r="E98" s="20">
        <v>0</v>
      </c>
      <c r="F98" s="21">
        <f t="shared" ref="F98:G113" si="23">((F97*13)+D98)/14</f>
        <v>6.1543737293078751</v>
      </c>
      <c r="G98" s="21">
        <f t="shared" si="23"/>
        <v>5.2742365272182168</v>
      </c>
      <c r="H98" s="21">
        <f t="shared" si="17"/>
        <v>1.1668748069123605</v>
      </c>
      <c r="I98" s="21">
        <f t="shared" si="18"/>
        <v>53.850587176980127</v>
      </c>
      <c r="J98">
        <f t="shared" si="14"/>
        <v>68</v>
      </c>
      <c r="K98">
        <f t="shared" si="14"/>
        <v>34</v>
      </c>
      <c r="L98" s="22">
        <f t="shared" si="22"/>
        <v>5.7635739612949193</v>
      </c>
      <c r="M98" s="22">
        <f t="shared" si="22"/>
        <v>5.1474389293060412</v>
      </c>
      <c r="N98" s="22">
        <f t="shared" si="20"/>
        <v>1.1196973952388287</v>
      </c>
      <c r="O98" s="22">
        <f t="shared" si="21"/>
        <v>52.823454789058282</v>
      </c>
      <c r="P98">
        <f t="shared" si="15"/>
        <v>65</v>
      </c>
      <c r="Q98">
        <f t="shared" si="15"/>
        <v>40</v>
      </c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5">
        <v>17548.060547000001</v>
      </c>
      <c r="C99" s="20">
        <v>-11.1296</v>
      </c>
      <c r="D99" s="20">
        <v>0</v>
      </c>
      <c r="E99" s="20">
        <v>11.12964</v>
      </c>
      <c r="F99" s="21">
        <f t="shared" si="23"/>
        <v>5.7147756057858841</v>
      </c>
      <c r="G99" s="21">
        <f t="shared" si="23"/>
        <v>5.6924796324169149</v>
      </c>
      <c r="H99" s="21">
        <f t="shared" si="17"/>
        <v>1.0039167418785304</v>
      </c>
      <c r="I99" s="21">
        <f t="shared" si="18"/>
        <v>50.097727160931314</v>
      </c>
      <c r="J99">
        <f t="shared" si="14"/>
        <v>68</v>
      </c>
      <c r="K99">
        <f t="shared" si="14"/>
        <v>34</v>
      </c>
      <c r="L99" s="22">
        <f t="shared" si="22"/>
        <v>5.5577320341058156</v>
      </c>
      <c r="M99" s="22">
        <f t="shared" si="22"/>
        <v>5.3610889675451103</v>
      </c>
      <c r="N99" s="22">
        <f t="shared" si="20"/>
        <v>1.0366796872335342</v>
      </c>
      <c r="O99" s="22">
        <f t="shared" si="21"/>
        <v>50.900477563149785</v>
      </c>
      <c r="P99">
        <f t="shared" si="15"/>
        <v>65</v>
      </c>
      <c r="Q99">
        <f t="shared" si="15"/>
        <v>40</v>
      </c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5">
        <v>17536.679688</v>
      </c>
      <c r="C100" s="20">
        <v>3.907715</v>
      </c>
      <c r="D100" s="20">
        <v>3.907715</v>
      </c>
      <c r="E100" s="20">
        <v>0</v>
      </c>
      <c r="F100" s="21">
        <f t="shared" si="23"/>
        <v>5.5856998482297495</v>
      </c>
      <c r="G100" s="21">
        <f t="shared" si="23"/>
        <v>5.2858739443871352</v>
      </c>
      <c r="H100" s="21">
        <f t="shared" si="17"/>
        <v>1.0567221063152645</v>
      </c>
      <c r="I100" s="21">
        <f t="shared" si="18"/>
        <v>51.378944344038914</v>
      </c>
      <c r="J100">
        <f t="shared" si="14"/>
        <v>68</v>
      </c>
      <c r="K100">
        <f t="shared" si="14"/>
        <v>34</v>
      </c>
      <c r="L100" s="22">
        <f t="shared" si="22"/>
        <v>5.4988028543163221</v>
      </c>
      <c r="M100" s="22">
        <f t="shared" si="22"/>
        <v>5.1696215044184992</v>
      </c>
      <c r="N100" s="22">
        <f t="shared" si="20"/>
        <v>1.0636761027120594</v>
      </c>
      <c r="O100" s="22">
        <f t="shared" si="21"/>
        <v>51.542783352202825</v>
      </c>
      <c r="P100">
        <f t="shared" si="15"/>
        <v>65</v>
      </c>
      <c r="Q100">
        <f t="shared" si="15"/>
        <v>40</v>
      </c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5">
        <v>17602.138672000001</v>
      </c>
      <c r="C101" s="20">
        <v>-15.433</v>
      </c>
      <c r="D101" s="20">
        <v>0</v>
      </c>
      <c r="E101" s="20">
        <v>15.43304</v>
      </c>
      <c r="F101" s="21">
        <f t="shared" si="23"/>
        <v>5.1867212876419098</v>
      </c>
      <c r="G101" s="21">
        <f t="shared" si="23"/>
        <v>6.0106715197880547</v>
      </c>
      <c r="H101" s="21">
        <f t="shared" si="17"/>
        <v>0.86291877214824098</v>
      </c>
      <c r="I101" s="21">
        <f t="shared" si="18"/>
        <v>46.320794285258003</v>
      </c>
      <c r="J101">
        <f t="shared" si="14"/>
        <v>68</v>
      </c>
      <c r="K101">
        <f t="shared" si="14"/>
        <v>34</v>
      </c>
      <c r="L101" s="22">
        <f t="shared" si="22"/>
        <v>5.3024170380907387</v>
      </c>
      <c r="M101" s="22">
        <f t="shared" si="22"/>
        <v>5.5361721649749809</v>
      </c>
      <c r="N101" s="22">
        <f t="shared" si="20"/>
        <v>0.95777675984083155</v>
      </c>
      <c r="O101" s="22">
        <f t="shared" si="21"/>
        <v>48.921653351258463</v>
      </c>
      <c r="P101">
        <f t="shared" si="15"/>
        <v>65</v>
      </c>
      <c r="Q101">
        <f t="shared" si="15"/>
        <v>40</v>
      </c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5">
        <v>17586.830077999999</v>
      </c>
      <c r="C102" s="20">
        <v>-27.403600000000001</v>
      </c>
      <c r="D102" s="20">
        <v>0</v>
      </c>
      <c r="E102" s="20">
        <v>27.40363</v>
      </c>
      <c r="F102" s="21">
        <f t="shared" si="23"/>
        <v>4.8162411956674873</v>
      </c>
      <c r="G102" s="21">
        <f t="shared" si="23"/>
        <v>7.5387399826603358</v>
      </c>
      <c r="H102" s="21">
        <f t="shared" si="17"/>
        <v>0.63886554075949042</v>
      </c>
      <c r="I102" s="21">
        <f t="shared" si="18"/>
        <v>38.982181568319788</v>
      </c>
      <c r="J102">
        <f t="shared" si="14"/>
        <v>68</v>
      </c>
      <c r="K102">
        <f t="shared" si="14"/>
        <v>34</v>
      </c>
      <c r="L102" s="22">
        <f t="shared" si="22"/>
        <v>5.1130450010160695</v>
      </c>
      <c r="M102" s="22">
        <f t="shared" si="22"/>
        <v>6.3171528019401597</v>
      </c>
      <c r="N102" s="22">
        <f t="shared" si="20"/>
        <v>0.80939074315975423</v>
      </c>
      <c r="O102" s="22">
        <f t="shared" si="21"/>
        <v>44.732777937523231</v>
      </c>
      <c r="P102">
        <f t="shared" si="15"/>
        <v>65</v>
      </c>
      <c r="Q102">
        <f t="shared" si="15"/>
        <v>40</v>
      </c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5">
        <v>17139.542968999998</v>
      </c>
      <c r="C103" s="20">
        <v>-21.121500000000001</v>
      </c>
      <c r="D103" s="20">
        <v>0</v>
      </c>
      <c r="E103" s="20">
        <v>21.12152</v>
      </c>
      <c r="F103" s="21">
        <f t="shared" si="23"/>
        <v>4.4722239674055242</v>
      </c>
      <c r="G103" s="21">
        <f t="shared" si="23"/>
        <v>8.5089385553274557</v>
      </c>
      <c r="H103" s="21">
        <f t="shared" si="17"/>
        <v>0.52559128713010395</v>
      </c>
      <c r="I103" s="21">
        <f t="shared" si="18"/>
        <v>34.451644523929502</v>
      </c>
      <c r="J103">
        <f t="shared" si="14"/>
        <v>68</v>
      </c>
      <c r="K103">
        <f t="shared" si="14"/>
        <v>34</v>
      </c>
      <c r="L103" s="22">
        <f t="shared" si="22"/>
        <v>4.9304362509797812</v>
      </c>
      <c r="M103" s="22">
        <f t="shared" si="22"/>
        <v>6.8458802018708687</v>
      </c>
      <c r="N103" s="22">
        <f t="shared" si="20"/>
        <v>0.72020486856202548</v>
      </c>
      <c r="O103" s="22">
        <f t="shared" si="21"/>
        <v>41.867389269980841</v>
      </c>
      <c r="P103">
        <f t="shared" si="15"/>
        <v>65</v>
      </c>
      <c r="Q103">
        <f t="shared" si="15"/>
        <v>40</v>
      </c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5">
        <v>17290.892577999999</v>
      </c>
      <c r="C104" s="20">
        <v>20.082699999999999</v>
      </c>
      <c r="D104" s="20">
        <v>20.082699999999999</v>
      </c>
      <c r="E104" s="20">
        <v>0</v>
      </c>
      <c r="F104" s="21">
        <f t="shared" si="23"/>
        <v>5.5872579697337006</v>
      </c>
      <c r="G104" s="21">
        <f t="shared" si="23"/>
        <v>7.9011572299469233</v>
      </c>
      <c r="H104" s="21">
        <f t="shared" si="17"/>
        <v>0.70714425838241846</v>
      </c>
      <c r="I104" s="21">
        <f t="shared" si="18"/>
        <v>41.422642223127852</v>
      </c>
      <c r="J104">
        <f t="shared" si="14"/>
        <v>68</v>
      </c>
      <c r="K104">
        <f t="shared" si="14"/>
        <v>34</v>
      </c>
      <c r="L104" s="22">
        <f t="shared" si="22"/>
        <v>5.4715885277305034</v>
      </c>
      <c r="M104" s="22">
        <f t="shared" si="22"/>
        <v>6.6013844803754802</v>
      </c>
      <c r="N104" s="22">
        <f t="shared" si="20"/>
        <v>0.82885469616205187</v>
      </c>
      <c r="O104" s="22">
        <f t="shared" si="21"/>
        <v>45.320970435838731</v>
      </c>
      <c r="P104">
        <f t="shared" si="15"/>
        <v>65</v>
      </c>
      <c r="Q104">
        <f t="shared" si="15"/>
        <v>40</v>
      </c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5">
        <v>17069.410156000002</v>
      </c>
      <c r="C105" s="20">
        <v>5.4906009999999998</v>
      </c>
      <c r="D105" s="20">
        <v>5.4906009999999998</v>
      </c>
      <c r="E105" s="20">
        <v>0</v>
      </c>
      <c r="F105" s="21">
        <f t="shared" si="23"/>
        <v>5.5803539004670082</v>
      </c>
      <c r="G105" s="21">
        <f t="shared" si="23"/>
        <v>7.336788856379286</v>
      </c>
      <c r="H105" s="21">
        <f t="shared" si="17"/>
        <v>0.76059894999089828</v>
      </c>
      <c r="I105" s="21">
        <f t="shared" si="18"/>
        <v>43.201147541001902</v>
      </c>
      <c r="J105">
        <f t="shared" si="14"/>
        <v>68</v>
      </c>
      <c r="K105">
        <f t="shared" si="14"/>
        <v>34</v>
      </c>
      <c r="L105" s="22">
        <f t="shared" si="22"/>
        <v>5.4722675445972717</v>
      </c>
      <c r="M105" s="22">
        <f t="shared" si="22"/>
        <v>6.3656207489334991</v>
      </c>
      <c r="N105" s="22">
        <f t="shared" si="20"/>
        <v>0.85965968762969414</v>
      </c>
      <c r="O105" s="22">
        <f t="shared" si="21"/>
        <v>46.226720584851137</v>
      </c>
      <c r="P105">
        <f t="shared" si="15"/>
        <v>65</v>
      </c>
      <c r="Q105">
        <f t="shared" si="15"/>
        <v>40</v>
      </c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5">
        <v>16896.339843999998</v>
      </c>
      <c r="C106" s="20">
        <v>-5.24322</v>
      </c>
      <c r="D106" s="20">
        <v>0</v>
      </c>
      <c r="E106" s="20">
        <v>5.2432249999999998</v>
      </c>
      <c r="F106" s="21">
        <f t="shared" si="23"/>
        <v>5.1817571932907933</v>
      </c>
      <c r="G106" s="21">
        <f t="shared" si="23"/>
        <v>7.1872485809236224</v>
      </c>
      <c r="H106" s="21">
        <f t="shared" si="17"/>
        <v>0.72096535064116196</v>
      </c>
      <c r="I106" s="21">
        <f t="shared" si="18"/>
        <v>41.893077648109504</v>
      </c>
      <c r="J106">
        <f t="shared" si="14"/>
        <v>68</v>
      </c>
      <c r="K106">
        <f t="shared" si="14"/>
        <v>34</v>
      </c>
      <c r="L106" s="22">
        <f t="shared" si="22"/>
        <v>5.2768294180045121</v>
      </c>
      <c r="M106" s="22">
        <f t="shared" si="22"/>
        <v>6.3255351864715887</v>
      </c>
      <c r="N106" s="22">
        <f t="shared" si="20"/>
        <v>0.834210744616528</v>
      </c>
      <c r="O106" s="22">
        <f t="shared" si="21"/>
        <v>45.480637765587488</v>
      </c>
      <c r="P106">
        <f t="shared" si="15"/>
        <v>65</v>
      </c>
      <c r="Q106">
        <f t="shared" si="15"/>
        <v>40</v>
      </c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5">
        <v>16647.818359000001</v>
      </c>
      <c r="C107" s="20">
        <v>-11.426399999999999</v>
      </c>
      <c r="D107" s="20">
        <v>0</v>
      </c>
      <c r="E107" s="20">
        <v>11.42639</v>
      </c>
      <c r="F107" s="21">
        <f t="shared" si="23"/>
        <v>4.8116316794843081</v>
      </c>
      <c r="G107" s="21">
        <f t="shared" si="23"/>
        <v>7.4900443965719345</v>
      </c>
      <c r="H107" s="21">
        <f t="shared" si="17"/>
        <v>0.6424036260301087</v>
      </c>
      <c r="I107" s="21">
        <f t="shared" si="18"/>
        <v>39.113626872760697</v>
      </c>
      <c r="J107">
        <f t="shared" si="14"/>
        <v>68</v>
      </c>
      <c r="K107">
        <f t="shared" si="14"/>
        <v>34</v>
      </c>
      <c r="L107" s="22">
        <f t="shared" si="22"/>
        <v>5.0883712245043506</v>
      </c>
      <c r="M107" s="22">
        <f t="shared" si="22"/>
        <v>6.5077085726690322</v>
      </c>
      <c r="N107" s="22">
        <f t="shared" si="20"/>
        <v>0.78189906134924492</v>
      </c>
      <c r="O107" s="22">
        <f t="shared" si="21"/>
        <v>43.880098391049991</v>
      </c>
      <c r="P107">
        <f t="shared" si="15"/>
        <v>65</v>
      </c>
      <c r="Q107">
        <f t="shared" si="15"/>
        <v>40</v>
      </c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5">
        <v>16624.804688</v>
      </c>
      <c r="C108" s="20">
        <v>-0.98931999999999998</v>
      </c>
      <c r="D108" s="20">
        <v>0</v>
      </c>
      <c r="E108" s="20">
        <v>0.98931899999999995</v>
      </c>
      <c r="F108" s="21">
        <f t="shared" si="23"/>
        <v>4.4679437023782862</v>
      </c>
      <c r="G108" s="21">
        <f t="shared" si="23"/>
        <v>7.0257068682453667</v>
      </c>
      <c r="H108" s="21">
        <f t="shared" si="17"/>
        <v>0.63594223131801852</v>
      </c>
      <c r="I108" s="21">
        <f t="shared" si="18"/>
        <v>38.87314717743201</v>
      </c>
      <c r="J108">
        <f t="shared" si="14"/>
        <v>68</v>
      </c>
      <c r="K108">
        <f t="shared" si="14"/>
        <v>34</v>
      </c>
      <c r="L108" s="22">
        <f t="shared" si="22"/>
        <v>4.9066436807720519</v>
      </c>
      <c r="M108" s="22">
        <f t="shared" si="22"/>
        <v>6.3106232307879955</v>
      </c>
      <c r="N108" s="22">
        <f t="shared" si="20"/>
        <v>0.7775212528667107</v>
      </c>
      <c r="O108" s="22">
        <f t="shared" si="21"/>
        <v>43.741882220128595</v>
      </c>
      <c r="P108">
        <f t="shared" si="15"/>
        <v>65</v>
      </c>
      <c r="Q108">
        <f t="shared" si="15"/>
        <v>40</v>
      </c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5">
        <v>16668.943359000001</v>
      </c>
      <c r="C109" s="20">
        <v>11.47589</v>
      </c>
      <c r="D109" s="20">
        <v>11.47589</v>
      </c>
      <c r="E109" s="20">
        <v>0</v>
      </c>
      <c r="F109" s="21">
        <f t="shared" si="23"/>
        <v>4.9685112950655519</v>
      </c>
      <c r="G109" s="21">
        <f t="shared" si="23"/>
        <v>6.5238706633706984</v>
      </c>
      <c r="H109" s="21">
        <f t="shared" si="17"/>
        <v>0.76158948443935937</v>
      </c>
      <c r="I109" s="21">
        <f t="shared" si="18"/>
        <v>43.233085299765037</v>
      </c>
      <c r="J109">
        <f t="shared" si="14"/>
        <v>68</v>
      </c>
      <c r="K109">
        <f t="shared" si="14"/>
        <v>34</v>
      </c>
      <c r="L109" s="22">
        <f t="shared" si="22"/>
        <v>5.1412596207444787</v>
      </c>
      <c r="M109" s="22">
        <f t="shared" si="22"/>
        <v>6.0852438296884239</v>
      </c>
      <c r="N109" s="22">
        <f t="shared" si="20"/>
        <v>0.84487323181061769</v>
      </c>
      <c r="O109" s="22">
        <f t="shared" si="21"/>
        <v>45.795733671165685</v>
      </c>
      <c r="P109">
        <f t="shared" si="15"/>
        <v>65</v>
      </c>
      <c r="Q109">
        <f t="shared" si="15"/>
        <v>40</v>
      </c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5">
        <v>16675.652343999998</v>
      </c>
      <c r="C110" s="20">
        <v>-13.0093</v>
      </c>
      <c r="D110" s="20">
        <v>0</v>
      </c>
      <c r="E110" s="20">
        <v>13.00928</v>
      </c>
      <c r="F110" s="21">
        <f t="shared" si="23"/>
        <v>4.6136176311322981</v>
      </c>
      <c r="G110" s="21">
        <f t="shared" si="23"/>
        <v>6.9871141874156493</v>
      </c>
      <c r="H110" s="21">
        <f t="shared" si="17"/>
        <v>0.66030374019674554</v>
      </c>
      <c r="I110" s="21">
        <f t="shared" si="18"/>
        <v>39.770056780002179</v>
      </c>
      <c r="J110">
        <f t="shared" si="14"/>
        <v>68</v>
      </c>
      <c r="K110">
        <f t="shared" si="14"/>
        <v>34</v>
      </c>
      <c r="L110" s="22">
        <f t="shared" si="22"/>
        <v>4.9576432057178907</v>
      </c>
      <c r="M110" s="22">
        <f t="shared" si="22"/>
        <v>6.3325308357709797</v>
      </c>
      <c r="N110" s="22">
        <f t="shared" si="20"/>
        <v>0.78288496878899161</v>
      </c>
      <c r="O110" s="22">
        <f t="shared" si="21"/>
        <v>43.911131816920253</v>
      </c>
      <c r="P110">
        <f t="shared" si="15"/>
        <v>65</v>
      </c>
      <c r="Q110">
        <f t="shared" si="15"/>
        <v>40</v>
      </c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5">
        <v>16754.730468999998</v>
      </c>
      <c r="C111" s="20">
        <v>-16.026700000000002</v>
      </c>
      <c r="D111" s="20">
        <v>0</v>
      </c>
      <c r="E111" s="20">
        <v>16.026669999999999</v>
      </c>
      <c r="F111" s="21">
        <f t="shared" si="23"/>
        <v>4.2840735146228486</v>
      </c>
      <c r="G111" s="21">
        <f t="shared" si="23"/>
        <v>7.6327967454573882</v>
      </c>
      <c r="H111" s="21">
        <f t="shared" si="17"/>
        <v>0.56127179296009533</v>
      </c>
      <c r="I111" s="21">
        <f t="shared" si="18"/>
        <v>35.949653064310567</v>
      </c>
      <c r="J111">
        <f t="shared" si="14"/>
        <v>68</v>
      </c>
      <c r="K111">
        <f t="shared" si="14"/>
        <v>34</v>
      </c>
      <c r="L111" s="22">
        <f t="shared" ref="L111:M126" si="24">((L110*27)+D111)/28</f>
        <v>4.7805845197993948</v>
      </c>
      <c r="M111" s="22">
        <f t="shared" si="24"/>
        <v>6.6787500916363021</v>
      </c>
      <c r="N111" s="22">
        <f t="shared" si="20"/>
        <v>0.71579029821553719</v>
      </c>
      <c r="O111" s="22">
        <f t="shared" si="21"/>
        <v>41.717819418840186</v>
      </c>
      <c r="P111">
        <f t="shared" si="15"/>
        <v>65</v>
      </c>
      <c r="Q111">
        <f t="shared" si="15"/>
        <v>40</v>
      </c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5">
        <v>16771.630859000001</v>
      </c>
      <c r="C112" s="20">
        <v>-4.4024000000000001</v>
      </c>
      <c r="D112" s="20">
        <v>0</v>
      </c>
      <c r="E112" s="20">
        <v>4.4024039999999998</v>
      </c>
      <c r="F112" s="21">
        <f t="shared" si="23"/>
        <v>3.9780682635783591</v>
      </c>
      <c r="G112" s="21">
        <f t="shared" si="23"/>
        <v>7.4020544064961467</v>
      </c>
      <c r="H112" s="21">
        <f t="shared" si="17"/>
        <v>0.53742759038452226</v>
      </c>
      <c r="I112" s="21">
        <f t="shared" si="18"/>
        <v>34.956286315253877</v>
      </c>
      <c r="J112">
        <f t="shared" si="14"/>
        <v>68</v>
      </c>
      <c r="K112">
        <f t="shared" si="14"/>
        <v>34</v>
      </c>
      <c r="L112" s="22">
        <f t="shared" si="24"/>
        <v>4.6098493583779874</v>
      </c>
      <c r="M112" s="22">
        <f t="shared" si="24"/>
        <v>6.5974520169350059</v>
      </c>
      <c r="N112" s="22">
        <f t="shared" si="20"/>
        <v>0.69873177501631856</v>
      </c>
      <c r="O112" s="22">
        <f t="shared" si="21"/>
        <v>41.132554608840842</v>
      </c>
      <c r="P112">
        <f t="shared" si="15"/>
        <v>65</v>
      </c>
      <c r="Q112">
        <f t="shared" si="15"/>
        <v>40</v>
      </c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5">
        <v>16702.890625</v>
      </c>
      <c r="C113" s="20">
        <v>-2.72058</v>
      </c>
      <c r="D113" s="20">
        <v>0</v>
      </c>
      <c r="E113" s="20">
        <v>2.7205810000000001</v>
      </c>
      <c r="F113" s="21">
        <f t="shared" si="23"/>
        <v>3.6939205304656189</v>
      </c>
      <c r="G113" s="21">
        <f t="shared" si="23"/>
        <v>7.0676634488892782</v>
      </c>
      <c r="H113" s="21">
        <f t="shared" si="17"/>
        <v>0.52265088132431359</v>
      </c>
      <c r="I113" s="21">
        <f t="shared" si="18"/>
        <v>34.325063462331045</v>
      </c>
      <c r="J113">
        <f t="shared" si="14"/>
        <v>68</v>
      </c>
      <c r="K113">
        <f t="shared" si="14"/>
        <v>34</v>
      </c>
      <c r="L113" s="22">
        <f t="shared" si="24"/>
        <v>4.4452118812930594</v>
      </c>
      <c r="M113" s="22">
        <f t="shared" si="24"/>
        <v>6.4589923377587564</v>
      </c>
      <c r="N113" s="22">
        <f t="shared" si="20"/>
        <v>0.68822064632383972</v>
      </c>
      <c r="O113" s="22">
        <f t="shared" si="21"/>
        <v>40.766036585470303</v>
      </c>
      <c r="P113">
        <f t="shared" si="15"/>
        <v>65</v>
      </c>
      <c r="Q113">
        <f t="shared" si="15"/>
        <v>40</v>
      </c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5">
        <v>16774.166015999999</v>
      </c>
      <c r="C114" s="20">
        <v>-7.6176199999999996</v>
      </c>
      <c r="D114" s="20">
        <v>0</v>
      </c>
      <c r="E114" s="20">
        <v>7.6176149999999998</v>
      </c>
      <c r="F114" s="21">
        <f t="shared" ref="F114:G129" si="25">((F113*13)+D114)/14</f>
        <v>3.430069064003789</v>
      </c>
      <c r="G114" s="21">
        <f t="shared" si="25"/>
        <v>7.1069457025400444</v>
      </c>
      <c r="H114" s="21">
        <f t="shared" si="17"/>
        <v>0.48263617136935094</v>
      </c>
      <c r="I114" s="21">
        <f t="shared" si="18"/>
        <v>32.552569584457942</v>
      </c>
      <c r="J114">
        <f t="shared" si="14"/>
        <v>68</v>
      </c>
      <c r="K114">
        <f t="shared" si="14"/>
        <v>34</v>
      </c>
      <c r="L114" s="22">
        <f t="shared" si="24"/>
        <v>4.2864543141040219</v>
      </c>
      <c r="M114" s="22">
        <f t="shared" si="24"/>
        <v>6.5003717185530858</v>
      </c>
      <c r="N114" s="22">
        <f t="shared" si="20"/>
        <v>0.65941679948391341</v>
      </c>
      <c r="O114" s="22">
        <f t="shared" si="21"/>
        <v>39.737864512941854</v>
      </c>
      <c r="P114">
        <f t="shared" si="15"/>
        <v>65</v>
      </c>
      <c r="Q114">
        <f t="shared" si="15"/>
        <v>40</v>
      </c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5">
        <v>16543.9375</v>
      </c>
      <c r="C115" s="20">
        <v>-20.973099999999999</v>
      </c>
      <c r="D115" s="20">
        <v>0</v>
      </c>
      <c r="E115" s="20">
        <v>20.97308</v>
      </c>
      <c r="F115" s="21">
        <f t="shared" si="25"/>
        <v>3.1850641308606611</v>
      </c>
      <c r="G115" s="21">
        <f t="shared" si="25"/>
        <v>8.0973838666443267</v>
      </c>
      <c r="H115" s="21">
        <f t="shared" si="17"/>
        <v>0.39334483622308469</v>
      </c>
      <c r="I115" s="21">
        <f t="shared" si="18"/>
        <v>28.230257578541554</v>
      </c>
      <c r="J115">
        <f t="shared" si="14"/>
        <v>68</v>
      </c>
      <c r="K115">
        <f t="shared" si="14"/>
        <v>34</v>
      </c>
      <c r="L115" s="22">
        <f t="shared" si="24"/>
        <v>4.1333666600288783</v>
      </c>
      <c r="M115" s="22">
        <f t="shared" si="24"/>
        <v>7.0172541571761906</v>
      </c>
      <c r="N115" s="22">
        <f t="shared" si="20"/>
        <v>0.58902906570683256</v>
      </c>
      <c r="O115" s="22">
        <f t="shared" si="21"/>
        <v>37.068489080457461</v>
      </c>
      <c r="P115">
        <f t="shared" si="15"/>
        <v>65</v>
      </c>
      <c r="Q115">
        <f t="shared" si="15"/>
        <v>40</v>
      </c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5">
        <v>16866.714843999998</v>
      </c>
      <c r="C116" s="20">
        <v>11.77258</v>
      </c>
      <c r="D116" s="20">
        <v>11.77258</v>
      </c>
      <c r="E116" s="20">
        <v>0</v>
      </c>
      <c r="F116" s="21">
        <f t="shared" si="25"/>
        <v>3.7984581215134705</v>
      </c>
      <c r="G116" s="21">
        <f t="shared" si="25"/>
        <v>7.5189993047411603</v>
      </c>
      <c r="H116" s="21">
        <f t="shared" si="17"/>
        <v>0.50518133697902123</v>
      </c>
      <c r="I116" s="21">
        <f t="shared" si="18"/>
        <v>33.562822270501101</v>
      </c>
      <c r="J116">
        <f t="shared" si="14"/>
        <v>68</v>
      </c>
      <c r="K116">
        <f t="shared" si="14"/>
        <v>34</v>
      </c>
      <c r="L116" s="22">
        <f t="shared" si="24"/>
        <v>4.40619570788499</v>
      </c>
      <c r="M116" s="22">
        <f t="shared" si="24"/>
        <v>6.7666379372770411</v>
      </c>
      <c r="N116" s="22">
        <f t="shared" si="20"/>
        <v>0.65116469193829585</v>
      </c>
      <c r="O116" s="22">
        <f t="shared" si="21"/>
        <v>39.436689454272191</v>
      </c>
      <c r="P116">
        <f t="shared" si="15"/>
        <v>65</v>
      </c>
      <c r="Q116">
        <f t="shared" si="15"/>
        <v>40</v>
      </c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5">
        <v>16871.388672000001</v>
      </c>
      <c r="C117" s="20">
        <v>12.020020000000001</v>
      </c>
      <c r="D117" s="20">
        <v>12.020020000000001</v>
      </c>
      <c r="E117" s="20">
        <v>0</v>
      </c>
      <c r="F117" s="21">
        <f t="shared" si="25"/>
        <v>4.3857125414053657</v>
      </c>
      <c r="G117" s="21">
        <f t="shared" si="25"/>
        <v>6.9819279258310774</v>
      </c>
      <c r="H117" s="21">
        <f t="shared" si="17"/>
        <v>0.62815207890925384</v>
      </c>
      <c r="I117" s="21">
        <f t="shared" si="18"/>
        <v>38.580676034272614</v>
      </c>
      <c r="J117">
        <f t="shared" si="14"/>
        <v>68</v>
      </c>
      <c r="K117">
        <f t="shared" si="14"/>
        <v>34</v>
      </c>
      <c r="L117" s="22">
        <f t="shared" si="24"/>
        <v>4.6781180040319539</v>
      </c>
      <c r="M117" s="22">
        <f t="shared" si="24"/>
        <v>6.5249722966600041</v>
      </c>
      <c r="N117" s="22">
        <f t="shared" si="20"/>
        <v>0.71695599480576855</v>
      </c>
      <c r="O117" s="22">
        <f t="shared" si="21"/>
        <v>41.757389063828306</v>
      </c>
      <c r="P117">
        <f t="shared" si="15"/>
        <v>65</v>
      </c>
      <c r="Q117">
        <f t="shared" si="15"/>
        <v>40</v>
      </c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5">
        <v>16675.902343999998</v>
      </c>
      <c r="C118" s="20">
        <v>-8.0627399999999998</v>
      </c>
      <c r="D118" s="20">
        <v>0</v>
      </c>
      <c r="E118" s="20">
        <v>8.0627440000000004</v>
      </c>
      <c r="F118" s="21">
        <f t="shared" si="25"/>
        <v>4.0724473598764108</v>
      </c>
      <c r="G118" s="21">
        <f t="shared" si="25"/>
        <v>7.059129073986</v>
      </c>
      <c r="H118" s="21">
        <f t="shared" si="17"/>
        <v>0.57690507103546518</v>
      </c>
      <c r="I118" s="21">
        <f t="shared" si="18"/>
        <v>36.584641753776836</v>
      </c>
      <c r="J118">
        <f t="shared" si="14"/>
        <v>68</v>
      </c>
      <c r="K118">
        <f t="shared" si="14"/>
        <v>34</v>
      </c>
      <c r="L118" s="22">
        <f t="shared" si="24"/>
        <v>4.511042361030813</v>
      </c>
      <c r="M118" s="22">
        <f t="shared" si="24"/>
        <v>6.5798927146364337</v>
      </c>
      <c r="N118" s="22">
        <f t="shared" si="20"/>
        <v>0.68557992609763496</v>
      </c>
      <c r="O118" s="22">
        <f t="shared" si="21"/>
        <v>40.673237470551349</v>
      </c>
      <c r="P118">
        <f t="shared" si="15"/>
        <v>65</v>
      </c>
      <c r="Q118">
        <f t="shared" si="15"/>
        <v>40</v>
      </c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5">
        <v>16875.861327999999</v>
      </c>
      <c r="C119" s="20">
        <v>15.43304</v>
      </c>
      <c r="D119" s="20">
        <v>15.43304</v>
      </c>
      <c r="E119" s="20">
        <v>0</v>
      </c>
      <c r="F119" s="21">
        <f t="shared" si="25"/>
        <v>4.8839182627423821</v>
      </c>
      <c r="G119" s="21">
        <f t="shared" si="25"/>
        <v>6.5549055687012858</v>
      </c>
      <c r="H119" s="21">
        <f t="shared" si="17"/>
        <v>0.74507835567645342</v>
      </c>
      <c r="I119" s="21">
        <f t="shared" si="18"/>
        <v>42.695982862479262</v>
      </c>
      <c r="J119">
        <f t="shared" si="14"/>
        <v>68</v>
      </c>
      <c r="K119">
        <f t="shared" si="14"/>
        <v>34</v>
      </c>
      <c r="L119" s="22">
        <f t="shared" si="24"/>
        <v>4.9011137052797125</v>
      </c>
      <c r="M119" s="22">
        <f t="shared" si="24"/>
        <v>6.3448965462565612</v>
      </c>
      <c r="N119" s="22">
        <f t="shared" si="20"/>
        <v>0.77244974280492107</v>
      </c>
      <c r="O119" s="22">
        <f t="shared" si="21"/>
        <v>43.58091088001801</v>
      </c>
      <c r="P119">
        <f t="shared" si="15"/>
        <v>65</v>
      </c>
      <c r="Q119">
        <f t="shared" si="15"/>
        <v>40</v>
      </c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5">
        <v>17129.701172000001</v>
      </c>
      <c r="C120" s="20">
        <v>-0.29687999999999998</v>
      </c>
      <c r="D120" s="20">
        <v>0</v>
      </c>
      <c r="E120" s="20">
        <v>0.296875</v>
      </c>
      <c r="F120" s="21">
        <f t="shared" si="25"/>
        <v>4.5350669582607832</v>
      </c>
      <c r="G120" s="21">
        <f t="shared" si="25"/>
        <v>6.1079033852226221</v>
      </c>
      <c r="H120" s="21">
        <f t="shared" si="17"/>
        <v>0.74249160018360183</v>
      </c>
      <c r="I120" s="21">
        <f t="shared" si="18"/>
        <v>42.610914170568591</v>
      </c>
      <c r="J120">
        <f t="shared" si="14"/>
        <v>68</v>
      </c>
      <c r="K120">
        <f t="shared" si="14"/>
        <v>34</v>
      </c>
      <c r="L120" s="22">
        <f t="shared" si="24"/>
        <v>4.7260739300911512</v>
      </c>
      <c r="M120" s="22">
        <f t="shared" si="24"/>
        <v>6.1288957767473979</v>
      </c>
      <c r="N120" s="22">
        <f t="shared" si="20"/>
        <v>0.77111344396188708</v>
      </c>
      <c r="O120" s="22">
        <f t="shared" si="21"/>
        <v>43.538342876385549</v>
      </c>
      <c r="P120">
        <f t="shared" si="15"/>
        <v>65</v>
      </c>
      <c r="Q120">
        <f t="shared" si="15"/>
        <v>40</v>
      </c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5">
        <v>17255.550781000002</v>
      </c>
      <c r="C121" s="20">
        <v>10.93182</v>
      </c>
      <c r="D121" s="20">
        <v>10.93182</v>
      </c>
      <c r="E121" s="20">
        <v>0</v>
      </c>
      <c r="F121" s="21">
        <f t="shared" si="25"/>
        <v>4.991977889813584</v>
      </c>
      <c r="G121" s="21">
        <f t="shared" si="25"/>
        <v>5.6716245719924343</v>
      </c>
      <c r="H121" s="21">
        <f t="shared" si="17"/>
        <v>0.88016719485717099</v>
      </c>
      <c r="I121" s="21">
        <f t="shared" si="18"/>
        <v>46.81324071947941</v>
      </c>
      <c r="J121">
        <f t="shared" si="14"/>
        <v>68</v>
      </c>
      <c r="K121">
        <f t="shared" si="14"/>
        <v>34</v>
      </c>
      <c r="L121" s="22">
        <f t="shared" si="24"/>
        <v>4.9477077183021816</v>
      </c>
      <c r="M121" s="22">
        <f t="shared" si="24"/>
        <v>5.9100066418635624</v>
      </c>
      <c r="N121" s="22">
        <f t="shared" si="20"/>
        <v>0.83717464600717506</v>
      </c>
      <c r="O121" s="22">
        <f t="shared" si="21"/>
        <v>45.568593482750764</v>
      </c>
      <c r="P121">
        <f t="shared" si="15"/>
        <v>65</v>
      </c>
      <c r="Q121">
        <f t="shared" si="15"/>
        <v>40</v>
      </c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5">
        <v>17300.931640999999</v>
      </c>
      <c r="C122" s="20">
        <v>-6.9746100000000002</v>
      </c>
      <c r="D122" s="20">
        <v>0</v>
      </c>
      <c r="E122" s="20">
        <v>6.9746090000000001</v>
      </c>
      <c r="F122" s="21">
        <f t="shared" si="25"/>
        <v>4.6354080405411855</v>
      </c>
      <c r="G122" s="21">
        <f t="shared" si="25"/>
        <v>5.7646948882786893</v>
      </c>
      <c r="H122" s="21">
        <f t="shared" si="17"/>
        <v>0.80410292832085972</v>
      </c>
      <c r="I122" s="21">
        <f t="shared" si="18"/>
        <v>44.570790041855638</v>
      </c>
      <c r="J122">
        <f t="shared" si="14"/>
        <v>68</v>
      </c>
      <c r="K122">
        <f t="shared" si="14"/>
        <v>34</v>
      </c>
      <c r="L122" s="22">
        <f t="shared" si="24"/>
        <v>4.7710038712199605</v>
      </c>
      <c r="M122" s="22">
        <f t="shared" si="24"/>
        <v>5.9480281546541489</v>
      </c>
      <c r="N122" s="22">
        <f t="shared" si="20"/>
        <v>0.80211521317140988</v>
      </c>
      <c r="O122" s="22">
        <f t="shared" si="21"/>
        <v>44.509652174781124</v>
      </c>
      <c r="P122">
        <f t="shared" si="15"/>
        <v>65</v>
      </c>
      <c r="Q122">
        <f t="shared" si="15"/>
        <v>40</v>
      </c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5">
        <v>17395.519531000002</v>
      </c>
      <c r="C123" s="20">
        <v>9.9920039999999997</v>
      </c>
      <c r="D123" s="20">
        <v>9.9920039999999997</v>
      </c>
      <c r="E123" s="20">
        <v>0</v>
      </c>
      <c r="F123" s="21">
        <f t="shared" si="25"/>
        <v>5.0180220376453866</v>
      </c>
      <c r="G123" s="21">
        <f t="shared" si="25"/>
        <v>5.3529309676873549</v>
      </c>
      <c r="H123" s="21">
        <f t="shared" si="17"/>
        <v>0.93743447616574438</v>
      </c>
      <c r="I123" s="21">
        <f t="shared" si="18"/>
        <v>48.385351231127174</v>
      </c>
      <c r="J123">
        <f t="shared" si="14"/>
        <v>68</v>
      </c>
      <c r="K123">
        <f t="shared" si="14"/>
        <v>34</v>
      </c>
      <c r="L123" s="22">
        <f t="shared" si="24"/>
        <v>4.9574681615335336</v>
      </c>
      <c r="M123" s="22">
        <f t="shared" si="24"/>
        <v>5.7355985777022145</v>
      </c>
      <c r="N123" s="22">
        <f t="shared" si="20"/>
        <v>0.86433318063893971</v>
      </c>
      <c r="O123" s="22">
        <f t="shared" si="21"/>
        <v>46.36151893958769</v>
      </c>
      <c r="P123">
        <f t="shared" si="15"/>
        <v>65</v>
      </c>
      <c r="Q123">
        <f t="shared" si="15"/>
        <v>40</v>
      </c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5">
        <v>17366.640625</v>
      </c>
      <c r="C124" s="20">
        <v>-8.0133700000000001</v>
      </c>
      <c r="D124" s="20">
        <v>0</v>
      </c>
      <c r="E124" s="20">
        <v>8.0133670000000006</v>
      </c>
      <c r="F124" s="21">
        <f t="shared" si="25"/>
        <v>4.6595918920992876</v>
      </c>
      <c r="G124" s="21">
        <f t="shared" si="25"/>
        <v>5.5429621128525435</v>
      </c>
      <c r="H124" s="21">
        <f t="shared" si="17"/>
        <v>0.84063210197576976</v>
      </c>
      <c r="I124" s="21">
        <f t="shared" si="18"/>
        <v>45.670837810196794</v>
      </c>
      <c r="J124">
        <f t="shared" si="14"/>
        <v>68</v>
      </c>
      <c r="K124">
        <f t="shared" si="14"/>
        <v>34</v>
      </c>
      <c r="L124" s="22">
        <f t="shared" si="24"/>
        <v>4.7804157271930503</v>
      </c>
      <c r="M124" s="22">
        <f t="shared" si="24"/>
        <v>5.8169474499271345</v>
      </c>
      <c r="N124" s="22">
        <f t="shared" si="20"/>
        <v>0.82180830553195594</v>
      </c>
      <c r="O124" s="22">
        <f t="shared" si="21"/>
        <v>45.109482871305353</v>
      </c>
      <c r="P124">
        <f t="shared" si="15"/>
        <v>65</v>
      </c>
      <c r="Q124">
        <f t="shared" si="15"/>
        <v>40</v>
      </c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5">
        <v>17689.767577999999</v>
      </c>
      <c r="C125" s="20">
        <v>-1.33551</v>
      </c>
      <c r="D125" s="20">
        <v>0</v>
      </c>
      <c r="E125" s="20">
        <v>1.33551</v>
      </c>
      <c r="F125" s="21">
        <f t="shared" si="25"/>
        <v>4.3267638998064815</v>
      </c>
      <c r="G125" s="21">
        <f t="shared" si="25"/>
        <v>5.2424298190773611</v>
      </c>
      <c r="H125" s="21">
        <f t="shared" si="17"/>
        <v>0.82533558848251176</v>
      </c>
      <c r="I125" s="21">
        <f t="shared" si="18"/>
        <v>45.215553440704703</v>
      </c>
      <c r="J125">
        <f t="shared" si="14"/>
        <v>68</v>
      </c>
      <c r="K125">
        <f t="shared" si="14"/>
        <v>34</v>
      </c>
      <c r="L125" s="22">
        <f t="shared" si="24"/>
        <v>4.6096865940790135</v>
      </c>
      <c r="M125" s="22">
        <f t="shared" si="24"/>
        <v>5.6568961124297363</v>
      </c>
      <c r="N125" s="22">
        <f t="shared" si="20"/>
        <v>0.81487913202971518</v>
      </c>
      <c r="O125" s="22">
        <f t="shared" si="21"/>
        <v>44.899911936194606</v>
      </c>
      <c r="P125">
        <f t="shared" si="15"/>
        <v>65</v>
      </c>
      <c r="Q125">
        <f t="shared" si="15"/>
        <v>40</v>
      </c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5">
        <v>17888.087890999999</v>
      </c>
      <c r="C126" s="20">
        <v>0.14837600000000001</v>
      </c>
      <c r="D126" s="20">
        <v>0.14837600000000001</v>
      </c>
      <c r="E126" s="20">
        <v>0</v>
      </c>
      <c r="F126" s="21">
        <f t="shared" si="25"/>
        <v>4.0283076212488753</v>
      </c>
      <c r="G126" s="21">
        <f t="shared" si="25"/>
        <v>4.8679705462861209</v>
      </c>
      <c r="H126" s="21">
        <f t="shared" si="17"/>
        <v>0.82751273512165302</v>
      </c>
      <c r="I126" s="21">
        <f t="shared" si="18"/>
        <v>45.280819072736449</v>
      </c>
      <c r="J126">
        <f t="shared" si="14"/>
        <v>68</v>
      </c>
      <c r="K126">
        <f t="shared" si="14"/>
        <v>34</v>
      </c>
      <c r="L126" s="22">
        <f t="shared" si="24"/>
        <v>4.4503540728619058</v>
      </c>
      <c r="M126" s="22">
        <f t="shared" si="24"/>
        <v>5.4548641084143892</v>
      </c>
      <c r="N126" s="22">
        <f t="shared" si="20"/>
        <v>0.81585058480137418</v>
      </c>
      <c r="O126" s="22">
        <f t="shared" si="21"/>
        <v>44.92938965518551</v>
      </c>
      <c r="P126">
        <f t="shared" si="15"/>
        <v>65</v>
      </c>
      <c r="Q126">
        <f t="shared" si="15"/>
        <v>40</v>
      </c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5">
        <v>17878.59375</v>
      </c>
      <c r="C127" s="20">
        <v>6.3314820000000003</v>
      </c>
      <c r="D127" s="20">
        <v>6.3314820000000003</v>
      </c>
      <c r="E127" s="20">
        <v>0</v>
      </c>
      <c r="F127" s="21">
        <f t="shared" si="25"/>
        <v>4.1928200768739554</v>
      </c>
      <c r="G127" s="21">
        <f t="shared" si="25"/>
        <v>4.5202583644085408</v>
      </c>
      <c r="H127" s="21">
        <f t="shared" si="17"/>
        <v>0.9275620415609962</v>
      </c>
      <c r="I127" s="21">
        <f t="shared" si="18"/>
        <v>48.120995410857404</v>
      </c>
      <c r="J127">
        <f t="shared" si="14"/>
        <v>68</v>
      </c>
      <c r="K127">
        <f t="shared" si="14"/>
        <v>34</v>
      </c>
      <c r="L127" s="22">
        <f t="shared" ref="L127:M142" si="26">((L126*27)+D127)/28</f>
        <v>4.5175372131168379</v>
      </c>
      <c r="M127" s="22">
        <f t="shared" si="26"/>
        <v>5.2600475331138759</v>
      </c>
      <c r="N127" s="22">
        <f t="shared" si="20"/>
        <v>0.85883961783184071</v>
      </c>
      <c r="O127" s="22">
        <f t="shared" si="21"/>
        <v>46.202997267380994</v>
      </c>
      <c r="P127">
        <f t="shared" si="15"/>
        <v>65</v>
      </c>
      <c r="Q127">
        <f t="shared" si="15"/>
        <v>40</v>
      </c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5">
        <v>18279.855468999998</v>
      </c>
      <c r="C128" s="20">
        <v>1.8796999999999999</v>
      </c>
      <c r="D128" s="20">
        <v>1.8796999999999999</v>
      </c>
      <c r="E128" s="20">
        <v>0</v>
      </c>
      <c r="F128" s="21">
        <f t="shared" si="25"/>
        <v>4.0275972142401013</v>
      </c>
      <c r="G128" s="21">
        <f t="shared" si="25"/>
        <v>4.1973827669507875</v>
      </c>
      <c r="H128" s="21">
        <f t="shared" si="17"/>
        <v>0.95954966174456668</v>
      </c>
      <c r="I128" s="21">
        <f t="shared" si="18"/>
        <v>48.967866468374659</v>
      </c>
      <c r="J128">
        <f t="shared" si="14"/>
        <v>68</v>
      </c>
      <c r="K128">
        <f t="shared" si="14"/>
        <v>34</v>
      </c>
      <c r="L128" s="22">
        <f t="shared" si="26"/>
        <v>4.4233287412198079</v>
      </c>
      <c r="M128" s="22">
        <f t="shared" si="26"/>
        <v>5.0721886926455237</v>
      </c>
      <c r="N128" s="22">
        <f t="shared" si="20"/>
        <v>0.87207495802225621</v>
      </c>
      <c r="O128" s="22">
        <f t="shared" si="21"/>
        <v>46.583335474107045</v>
      </c>
      <c r="P128">
        <f t="shared" si="15"/>
        <v>65</v>
      </c>
      <c r="Q128">
        <f t="shared" si="15"/>
        <v>40</v>
      </c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5">
        <v>18097.240234000001</v>
      </c>
      <c r="C129" s="20">
        <v>11.624269999999999</v>
      </c>
      <c r="D129" s="20">
        <v>11.624269999999999</v>
      </c>
      <c r="E129" s="20">
        <v>0</v>
      </c>
      <c r="F129" s="21">
        <f t="shared" si="25"/>
        <v>4.5702166989372373</v>
      </c>
      <c r="G129" s="21">
        <f t="shared" si="25"/>
        <v>3.8975697121685884</v>
      </c>
      <c r="H129" s="21">
        <f t="shared" si="17"/>
        <v>1.1725811304076434</v>
      </c>
      <c r="I129" s="21">
        <f t="shared" si="18"/>
        <v>53.971799441507208</v>
      </c>
      <c r="J129">
        <f t="shared" si="14"/>
        <v>68</v>
      </c>
      <c r="K129">
        <f t="shared" si="14"/>
        <v>34</v>
      </c>
      <c r="L129" s="22">
        <f t="shared" si="26"/>
        <v>4.6805052147476713</v>
      </c>
      <c r="M129" s="22">
        <f t="shared" si="26"/>
        <v>4.891039096479612</v>
      </c>
      <c r="N129" s="22">
        <f t="shared" si="20"/>
        <v>0.95695518322814566</v>
      </c>
      <c r="O129" s="22">
        <f t="shared" si="21"/>
        <v>48.900209439113254</v>
      </c>
      <c r="P129">
        <f t="shared" si="15"/>
        <v>65</v>
      </c>
      <c r="Q129">
        <f t="shared" si="15"/>
        <v>40</v>
      </c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5">
        <v>18310.175781000002</v>
      </c>
      <c r="C130" s="20">
        <v>8.1617429999999995</v>
      </c>
      <c r="D130" s="20">
        <v>8.1617429999999995</v>
      </c>
      <c r="E130" s="20">
        <v>0</v>
      </c>
      <c r="F130" s="21">
        <f t="shared" ref="F130:G145" si="27">((F129*13)+D130)/14</f>
        <v>4.8267542918702917</v>
      </c>
      <c r="G130" s="21">
        <f t="shared" si="27"/>
        <v>3.6191718755851179</v>
      </c>
      <c r="H130" s="21">
        <f t="shared" si="17"/>
        <v>1.333662632723112</v>
      </c>
      <c r="I130" s="21">
        <f t="shared" si="18"/>
        <v>57.148904645522101</v>
      </c>
      <c r="J130">
        <f t="shared" si="14"/>
        <v>68</v>
      </c>
      <c r="K130">
        <f t="shared" si="14"/>
        <v>34</v>
      </c>
      <c r="L130" s="22">
        <f t="shared" si="26"/>
        <v>4.8048351356495402</v>
      </c>
      <c r="M130" s="22">
        <f t="shared" si="26"/>
        <v>4.7163591287481967</v>
      </c>
      <c r="N130" s="22">
        <f t="shared" si="20"/>
        <v>1.0187593871641463</v>
      </c>
      <c r="O130" s="22">
        <f t="shared" si="21"/>
        <v>50.464626623742873</v>
      </c>
      <c r="P130">
        <f t="shared" si="15"/>
        <v>65</v>
      </c>
      <c r="Q130">
        <f t="shared" si="15"/>
        <v>40</v>
      </c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5">
        <v>18380.009765999999</v>
      </c>
      <c r="C131" s="20">
        <v>-0.44518999999999997</v>
      </c>
      <c r="D131" s="20">
        <v>0</v>
      </c>
      <c r="E131" s="20">
        <v>0.445191</v>
      </c>
      <c r="F131" s="21">
        <f t="shared" si="27"/>
        <v>4.4819861281652704</v>
      </c>
      <c r="G131" s="21">
        <f t="shared" si="27"/>
        <v>3.3924589559004668</v>
      </c>
      <c r="H131" s="21">
        <f t="shared" si="17"/>
        <v>1.3211614897712471</v>
      </c>
      <c r="I131" s="21">
        <f t="shared" si="18"/>
        <v>56.918120328691522</v>
      </c>
      <c r="J131">
        <f t="shared" si="14"/>
        <v>68</v>
      </c>
      <c r="K131">
        <f t="shared" si="14"/>
        <v>34</v>
      </c>
      <c r="L131" s="22">
        <f t="shared" si="26"/>
        <v>4.6332338808049141</v>
      </c>
      <c r="M131" s="22">
        <f t="shared" si="26"/>
        <v>4.563817409864332</v>
      </c>
      <c r="N131" s="22">
        <f t="shared" si="20"/>
        <v>1.0152101770746884</v>
      </c>
      <c r="O131" s="22">
        <f t="shared" si="21"/>
        <v>50.377384385205112</v>
      </c>
      <c r="P131">
        <f t="shared" si="15"/>
        <v>65</v>
      </c>
      <c r="Q131">
        <f t="shared" si="15"/>
        <v>40</v>
      </c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5">
        <v>18017.914063</v>
      </c>
      <c r="C132" s="20">
        <v>-5.5895400000000004</v>
      </c>
      <c r="D132" s="20">
        <v>0</v>
      </c>
      <c r="E132" s="20">
        <v>5.5895380000000001</v>
      </c>
      <c r="F132" s="21">
        <f t="shared" si="27"/>
        <v>4.1618442618677509</v>
      </c>
      <c r="G132" s="21">
        <f t="shared" si="27"/>
        <v>3.5493931733361479</v>
      </c>
      <c r="H132" s="21">
        <f t="shared" si="17"/>
        <v>1.1725509287425455</v>
      </c>
      <c r="I132" s="21">
        <f t="shared" si="18"/>
        <v>53.97115958157115</v>
      </c>
      <c r="J132">
        <f t="shared" ref="J132:K195" si="28">J131</f>
        <v>68</v>
      </c>
      <c r="K132">
        <f t="shared" si="28"/>
        <v>34</v>
      </c>
      <c r="L132" s="22">
        <f t="shared" si="26"/>
        <v>4.4677612422047384</v>
      </c>
      <c r="M132" s="22">
        <f t="shared" si="26"/>
        <v>4.6004502880834632</v>
      </c>
      <c r="N132" s="22">
        <f t="shared" si="20"/>
        <v>0.97115737861086571</v>
      </c>
      <c r="O132" s="22">
        <f t="shared" si="21"/>
        <v>49.268383597826656</v>
      </c>
      <c r="P132">
        <f t="shared" si="15"/>
        <v>65</v>
      </c>
      <c r="Q132">
        <f t="shared" si="15"/>
        <v>40</v>
      </c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5">
        <v>18141.677734000001</v>
      </c>
      <c r="C133" s="20">
        <v>8.4585570000000008</v>
      </c>
      <c r="D133" s="20">
        <v>8.4585570000000008</v>
      </c>
      <c r="E133" s="20">
        <v>0</v>
      </c>
      <c r="F133" s="21">
        <f t="shared" si="27"/>
        <v>4.4687523145914829</v>
      </c>
      <c r="G133" s="21">
        <f t="shared" si="27"/>
        <v>3.2958650895264232</v>
      </c>
      <c r="H133" s="21">
        <f t="shared" si="17"/>
        <v>1.3558662728011084</v>
      </c>
      <c r="I133" s="21">
        <f t="shared" si="18"/>
        <v>57.552768951906302</v>
      </c>
      <c r="J133">
        <f t="shared" si="28"/>
        <v>68</v>
      </c>
      <c r="K133">
        <f t="shared" si="28"/>
        <v>34</v>
      </c>
      <c r="L133" s="22">
        <f t="shared" si="26"/>
        <v>4.6102896621259983</v>
      </c>
      <c r="M133" s="22">
        <f t="shared" si="26"/>
        <v>4.4361484920804823</v>
      </c>
      <c r="N133" s="22">
        <f t="shared" si="20"/>
        <v>1.0392550362902406</v>
      </c>
      <c r="O133" s="22">
        <f t="shared" si="21"/>
        <v>50.962484720931535</v>
      </c>
      <c r="P133">
        <f t="shared" ref="P133:Q196" si="29">P132</f>
        <v>65</v>
      </c>
      <c r="Q133">
        <f t="shared" si="29"/>
        <v>40</v>
      </c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5">
        <v>18254.65625</v>
      </c>
      <c r="C134" s="20">
        <v>19.538640000000001</v>
      </c>
      <c r="D134" s="20">
        <v>19.538640000000001</v>
      </c>
      <c r="E134" s="20">
        <v>0</v>
      </c>
      <c r="F134" s="21">
        <f t="shared" si="27"/>
        <v>5.5451728635492339</v>
      </c>
      <c r="G134" s="21">
        <f t="shared" si="27"/>
        <v>3.0604461545602502</v>
      </c>
      <c r="H134" s="21">
        <f t="shared" si="17"/>
        <v>1.8118838180788086</v>
      </c>
      <c r="I134" s="21">
        <f t="shared" si="18"/>
        <v>64.436652980803444</v>
      </c>
      <c r="J134">
        <f t="shared" si="28"/>
        <v>68</v>
      </c>
      <c r="K134">
        <f t="shared" si="28"/>
        <v>34</v>
      </c>
      <c r="L134" s="22">
        <f t="shared" si="26"/>
        <v>5.1434450313357845</v>
      </c>
      <c r="M134" s="22">
        <f t="shared" si="26"/>
        <v>4.2777146173633218</v>
      </c>
      <c r="N134" s="22">
        <f t="shared" si="20"/>
        <v>1.2023815264483626</v>
      </c>
      <c r="O134" s="22">
        <f t="shared" si="21"/>
        <v>54.594606429857095</v>
      </c>
      <c r="P134">
        <f t="shared" si="29"/>
        <v>65</v>
      </c>
      <c r="Q134">
        <f t="shared" si="29"/>
        <v>40</v>
      </c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5">
        <v>18660.439452999999</v>
      </c>
      <c r="C135" s="20">
        <v>-1.4839500000000001</v>
      </c>
      <c r="D135" s="20">
        <v>0</v>
      </c>
      <c r="E135" s="20">
        <v>1.483948</v>
      </c>
      <c r="F135" s="21">
        <f t="shared" si="27"/>
        <v>5.149089087581431</v>
      </c>
      <c r="G135" s="21">
        <f t="shared" si="27"/>
        <v>2.9478391435202318</v>
      </c>
      <c r="H135" s="21">
        <f t="shared" si="17"/>
        <v>1.7467333992425802</v>
      </c>
      <c r="I135" s="21">
        <f t="shared" si="18"/>
        <v>63.59311754552688</v>
      </c>
      <c r="J135">
        <f t="shared" si="28"/>
        <v>68</v>
      </c>
      <c r="K135">
        <f t="shared" si="28"/>
        <v>34</v>
      </c>
      <c r="L135" s="22">
        <f t="shared" si="26"/>
        <v>4.9597505659309347</v>
      </c>
      <c r="M135" s="22">
        <f t="shared" si="26"/>
        <v>4.1779372381717748</v>
      </c>
      <c r="N135" s="22">
        <f t="shared" si="20"/>
        <v>1.1871290264047323</v>
      </c>
      <c r="O135" s="22">
        <f t="shared" si="21"/>
        <v>54.277960379693297</v>
      </c>
      <c r="P135">
        <f t="shared" si="29"/>
        <v>65</v>
      </c>
      <c r="Q135">
        <f t="shared" si="29"/>
        <v>40</v>
      </c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5">
        <v>18515.205077999999</v>
      </c>
      <c r="C136" s="20">
        <v>4.3528450000000003</v>
      </c>
      <c r="D136" s="20">
        <v>4.3528450000000003</v>
      </c>
      <c r="E136" s="20">
        <v>0</v>
      </c>
      <c r="F136" s="21">
        <f t="shared" si="27"/>
        <v>5.0922145098970431</v>
      </c>
      <c r="G136" s="21">
        <f t="shared" si="27"/>
        <v>2.7372792046973582</v>
      </c>
      <c r="H136" s="21">
        <f t="shared" si="17"/>
        <v>1.8603197295907756</v>
      </c>
      <c r="I136" s="21">
        <f t="shared" si="18"/>
        <v>65.038873463874296</v>
      </c>
      <c r="J136">
        <f t="shared" si="28"/>
        <v>68</v>
      </c>
      <c r="K136">
        <f t="shared" si="28"/>
        <v>34</v>
      </c>
      <c r="L136" s="22">
        <f t="shared" si="26"/>
        <v>4.9380753671476878</v>
      </c>
      <c r="M136" s="22">
        <f t="shared" si="26"/>
        <v>4.0287251939513542</v>
      </c>
      <c r="N136" s="22">
        <f t="shared" si="20"/>
        <v>1.2257166049850243</v>
      </c>
      <c r="O136" s="22">
        <f t="shared" si="21"/>
        <v>55.070650155538175</v>
      </c>
      <c r="P136">
        <f t="shared" si="29"/>
        <v>65</v>
      </c>
      <c r="Q136">
        <f t="shared" si="29"/>
        <v>40</v>
      </c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5">
        <v>18268.96875</v>
      </c>
      <c r="C137" s="20">
        <v>-7.41974</v>
      </c>
      <c r="D137" s="20">
        <v>0</v>
      </c>
      <c r="E137" s="20">
        <v>7.4197389999999999</v>
      </c>
      <c r="F137" s="21">
        <f t="shared" si="27"/>
        <v>4.7284849020472546</v>
      </c>
      <c r="G137" s="21">
        <f t="shared" si="27"/>
        <v>3.0717406186475467</v>
      </c>
      <c r="H137" s="21">
        <f t="shared" si="17"/>
        <v>1.5393503192757056</v>
      </c>
      <c r="I137" s="21">
        <f t="shared" si="18"/>
        <v>60.619848612095858</v>
      </c>
      <c r="J137">
        <f t="shared" si="28"/>
        <v>68</v>
      </c>
      <c r="K137">
        <f t="shared" si="28"/>
        <v>34</v>
      </c>
      <c r="L137" s="22">
        <f t="shared" si="26"/>
        <v>4.7617155326066989</v>
      </c>
      <c r="M137" s="22">
        <f t="shared" si="26"/>
        <v>4.1498328298816629</v>
      </c>
      <c r="N137" s="22">
        <f t="shared" si="20"/>
        <v>1.1474475545904061</v>
      </c>
      <c r="O137" s="22">
        <f t="shared" si="21"/>
        <v>53.433088605009715</v>
      </c>
      <c r="P137">
        <f t="shared" si="29"/>
        <v>65</v>
      </c>
      <c r="Q137">
        <f t="shared" si="29"/>
        <v>40</v>
      </c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5">
        <v>18506.953125</v>
      </c>
      <c r="C138" s="20">
        <v>-7.7165499999999998</v>
      </c>
      <c r="D138" s="20">
        <v>0</v>
      </c>
      <c r="E138" s="20">
        <v>7.7165530000000002</v>
      </c>
      <c r="F138" s="21">
        <f t="shared" si="27"/>
        <v>4.3907359804724511</v>
      </c>
      <c r="G138" s="21">
        <f t="shared" si="27"/>
        <v>3.4035129316012935</v>
      </c>
      <c r="H138" s="21">
        <f t="shared" si="17"/>
        <v>1.2900600258353319</v>
      </c>
      <c r="I138" s="21">
        <f t="shared" si="18"/>
        <v>56.333022334851862</v>
      </c>
      <c r="J138">
        <f t="shared" si="28"/>
        <v>68</v>
      </c>
      <c r="K138">
        <f t="shared" si="28"/>
        <v>34</v>
      </c>
      <c r="L138" s="22">
        <f t="shared" si="26"/>
        <v>4.5916542635850304</v>
      </c>
      <c r="M138" s="22">
        <f t="shared" si="26"/>
        <v>4.2772156931001755</v>
      </c>
      <c r="N138" s="22">
        <f t="shared" si="20"/>
        <v>1.073514779951849</v>
      </c>
      <c r="O138" s="22">
        <f t="shared" si="21"/>
        <v>51.772709330616792</v>
      </c>
      <c r="P138">
        <f t="shared" si="29"/>
        <v>65</v>
      </c>
      <c r="Q138">
        <f t="shared" si="29"/>
        <v>40</v>
      </c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5">
        <v>18728.484375</v>
      </c>
      <c r="C139" s="20">
        <v>2.127075</v>
      </c>
      <c r="D139" s="20">
        <v>2.127075</v>
      </c>
      <c r="E139" s="20">
        <v>0</v>
      </c>
      <c r="F139" s="21">
        <f t="shared" si="27"/>
        <v>4.2290459104387041</v>
      </c>
      <c r="G139" s="21">
        <f t="shared" si="27"/>
        <v>3.1604048650583438</v>
      </c>
      <c r="H139" s="21">
        <f t="shared" si="17"/>
        <v>1.3381342236228435</v>
      </c>
      <c r="I139" s="21">
        <f t="shared" si="18"/>
        <v>57.23085570123768</v>
      </c>
      <c r="J139">
        <f t="shared" si="28"/>
        <v>68</v>
      </c>
      <c r="K139">
        <f t="shared" si="28"/>
        <v>34</v>
      </c>
      <c r="L139" s="22">
        <f t="shared" si="26"/>
        <v>4.5036335755998511</v>
      </c>
      <c r="M139" s="22">
        <f t="shared" si="26"/>
        <v>4.124457989775169</v>
      </c>
      <c r="N139" s="22">
        <f t="shared" si="20"/>
        <v>1.0919334338632338</v>
      </c>
      <c r="O139" s="22">
        <f t="shared" si="21"/>
        <v>52.197331721341094</v>
      </c>
      <c r="P139">
        <f t="shared" si="29"/>
        <v>65</v>
      </c>
      <c r="Q139">
        <f t="shared" si="29"/>
        <v>40</v>
      </c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5">
        <v>18876.603515999999</v>
      </c>
      <c r="C140" s="20">
        <v>4.7980960000000001</v>
      </c>
      <c r="D140" s="20">
        <v>4.7980960000000001</v>
      </c>
      <c r="E140" s="20">
        <v>0</v>
      </c>
      <c r="F140" s="21">
        <f t="shared" si="27"/>
        <v>4.2696923454073685</v>
      </c>
      <c r="G140" s="21">
        <f t="shared" si="27"/>
        <v>2.9346616604113192</v>
      </c>
      <c r="H140" s="21">
        <f t="shared" si="17"/>
        <v>1.4549180926052419</v>
      </c>
      <c r="I140" s="21">
        <f t="shared" si="18"/>
        <v>59.265443396575144</v>
      </c>
      <c r="J140">
        <f t="shared" si="28"/>
        <v>68</v>
      </c>
      <c r="K140">
        <f t="shared" si="28"/>
        <v>34</v>
      </c>
      <c r="L140" s="22">
        <f t="shared" si="26"/>
        <v>4.5141500907569991</v>
      </c>
      <c r="M140" s="22">
        <f t="shared" si="26"/>
        <v>3.97715591871177</v>
      </c>
      <c r="N140" s="22">
        <f t="shared" si="20"/>
        <v>1.1350196429359918</v>
      </c>
      <c r="O140" s="22">
        <f t="shared" si="21"/>
        <v>53.162023435773129</v>
      </c>
      <c r="P140">
        <f t="shared" si="29"/>
        <v>65</v>
      </c>
      <c r="Q140">
        <f t="shared" si="29"/>
        <v>40</v>
      </c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5">
        <v>18646.574218999998</v>
      </c>
      <c r="C141" s="20">
        <v>-6.0842299999999998</v>
      </c>
      <c r="D141" s="20">
        <v>0</v>
      </c>
      <c r="E141" s="20">
        <v>6.0842280000000004</v>
      </c>
      <c r="F141" s="21">
        <f t="shared" si="27"/>
        <v>3.9647143207354136</v>
      </c>
      <c r="G141" s="21">
        <f t="shared" si="27"/>
        <v>3.1596306846676536</v>
      </c>
      <c r="H141" s="21">
        <f t="shared" si="17"/>
        <v>1.2548030818837432</v>
      </c>
      <c r="I141" s="21">
        <f t="shared" si="18"/>
        <v>55.650229147080807</v>
      </c>
      <c r="J141">
        <f t="shared" si="28"/>
        <v>68</v>
      </c>
      <c r="K141">
        <f t="shared" si="28"/>
        <v>34</v>
      </c>
      <c r="L141" s="22">
        <f t="shared" si="26"/>
        <v>4.3529304446585346</v>
      </c>
      <c r="M141" s="22">
        <f t="shared" si="26"/>
        <v>4.052408493043492</v>
      </c>
      <c r="N141" s="22">
        <f t="shared" si="20"/>
        <v>1.0741588495165109</v>
      </c>
      <c r="O141" s="22">
        <f t="shared" si="21"/>
        <v>51.787684909808078</v>
      </c>
      <c r="P141">
        <f t="shared" si="29"/>
        <v>65</v>
      </c>
      <c r="Q141">
        <f t="shared" si="29"/>
        <v>40</v>
      </c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5">
        <v>18399.990234000001</v>
      </c>
      <c r="C142" s="20">
        <v>-0.6925</v>
      </c>
      <c r="D142" s="20">
        <v>0</v>
      </c>
      <c r="E142" s="20">
        <v>0.69250500000000004</v>
      </c>
      <c r="F142" s="21">
        <f t="shared" si="27"/>
        <v>3.6815204406828843</v>
      </c>
      <c r="G142" s="21">
        <f t="shared" si="27"/>
        <v>2.9834074214771067</v>
      </c>
      <c r="H142" s="21">
        <f t="shared" si="17"/>
        <v>1.2339985528560953</v>
      </c>
      <c r="I142" s="21">
        <f t="shared" si="18"/>
        <v>55.237213617639448</v>
      </c>
      <c r="J142">
        <f t="shared" si="28"/>
        <v>68</v>
      </c>
      <c r="K142">
        <f t="shared" si="28"/>
        <v>34</v>
      </c>
      <c r="L142" s="22">
        <f t="shared" si="26"/>
        <v>4.197468643063587</v>
      </c>
      <c r="M142" s="22">
        <f t="shared" si="26"/>
        <v>3.93241193972051</v>
      </c>
      <c r="N142" s="22">
        <f t="shared" si="20"/>
        <v>1.0674030868093427</v>
      </c>
      <c r="O142" s="22">
        <f t="shared" si="21"/>
        <v>51.630138970948494</v>
      </c>
      <c r="P142">
        <f t="shared" si="29"/>
        <v>65</v>
      </c>
      <c r="Q142">
        <f t="shared" si="29"/>
        <v>40</v>
      </c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5">
        <v>18432.199218999998</v>
      </c>
      <c r="C143" s="20">
        <v>26.068049999999999</v>
      </c>
      <c r="D143" s="20">
        <v>26.068049999999999</v>
      </c>
      <c r="E143" s="20">
        <v>0</v>
      </c>
      <c r="F143" s="21">
        <f t="shared" si="27"/>
        <v>5.2805582663483932</v>
      </c>
      <c r="G143" s="21">
        <f t="shared" si="27"/>
        <v>2.7703068913715994</v>
      </c>
      <c r="H143" s="21">
        <f t="shared" si="17"/>
        <v>1.9061275423294168</v>
      </c>
      <c r="I143" s="21">
        <f t="shared" si="18"/>
        <v>65.589947948449407</v>
      </c>
      <c r="J143">
        <f t="shared" si="28"/>
        <v>68</v>
      </c>
      <c r="K143">
        <f t="shared" si="28"/>
        <v>34</v>
      </c>
      <c r="L143" s="22">
        <f t="shared" ref="L143:M158" si="30">((L142*27)+D143)/28</f>
        <v>4.978560834382745</v>
      </c>
      <c r="M143" s="22">
        <f t="shared" si="30"/>
        <v>3.7919686561590633</v>
      </c>
      <c r="N143" s="22">
        <f t="shared" si="20"/>
        <v>1.3129224647720577</v>
      </c>
      <c r="O143" s="22">
        <f t="shared" si="21"/>
        <v>56.76465531244898</v>
      </c>
      <c r="P143">
        <f t="shared" si="29"/>
        <v>65</v>
      </c>
      <c r="Q143">
        <f t="shared" si="29"/>
        <v>40</v>
      </c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5">
        <v>18999.324218999998</v>
      </c>
      <c r="C144" s="20">
        <v>0.84088099999999999</v>
      </c>
      <c r="D144" s="20">
        <v>0.84088099999999999</v>
      </c>
      <c r="E144" s="20">
        <v>0</v>
      </c>
      <c r="F144" s="21">
        <f t="shared" si="27"/>
        <v>4.963438461609222</v>
      </c>
      <c r="G144" s="21">
        <f t="shared" si="27"/>
        <v>2.5724278277021995</v>
      </c>
      <c r="H144" s="21">
        <f t="shared" si="17"/>
        <v>1.9294762745755141</v>
      </c>
      <c r="I144" s="21">
        <f t="shared" si="18"/>
        <v>65.864205534659888</v>
      </c>
      <c r="J144">
        <f t="shared" si="28"/>
        <v>68</v>
      </c>
      <c r="K144">
        <f t="shared" si="28"/>
        <v>34</v>
      </c>
      <c r="L144" s="22">
        <f t="shared" si="30"/>
        <v>4.8307865545833613</v>
      </c>
      <c r="M144" s="22">
        <f t="shared" si="30"/>
        <v>3.6565412041533825</v>
      </c>
      <c r="N144" s="22">
        <f t="shared" si="20"/>
        <v>1.3211355444582931</v>
      </c>
      <c r="O144" s="22">
        <f t="shared" si="21"/>
        <v>56.917638765754191</v>
      </c>
      <c r="P144">
        <f t="shared" si="29"/>
        <v>65</v>
      </c>
      <c r="Q144">
        <f t="shared" si="29"/>
        <v>40</v>
      </c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5">
        <v>19244.5625</v>
      </c>
      <c r="C145" s="20">
        <v>47.832700000000003</v>
      </c>
      <c r="D145" s="20">
        <v>47.832700000000003</v>
      </c>
      <c r="E145" s="20">
        <v>0</v>
      </c>
      <c r="F145" s="21">
        <f t="shared" si="27"/>
        <v>8.025528571494279</v>
      </c>
      <c r="G145" s="21">
        <f t="shared" si="27"/>
        <v>2.3886829828663281</v>
      </c>
      <c r="H145" s="21">
        <f t="shared" ref="H145:H208" si="31">F145/G145</f>
        <v>3.3598131811798448</v>
      </c>
      <c r="I145" s="21">
        <f t="shared" ref="I145:I208" si="32">IF(G145=0,100,100-(100/(1+H145)))</f>
        <v>77.063237380979203</v>
      </c>
      <c r="J145">
        <f t="shared" si="28"/>
        <v>68</v>
      </c>
      <c r="K145">
        <f t="shared" si="28"/>
        <v>34</v>
      </c>
      <c r="L145" s="22">
        <f t="shared" si="30"/>
        <v>6.3665691776339548</v>
      </c>
      <c r="M145" s="22">
        <f t="shared" si="30"/>
        <v>3.5259504468621903</v>
      </c>
      <c r="N145" s="22">
        <f t="shared" si="20"/>
        <v>1.805632062498123</v>
      </c>
      <c r="O145" s="22">
        <f t="shared" si="21"/>
        <v>64.357407609977059</v>
      </c>
      <c r="P145">
        <f t="shared" si="29"/>
        <v>65</v>
      </c>
      <c r="Q145">
        <f t="shared" si="29"/>
        <v>40</v>
      </c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5">
        <v>19141.277343999998</v>
      </c>
      <c r="C146" s="20">
        <v>-24.2379</v>
      </c>
      <c r="D146" s="20">
        <v>0</v>
      </c>
      <c r="E146" s="20">
        <v>24.237850000000002</v>
      </c>
      <c r="F146" s="21">
        <f t="shared" ref="F146:G161" si="33">((F145*13)+D146)/14</f>
        <v>7.4522765306732595</v>
      </c>
      <c r="G146" s="21">
        <f t="shared" si="33"/>
        <v>3.9493377698044476</v>
      </c>
      <c r="H146" s="21">
        <f t="shared" si="31"/>
        <v>1.8869686426041652</v>
      </c>
      <c r="I146" s="21">
        <f t="shared" si="32"/>
        <v>65.361591212228802</v>
      </c>
      <c r="J146">
        <f t="shared" si="28"/>
        <v>68</v>
      </c>
      <c r="K146">
        <f t="shared" si="28"/>
        <v>34</v>
      </c>
      <c r="L146" s="22">
        <f t="shared" si="30"/>
        <v>6.1391917070041711</v>
      </c>
      <c r="M146" s="22">
        <f t="shared" si="30"/>
        <v>4.26566114518854</v>
      </c>
      <c r="N146" s="22">
        <f t="shared" si="20"/>
        <v>1.4392122341759104</v>
      </c>
      <c r="O146" s="22">
        <f t="shared" si="21"/>
        <v>59.003157413325667</v>
      </c>
      <c r="P146">
        <f t="shared" si="29"/>
        <v>65</v>
      </c>
      <c r="Q146">
        <f t="shared" si="29"/>
        <v>40</v>
      </c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5">
        <v>19343.673827999999</v>
      </c>
      <c r="C147" s="20">
        <v>-1.43451</v>
      </c>
      <c r="D147" s="20">
        <v>0</v>
      </c>
      <c r="E147" s="20">
        <v>1.434509</v>
      </c>
      <c r="F147" s="21">
        <f t="shared" si="33"/>
        <v>6.9199710641965977</v>
      </c>
      <c r="G147" s="21">
        <f t="shared" si="33"/>
        <v>3.7697071433898439</v>
      </c>
      <c r="H147" s="21">
        <f t="shared" si="31"/>
        <v>1.8356786882850358</v>
      </c>
      <c r="I147" s="21">
        <f t="shared" si="32"/>
        <v>64.735073683373457</v>
      </c>
      <c r="J147">
        <f t="shared" si="28"/>
        <v>68</v>
      </c>
      <c r="K147">
        <f t="shared" si="28"/>
        <v>34</v>
      </c>
      <c r="L147" s="22">
        <f t="shared" si="30"/>
        <v>5.9199348603254505</v>
      </c>
      <c r="M147" s="22">
        <f t="shared" si="30"/>
        <v>4.1645485685746637</v>
      </c>
      <c r="N147" s="22">
        <f t="shared" si="20"/>
        <v>1.4215069803716027</v>
      </c>
      <c r="O147" s="22">
        <f t="shared" si="21"/>
        <v>58.703402133222809</v>
      </c>
      <c r="P147">
        <f t="shared" si="29"/>
        <v>65</v>
      </c>
      <c r="Q147">
        <f t="shared" si="29"/>
        <v>40</v>
      </c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5">
        <v>19251.324218999998</v>
      </c>
      <c r="C148" s="20">
        <v>-20.033300000000001</v>
      </c>
      <c r="D148" s="20">
        <v>0</v>
      </c>
      <c r="E148" s="20">
        <v>20.033270000000002</v>
      </c>
      <c r="F148" s="21">
        <f t="shared" si="33"/>
        <v>6.4256874167539832</v>
      </c>
      <c r="G148" s="21">
        <f t="shared" si="33"/>
        <v>4.9313902045762834</v>
      </c>
      <c r="H148" s="21">
        <f t="shared" si="31"/>
        <v>1.3030174352844774</v>
      </c>
      <c r="I148" s="21">
        <f t="shared" si="32"/>
        <v>56.578704760154096</v>
      </c>
      <c r="J148">
        <f t="shared" si="28"/>
        <v>68</v>
      </c>
      <c r="K148">
        <f t="shared" si="28"/>
        <v>34</v>
      </c>
      <c r="L148" s="22">
        <f t="shared" si="30"/>
        <v>5.7085086153138267</v>
      </c>
      <c r="M148" s="22">
        <f t="shared" si="30"/>
        <v>4.731288619696997</v>
      </c>
      <c r="N148" s="22">
        <f t="shared" si="20"/>
        <v>1.2065441519565157</v>
      </c>
      <c r="O148" s="22">
        <f t="shared" si="21"/>
        <v>54.680263292564888</v>
      </c>
      <c r="P148">
        <f t="shared" si="29"/>
        <v>65</v>
      </c>
      <c r="Q148">
        <f t="shared" si="29"/>
        <v>40</v>
      </c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5">
        <v>19732.558593999998</v>
      </c>
      <c r="C149" s="20">
        <v>21.269839999999999</v>
      </c>
      <c r="D149" s="20">
        <v>21.269839999999999</v>
      </c>
      <c r="E149" s="20">
        <v>0</v>
      </c>
      <c r="F149" s="21">
        <f t="shared" si="33"/>
        <v>7.4859840298429843</v>
      </c>
      <c r="G149" s="21">
        <f t="shared" si="33"/>
        <v>4.5791480471065489</v>
      </c>
      <c r="H149" s="21">
        <f t="shared" si="31"/>
        <v>1.6347984281864818</v>
      </c>
      <c r="I149" s="21">
        <f t="shared" si="32"/>
        <v>62.046432497369643</v>
      </c>
      <c r="J149">
        <f t="shared" si="28"/>
        <v>68</v>
      </c>
      <c r="K149">
        <f t="shared" si="28"/>
        <v>34</v>
      </c>
      <c r="L149" s="22">
        <f t="shared" si="30"/>
        <v>6.2642704504811899</v>
      </c>
      <c r="M149" s="22">
        <f t="shared" si="30"/>
        <v>4.5623140261363897</v>
      </c>
      <c r="N149" s="22">
        <f t="shared" si="20"/>
        <v>1.3730467509677555</v>
      </c>
      <c r="O149" s="22">
        <f t="shared" si="21"/>
        <v>57.860080101995941</v>
      </c>
      <c r="P149">
        <f t="shared" si="29"/>
        <v>65</v>
      </c>
      <c r="Q149">
        <f t="shared" si="29"/>
        <v>40</v>
      </c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5">
        <v>19803.636718999998</v>
      </c>
      <c r="C150" s="20">
        <v>-2.52264</v>
      </c>
      <c r="D150" s="20">
        <v>0</v>
      </c>
      <c r="E150" s="20">
        <v>2.5226440000000001</v>
      </c>
      <c r="F150" s="21">
        <f t="shared" si="33"/>
        <v>6.9512708848541989</v>
      </c>
      <c r="G150" s="21">
        <f t="shared" si="33"/>
        <v>4.4322549008846526</v>
      </c>
      <c r="H150" s="21">
        <f t="shared" si="31"/>
        <v>1.5683373452792089</v>
      </c>
      <c r="I150" s="21">
        <f t="shared" si="32"/>
        <v>61.064304818131745</v>
      </c>
      <c r="J150">
        <f t="shared" si="28"/>
        <v>68</v>
      </c>
      <c r="K150">
        <f t="shared" si="28"/>
        <v>34</v>
      </c>
      <c r="L150" s="22">
        <f t="shared" si="30"/>
        <v>6.0405465058211476</v>
      </c>
      <c r="M150" s="22">
        <f t="shared" si="30"/>
        <v>4.4894686680600904</v>
      </c>
      <c r="N150" s="22">
        <f t="shared" si="20"/>
        <v>1.3454925187018358</v>
      </c>
      <c r="O150" s="22">
        <f t="shared" si="21"/>
        <v>57.365031351561427</v>
      </c>
      <c r="P150">
        <f t="shared" si="29"/>
        <v>65</v>
      </c>
      <c r="Q150">
        <f t="shared" si="29"/>
        <v>40</v>
      </c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5">
        <v>19536.673827999999</v>
      </c>
      <c r="C151" s="20">
        <v>-5.4906600000000001</v>
      </c>
      <c r="D151" s="20">
        <v>0</v>
      </c>
      <c r="E151" s="20">
        <v>5.4906620000000004</v>
      </c>
      <c r="F151" s="21">
        <f t="shared" si="33"/>
        <v>6.4547515359360412</v>
      </c>
      <c r="G151" s="21">
        <f t="shared" si="33"/>
        <v>4.5078554079643203</v>
      </c>
      <c r="H151" s="21">
        <f t="shared" si="31"/>
        <v>1.431889657448199</v>
      </c>
      <c r="I151" s="21">
        <f t="shared" si="32"/>
        <v>58.879713274108504</v>
      </c>
      <c r="J151">
        <f t="shared" si="28"/>
        <v>68</v>
      </c>
      <c r="K151">
        <f t="shared" si="28"/>
        <v>34</v>
      </c>
      <c r="L151" s="22">
        <f t="shared" si="30"/>
        <v>5.8248127020418208</v>
      </c>
      <c r="M151" s="22">
        <f t="shared" si="30"/>
        <v>4.5252255727722304</v>
      </c>
      <c r="N151" s="22">
        <f t="shared" si="20"/>
        <v>1.2871872591477116</v>
      </c>
      <c r="O151" s="22">
        <f t="shared" si="21"/>
        <v>56.2781754751189</v>
      </c>
      <c r="P151">
        <f t="shared" si="29"/>
        <v>65</v>
      </c>
      <c r="Q151">
        <f t="shared" si="29"/>
        <v>40</v>
      </c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5">
        <v>19652.535156000002</v>
      </c>
      <c r="C152" s="20">
        <v>9.2005619999999997</v>
      </c>
      <c r="D152" s="20">
        <v>9.2005619999999997</v>
      </c>
      <c r="E152" s="20">
        <v>0</v>
      </c>
      <c r="F152" s="21">
        <f t="shared" si="33"/>
        <v>6.6508808547977534</v>
      </c>
      <c r="G152" s="21">
        <f t="shared" si="33"/>
        <v>4.1858657359668685</v>
      </c>
      <c r="H152" s="21">
        <f t="shared" si="31"/>
        <v>1.5888901542279175</v>
      </c>
      <c r="I152" s="21">
        <f t="shared" si="32"/>
        <v>61.37340943697825</v>
      </c>
      <c r="J152">
        <f t="shared" si="28"/>
        <v>68</v>
      </c>
      <c r="K152">
        <f t="shared" si="28"/>
        <v>34</v>
      </c>
      <c r="L152" s="22">
        <f t="shared" si="30"/>
        <v>5.9453751769688976</v>
      </c>
      <c r="M152" s="22">
        <f t="shared" si="30"/>
        <v>4.3636103737446508</v>
      </c>
      <c r="N152" s="22">
        <f t="shared" si="20"/>
        <v>1.3624899264016666</v>
      </c>
      <c r="O152" s="22">
        <f t="shared" si="21"/>
        <v>57.671777186237122</v>
      </c>
      <c r="P152">
        <f t="shared" si="29"/>
        <v>65</v>
      </c>
      <c r="Q152">
        <f t="shared" si="29"/>
        <v>40</v>
      </c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5">
        <v>19563.166015999999</v>
      </c>
      <c r="C153" s="20">
        <v>1.33551</v>
      </c>
      <c r="D153" s="20">
        <v>1.33551</v>
      </c>
      <c r="E153" s="20">
        <v>0</v>
      </c>
      <c r="F153" s="21">
        <f t="shared" si="33"/>
        <v>6.271211508026485</v>
      </c>
      <c r="G153" s="21">
        <f t="shared" si="33"/>
        <v>3.8868753262549491</v>
      </c>
      <c r="H153" s="21">
        <f t="shared" si="31"/>
        <v>1.6134326371792511</v>
      </c>
      <c r="I153" s="21">
        <f t="shared" si="32"/>
        <v>61.736147862631455</v>
      </c>
      <c r="J153">
        <f t="shared" si="28"/>
        <v>68</v>
      </c>
      <c r="K153">
        <f t="shared" si="28"/>
        <v>34</v>
      </c>
      <c r="L153" s="22">
        <f t="shared" si="30"/>
        <v>5.7807371349342942</v>
      </c>
      <c r="M153" s="22">
        <f t="shared" si="30"/>
        <v>4.2077671461109132</v>
      </c>
      <c r="N153" s="22">
        <f t="shared" si="20"/>
        <v>1.3738253411378099</v>
      </c>
      <c r="O153" s="22">
        <f t="shared" si="21"/>
        <v>57.873901560058115</v>
      </c>
      <c r="P153">
        <f t="shared" si="29"/>
        <v>65</v>
      </c>
      <c r="Q153">
        <f t="shared" si="29"/>
        <v>40</v>
      </c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5">
        <v>19427.623047000001</v>
      </c>
      <c r="C154" s="20">
        <v>-7.5186799999999998</v>
      </c>
      <c r="D154" s="20">
        <v>0</v>
      </c>
      <c r="E154" s="20">
        <v>7.5186770000000003</v>
      </c>
      <c r="F154" s="21">
        <f t="shared" si="33"/>
        <v>5.8232678288817352</v>
      </c>
      <c r="G154" s="21">
        <f t="shared" si="33"/>
        <v>4.1462897315224527</v>
      </c>
      <c r="H154" s="21">
        <f t="shared" si="31"/>
        <v>1.4044527049351958</v>
      </c>
      <c r="I154" s="21">
        <f t="shared" si="32"/>
        <v>58.410494082604473</v>
      </c>
      <c r="J154">
        <f t="shared" si="28"/>
        <v>68</v>
      </c>
      <c r="K154">
        <f t="shared" si="28"/>
        <v>34</v>
      </c>
      <c r="L154" s="22">
        <f t="shared" si="30"/>
        <v>5.5742822372580694</v>
      </c>
      <c r="M154" s="22">
        <f t="shared" si="30"/>
        <v>4.3260139266069517</v>
      </c>
      <c r="N154" s="22">
        <f t="shared" si="20"/>
        <v>1.2885493047014251</v>
      </c>
      <c r="O154" s="22">
        <f t="shared" si="21"/>
        <v>56.304196813864813</v>
      </c>
      <c r="P154">
        <f t="shared" si="29"/>
        <v>65</v>
      </c>
      <c r="Q154">
        <f t="shared" si="29"/>
        <v>40</v>
      </c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5">
        <v>19566.496093999998</v>
      </c>
      <c r="C155" s="20">
        <v>1.137696</v>
      </c>
      <c r="D155" s="20">
        <v>1.137696</v>
      </c>
      <c r="E155" s="20">
        <v>0</v>
      </c>
      <c r="F155" s="21">
        <f t="shared" si="33"/>
        <v>5.488584126818755</v>
      </c>
      <c r="G155" s="21">
        <f t="shared" si="33"/>
        <v>3.8501261792708488</v>
      </c>
      <c r="H155" s="21">
        <f t="shared" si="31"/>
        <v>1.4255595456505801</v>
      </c>
      <c r="I155" s="21">
        <f t="shared" si="32"/>
        <v>58.772399474044597</v>
      </c>
      <c r="J155">
        <f t="shared" si="28"/>
        <v>68</v>
      </c>
      <c r="K155">
        <f t="shared" si="28"/>
        <v>34</v>
      </c>
      <c r="L155" s="22">
        <f t="shared" si="30"/>
        <v>5.4158327287845669</v>
      </c>
      <c r="M155" s="22">
        <f t="shared" si="30"/>
        <v>4.1715134292281322</v>
      </c>
      <c r="N155" s="22">
        <f t="shared" si="20"/>
        <v>1.2982896545023648</v>
      </c>
      <c r="O155" s="22">
        <f t="shared" si="21"/>
        <v>56.489383396866735</v>
      </c>
      <c r="P155">
        <f t="shared" si="29"/>
        <v>65</v>
      </c>
      <c r="Q155">
        <f t="shared" si="29"/>
        <v>40</v>
      </c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5">
        <v>19618.539063</v>
      </c>
      <c r="C156" s="20">
        <v>6.133667</v>
      </c>
      <c r="D156" s="20">
        <v>6.133667</v>
      </c>
      <c r="E156" s="20">
        <v>0</v>
      </c>
      <c r="F156" s="21">
        <f t="shared" si="33"/>
        <v>5.53466147490313</v>
      </c>
      <c r="G156" s="21">
        <f t="shared" si="33"/>
        <v>3.5751171664657879</v>
      </c>
      <c r="H156" s="21">
        <f t="shared" si="31"/>
        <v>1.5481063185334611</v>
      </c>
      <c r="I156" s="21">
        <f t="shared" si="32"/>
        <v>60.755169722449388</v>
      </c>
      <c r="J156">
        <f t="shared" si="28"/>
        <v>68</v>
      </c>
      <c r="K156">
        <f t="shared" si="28"/>
        <v>34</v>
      </c>
      <c r="L156" s="22">
        <f t="shared" si="30"/>
        <v>5.4414696670422611</v>
      </c>
      <c r="M156" s="22">
        <f t="shared" si="30"/>
        <v>4.0225308067556984</v>
      </c>
      <c r="N156" s="22">
        <f t="shared" si="20"/>
        <v>1.3527477919879458</v>
      </c>
      <c r="O156" s="22">
        <f t="shared" si="21"/>
        <v>57.49650670567398</v>
      </c>
      <c r="P156">
        <f t="shared" si="29"/>
        <v>65</v>
      </c>
      <c r="Q156">
        <f t="shared" si="29"/>
        <v>40</v>
      </c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5">
        <v>19441.939452999999</v>
      </c>
      <c r="C157" s="20">
        <v>-4.0066499999999996</v>
      </c>
      <c r="D157" s="20">
        <v>0</v>
      </c>
      <c r="E157" s="20">
        <v>4.006653</v>
      </c>
      <c r="F157" s="21">
        <f t="shared" si="33"/>
        <v>5.1393285124100485</v>
      </c>
      <c r="G157" s="21">
        <f t="shared" si="33"/>
        <v>3.6059411545753748</v>
      </c>
      <c r="H157" s="21">
        <f t="shared" si="31"/>
        <v>1.4252391517507281</v>
      </c>
      <c r="I157" s="21">
        <f t="shared" si="32"/>
        <v>58.766952971292682</v>
      </c>
      <c r="J157">
        <f t="shared" si="28"/>
        <v>68</v>
      </c>
      <c r="K157">
        <f t="shared" si="28"/>
        <v>34</v>
      </c>
      <c r="L157" s="22">
        <f t="shared" si="30"/>
        <v>5.2471314646478948</v>
      </c>
      <c r="M157" s="22">
        <f t="shared" si="30"/>
        <v>4.0219637422287091</v>
      </c>
      <c r="N157" s="22">
        <f t="shared" ref="N157:N220" si="34">L157/M157</f>
        <v>1.3046192857373393</v>
      </c>
      <c r="O157" s="22">
        <f t="shared" ref="O157:O220" si="35">IF(M157=0,100,100-(100/(1+N157)))</f>
        <v>56.608885199011937</v>
      </c>
      <c r="P157">
        <f t="shared" si="29"/>
        <v>65</v>
      </c>
      <c r="Q157">
        <f t="shared" si="29"/>
        <v>40</v>
      </c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5">
        <v>19325.880859000001</v>
      </c>
      <c r="C158" s="20">
        <v>-12.307700000000001</v>
      </c>
      <c r="D158" s="20">
        <v>0</v>
      </c>
      <c r="E158" s="20">
        <v>12.30768</v>
      </c>
      <c r="F158" s="21">
        <f t="shared" si="33"/>
        <v>4.7722336186664736</v>
      </c>
      <c r="G158" s="21">
        <f t="shared" si="33"/>
        <v>4.2274939292485625</v>
      </c>
      <c r="H158" s="21">
        <f t="shared" si="31"/>
        <v>1.1288564096210869</v>
      </c>
      <c r="I158" s="21">
        <f t="shared" si="32"/>
        <v>53.026423225134806</v>
      </c>
      <c r="J158">
        <f t="shared" si="28"/>
        <v>68</v>
      </c>
      <c r="K158">
        <f t="shared" si="28"/>
        <v>34</v>
      </c>
      <c r="L158" s="22">
        <f t="shared" si="30"/>
        <v>5.0597339123390412</v>
      </c>
      <c r="M158" s="22">
        <f t="shared" si="30"/>
        <v>4.3178821800062552</v>
      </c>
      <c r="N158" s="22">
        <f t="shared" si="34"/>
        <v>1.1718091650966982</v>
      </c>
      <c r="O158" s="22">
        <f t="shared" si="35"/>
        <v>53.955438807834859</v>
      </c>
      <c r="P158">
        <f t="shared" si="29"/>
        <v>65</v>
      </c>
      <c r="Q158">
        <f t="shared" si="29"/>
        <v>40</v>
      </c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5">
        <v>19337.111327999999</v>
      </c>
      <c r="C159" s="20">
        <v>-20.645</v>
      </c>
      <c r="D159" s="20">
        <v>0</v>
      </c>
      <c r="E159" s="20">
        <v>20.644960000000001</v>
      </c>
      <c r="F159" s="21">
        <f t="shared" si="33"/>
        <v>4.4313597887617258</v>
      </c>
      <c r="G159" s="21">
        <f t="shared" si="33"/>
        <v>5.4001700771593795</v>
      </c>
      <c r="H159" s="21">
        <f t="shared" si="31"/>
        <v>0.82059633779029573</v>
      </c>
      <c r="I159" s="21">
        <f t="shared" si="32"/>
        <v>45.072942351750228</v>
      </c>
      <c r="J159">
        <f t="shared" si="28"/>
        <v>68</v>
      </c>
      <c r="K159">
        <f t="shared" si="28"/>
        <v>34</v>
      </c>
      <c r="L159" s="22">
        <f t="shared" ref="L159:M174" si="36">((L158*27)+D159)/28</f>
        <v>4.8790291297555042</v>
      </c>
      <c r="M159" s="22">
        <f t="shared" si="36"/>
        <v>4.9009921021488889</v>
      </c>
      <c r="N159" s="22">
        <f t="shared" si="34"/>
        <v>0.99551866807054135</v>
      </c>
      <c r="O159" s="22">
        <f t="shared" si="35"/>
        <v>49.887715108829532</v>
      </c>
      <c r="P159">
        <f t="shared" si="29"/>
        <v>65</v>
      </c>
      <c r="Q159">
        <f t="shared" si="29"/>
        <v>40</v>
      </c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5">
        <v>19509.537109000001</v>
      </c>
      <c r="C160" s="20">
        <v>7.7915650000000003</v>
      </c>
      <c r="D160" s="20">
        <v>7.7915650000000003</v>
      </c>
      <c r="E160" s="20">
        <v>0</v>
      </c>
      <c r="F160" s="21">
        <f t="shared" si="33"/>
        <v>4.6713744467073175</v>
      </c>
      <c r="G160" s="21">
        <f t="shared" si="33"/>
        <v>5.0144436430765671</v>
      </c>
      <c r="H160" s="21">
        <f t="shared" si="31"/>
        <v>0.9315837965707473</v>
      </c>
      <c r="I160" s="21">
        <f t="shared" si="32"/>
        <v>48.229012804137312</v>
      </c>
      <c r="J160">
        <f t="shared" si="28"/>
        <v>68</v>
      </c>
      <c r="K160">
        <f t="shared" si="28"/>
        <v>34</v>
      </c>
      <c r="L160" s="22">
        <f t="shared" si="36"/>
        <v>4.9830482679785222</v>
      </c>
      <c r="M160" s="22">
        <f t="shared" si="36"/>
        <v>4.7259566699292863</v>
      </c>
      <c r="N160" s="22">
        <f t="shared" si="34"/>
        <v>1.0543999058825655</v>
      </c>
      <c r="O160" s="22">
        <f t="shared" si="35"/>
        <v>51.323985308965334</v>
      </c>
      <c r="P160">
        <f t="shared" si="29"/>
        <v>65</v>
      </c>
      <c r="Q160">
        <f t="shared" si="29"/>
        <v>40</v>
      </c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5">
        <v>19554.667968999998</v>
      </c>
      <c r="C161" s="20">
        <v>-7.3449099999999996</v>
      </c>
      <c r="D161" s="20">
        <v>0</v>
      </c>
      <c r="E161" s="20">
        <v>7.3449099999999996</v>
      </c>
      <c r="F161" s="21">
        <f t="shared" si="33"/>
        <v>4.3377048433710801</v>
      </c>
      <c r="G161" s="21">
        <f t="shared" si="33"/>
        <v>5.1809055257139551</v>
      </c>
      <c r="H161" s="21">
        <f t="shared" si="31"/>
        <v>0.83724839641296533</v>
      </c>
      <c r="I161" s="21">
        <f t="shared" si="32"/>
        <v>45.570778455847609</v>
      </c>
      <c r="J161">
        <f t="shared" si="28"/>
        <v>68</v>
      </c>
      <c r="K161">
        <f t="shared" si="28"/>
        <v>34</v>
      </c>
      <c r="L161" s="22">
        <f t="shared" si="36"/>
        <v>4.8050822584078601</v>
      </c>
      <c r="M161" s="22">
        <f t="shared" si="36"/>
        <v>4.8194907174318118</v>
      </c>
      <c r="N161" s="22">
        <f t="shared" si="34"/>
        <v>0.99701037726417086</v>
      </c>
      <c r="O161" s="22">
        <f t="shared" si="35"/>
        <v>49.925147541298088</v>
      </c>
      <c r="P161">
        <f t="shared" si="29"/>
        <v>65</v>
      </c>
      <c r="Q161">
        <f t="shared" si="29"/>
        <v>40</v>
      </c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5">
        <v>19411.123047000001</v>
      </c>
      <c r="C162" s="20">
        <v>-3.6724199999999998</v>
      </c>
      <c r="D162" s="20">
        <v>0</v>
      </c>
      <c r="E162" s="20">
        <v>3.6724239999999999</v>
      </c>
      <c r="F162" s="21">
        <f t="shared" ref="F162:G177" si="37">((F161*13)+D162)/14</f>
        <v>4.0278687831302884</v>
      </c>
      <c r="G162" s="21">
        <f t="shared" si="37"/>
        <v>5.0731568453058165</v>
      </c>
      <c r="H162" s="21">
        <f t="shared" si="31"/>
        <v>0.79395707760489775</v>
      </c>
      <c r="I162" s="21">
        <f t="shared" si="32"/>
        <v>44.257306237499591</v>
      </c>
      <c r="J162">
        <f t="shared" si="28"/>
        <v>68</v>
      </c>
      <c r="K162">
        <f t="shared" si="28"/>
        <v>34</v>
      </c>
      <c r="L162" s="22">
        <f t="shared" si="36"/>
        <v>4.633472177750436</v>
      </c>
      <c r="M162" s="22">
        <f t="shared" si="36"/>
        <v>4.7785240489521046</v>
      </c>
      <c r="N162" s="22">
        <f t="shared" si="34"/>
        <v>0.96964504735861323</v>
      </c>
      <c r="O162" s="22">
        <f t="shared" si="35"/>
        <v>49.229430889537838</v>
      </c>
      <c r="P162">
        <f t="shared" si="29"/>
        <v>65</v>
      </c>
      <c r="Q162">
        <f t="shared" si="29"/>
        <v>40</v>
      </c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5">
        <v>19412.5625</v>
      </c>
      <c r="C163" s="20">
        <v>2.8287960000000001</v>
      </c>
      <c r="D163" s="20">
        <v>2.8287960000000001</v>
      </c>
      <c r="E163" s="20">
        <v>0</v>
      </c>
      <c r="F163" s="21">
        <f t="shared" si="37"/>
        <v>3.9422207271924106</v>
      </c>
      <c r="G163" s="21">
        <f t="shared" si="37"/>
        <v>4.7107884992125433</v>
      </c>
      <c r="H163" s="21">
        <f t="shared" si="31"/>
        <v>0.83684944205230039</v>
      </c>
      <c r="I163" s="21">
        <f t="shared" si="32"/>
        <v>45.558956705634721</v>
      </c>
      <c r="J163">
        <f t="shared" si="28"/>
        <v>68</v>
      </c>
      <c r="K163">
        <f t="shared" si="28"/>
        <v>34</v>
      </c>
      <c r="L163" s="22">
        <f t="shared" si="36"/>
        <v>4.5690194571164913</v>
      </c>
      <c r="M163" s="22">
        <f t="shared" si="36"/>
        <v>4.6078624757752431</v>
      </c>
      <c r="N163" s="22">
        <f t="shared" si="34"/>
        <v>0.99157027388231311</v>
      </c>
      <c r="O163" s="22">
        <f t="shared" si="35"/>
        <v>49.788364833813915</v>
      </c>
      <c r="P163">
        <f t="shared" si="29"/>
        <v>65</v>
      </c>
      <c r="Q163">
        <f t="shared" si="29"/>
        <v>40</v>
      </c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5">
        <v>19530.113281000002</v>
      </c>
      <c r="C164" s="20">
        <v>-0.89331000000000005</v>
      </c>
      <c r="D164" s="20">
        <v>0</v>
      </c>
      <c r="E164" s="20">
        <v>0.89331000000000005</v>
      </c>
      <c r="F164" s="21">
        <f t="shared" si="37"/>
        <v>3.6606335323929526</v>
      </c>
      <c r="G164" s="21">
        <f t="shared" si="37"/>
        <v>4.4381114635545043</v>
      </c>
      <c r="H164" s="21">
        <f t="shared" si="31"/>
        <v>0.82481784480940779</v>
      </c>
      <c r="I164" s="21">
        <f t="shared" si="32"/>
        <v>45.200009806762679</v>
      </c>
      <c r="J164">
        <f t="shared" si="28"/>
        <v>68</v>
      </c>
      <c r="K164">
        <f t="shared" si="28"/>
        <v>34</v>
      </c>
      <c r="L164" s="22">
        <f t="shared" si="36"/>
        <v>4.4058401907909026</v>
      </c>
      <c r="M164" s="22">
        <f t="shared" si="36"/>
        <v>4.475199887354699</v>
      </c>
      <c r="N164" s="22">
        <f t="shared" si="34"/>
        <v>0.98450131875454727</v>
      </c>
      <c r="O164" s="22">
        <f t="shared" si="35"/>
        <v>49.609506904858605</v>
      </c>
      <c r="P164">
        <f t="shared" si="29"/>
        <v>65</v>
      </c>
      <c r="Q164">
        <f t="shared" si="29"/>
        <v>40</v>
      </c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5">
        <v>19807.960938</v>
      </c>
      <c r="C165" s="20">
        <v>13.697139999999999</v>
      </c>
      <c r="D165" s="20">
        <v>13.697139999999999</v>
      </c>
      <c r="E165" s="20">
        <v>0</v>
      </c>
      <c r="F165" s="21">
        <f t="shared" si="37"/>
        <v>4.3775268515077412</v>
      </c>
      <c r="G165" s="21">
        <f t="shared" si="37"/>
        <v>4.1211035018720397</v>
      </c>
      <c r="H165" s="21">
        <f t="shared" si="31"/>
        <v>1.0622220115362837</v>
      </c>
      <c r="I165" s="21">
        <f t="shared" si="32"/>
        <v>51.50861573555629</v>
      </c>
      <c r="J165">
        <f t="shared" si="28"/>
        <v>68</v>
      </c>
      <c r="K165">
        <f t="shared" si="28"/>
        <v>34</v>
      </c>
      <c r="L165" s="22">
        <f t="shared" si="36"/>
        <v>4.737672326834085</v>
      </c>
      <c r="M165" s="22">
        <f t="shared" si="36"/>
        <v>4.3153713199491737</v>
      </c>
      <c r="N165" s="22">
        <f t="shared" si="34"/>
        <v>1.0978597148599221</v>
      </c>
      <c r="O165" s="22">
        <f t="shared" si="35"/>
        <v>52.332370324067554</v>
      </c>
      <c r="P165">
        <f t="shared" si="29"/>
        <v>65</v>
      </c>
      <c r="Q165">
        <f t="shared" si="29"/>
        <v>40</v>
      </c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5">
        <v>19616.201172000001</v>
      </c>
      <c r="C166" s="20">
        <v>-21.042100000000001</v>
      </c>
      <c r="D166" s="20">
        <v>0</v>
      </c>
      <c r="E166" s="20">
        <v>21.04205</v>
      </c>
      <c r="F166" s="21">
        <f t="shared" si="37"/>
        <v>4.0648463621143316</v>
      </c>
      <c r="G166" s="21">
        <f t="shared" si="37"/>
        <v>5.3297425374526082</v>
      </c>
      <c r="H166" s="21">
        <f t="shared" si="31"/>
        <v>0.76267218041964868</v>
      </c>
      <c r="I166" s="21">
        <f t="shared" si="32"/>
        <v>43.267953558901425</v>
      </c>
      <c r="J166">
        <f t="shared" si="28"/>
        <v>68</v>
      </c>
      <c r="K166">
        <f t="shared" si="28"/>
        <v>34</v>
      </c>
      <c r="L166" s="22">
        <f t="shared" si="36"/>
        <v>4.5684697437328676</v>
      </c>
      <c r="M166" s="22">
        <f t="shared" si="36"/>
        <v>4.91275270137956</v>
      </c>
      <c r="N166" s="22">
        <f t="shared" si="34"/>
        <v>0.92992056010675772</v>
      </c>
      <c r="O166" s="22">
        <f t="shared" si="35"/>
        <v>48.184395737787113</v>
      </c>
      <c r="P166">
        <f t="shared" si="29"/>
        <v>65</v>
      </c>
      <c r="Q166">
        <f t="shared" si="29"/>
        <v>40</v>
      </c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5">
        <v>19446.064452999999</v>
      </c>
      <c r="C167" s="20">
        <v>-2.2828400000000002</v>
      </c>
      <c r="D167" s="20">
        <v>0</v>
      </c>
      <c r="E167" s="20">
        <v>2.2828369999999998</v>
      </c>
      <c r="F167" s="21">
        <f t="shared" si="37"/>
        <v>3.7745001933918796</v>
      </c>
      <c r="G167" s="21">
        <f t="shared" si="37"/>
        <v>5.1121064276345649</v>
      </c>
      <c r="H167" s="21">
        <f t="shared" si="31"/>
        <v>0.73834538596223787</v>
      </c>
      <c r="I167" s="21">
        <f t="shared" si="32"/>
        <v>42.474032601613096</v>
      </c>
      <c r="J167">
        <f t="shared" si="28"/>
        <v>68</v>
      </c>
      <c r="K167">
        <f t="shared" si="28"/>
        <v>34</v>
      </c>
      <c r="L167" s="22">
        <f t="shared" si="36"/>
        <v>4.4053101100281227</v>
      </c>
      <c r="M167" s="22">
        <f t="shared" si="36"/>
        <v>4.8188271406160039</v>
      </c>
      <c r="N167" s="22">
        <f t="shared" si="34"/>
        <v>0.91418720395622655</v>
      </c>
      <c r="O167" s="22">
        <f t="shared" si="35"/>
        <v>47.758505650167962</v>
      </c>
      <c r="P167">
        <f t="shared" si="29"/>
        <v>65</v>
      </c>
      <c r="Q167">
        <f t="shared" si="29"/>
        <v>40</v>
      </c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5">
        <v>19145.75</v>
      </c>
      <c r="C168" s="20">
        <v>14.93787</v>
      </c>
      <c r="D168" s="20">
        <v>14.93787</v>
      </c>
      <c r="E168" s="20">
        <v>0</v>
      </c>
      <c r="F168" s="21">
        <f t="shared" si="37"/>
        <v>4.5718837510067454</v>
      </c>
      <c r="G168" s="21">
        <f t="shared" si="37"/>
        <v>4.7469559685178098</v>
      </c>
      <c r="H168" s="21">
        <f t="shared" si="31"/>
        <v>0.96311905594402869</v>
      </c>
      <c r="I168" s="21">
        <f t="shared" si="32"/>
        <v>49.060654422758994</v>
      </c>
      <c r="J168">
        <f t="shared" si="28"/>
        <v>68</v>
      </c>
      <c r="K168">
        <f t="shared" si="28"/>
        <v>34</v>
      </c>
      <c r="L168" s="22">
        <f t="shared" si="36"/>
        <v>4.7814729632414039</v>
      </c>
      <c r="M168" s="22">
        <f t="shared" si="36"/>
        <v>4.6467261713082895</v>
      </c>
      <c r="N168" s="22">
        <f t="shared" si="34"/>
        <v>1.0289982208904676</v>
      </c>
      <c r="O168" s="22">
        <f t="shared" si="35"/>
        <v>50.714594537144073</v>
      </c>
      <c r="P168">
        <f t="shared" si="29"/>
        <v>65</v>
      </c>
      <c r="Q168">
        <f t="shared" si="29"/>
        <v>40</v>
      </c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5">
        <v>18929.240234000001</v>
      </c>
      <c r="C169" s="20">
        <v>3.1265260000000001</v>
      </c>
      <c r="D169" s="20">
        <v>3.1265260000000001</v>
      </c>
      <c r="E169" s="20">
        <v>0</v>
      </c>
      <c r="F169" s="21">
        <f t="shared" si="37"/>
        <v>4.4686439116491208</v>
      </c>
      <c r="G169" s="21">
        <f t="shared" si="37"/>
        <v>4.4078876850522519</v>
      </c>
      <c r="H169" s="21">
        <f t="shared" si="31"/>
        <v>1.013783524204326</v>
      </c>
      <c r="I169" s="21">
        <f t="shared" si="32"/>
        <v>50.342229540530489</v>
      </c>
      <c r="J169">
        <f t="shared" si="28"/>
        <v>68</v>
      </c>
      <c r="K169">
        <f t="shared" si="28"/>
        <v>34</v>
      </c>
      <c r="L169" s="22">
        <f t="shared" si="36"/>
        <v>4.7223677145542116</v>
      </c>
      <c r="M169" s="22">
        <f t="shared" si="36"/>
        <v>4.4807716651901357</v>
      </c>
      <c r="N169" s="22">
        <f t="shared" si="34"/>
        <v>1.0539184023236372</v>
      </c>
      <c r="O169" s="22">
        <f t="shared" si="35"/>
        <v>51.312574108655873</v>
      </c>
      <c r="P169">
        <f t="shared" si="29"/>
        <v>65</v>
      </c>
      <c r="Q169">
        <f t="shared" si="29"/>
        <v>40</v>
      </c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5">
        <v>19065.828125</v>
      </c>
      <c r="C170" s="20">
        <v>5.9552620000000003</v>
      </c>
      <c r="D170" s="20">
        <v>5.9552620000000003</v>
      </c>
      <c r="E170" s="20">
        <v>0</v>
      </c>
      <c r="F170" s="21">
        <f t="shared" si="37"/>
        <v>4.5748309179598987</v>
      </c>
      <c r="G170" s="21">
        <f t="shared" si="37"/>
        <v>4.0930385646913772</v>
      </c>
      <c r="H170" s="21">
        <f t="shared" si="31"/>
        <v>1.1177101915004433</v>
      </c>
      <c r="I170" s="21">
        <f t="shared" si="32"/>
        <v>52.779185555532578</v>
      </c>
      <c r="J170">
        <f t="shared" si="28"/>
        <v>68</v>
      </c>
      <c r="K170">
        <f t="shared" si="28"/>
        <v>34</v>
      </c>
      <c r="L170" s="22">
        <f t="shared" si="36"/>
        <v>4.7663996533201329</v>
      </c>
      <c r="M170" s="22">
        <f t="shared" si="36"/>
        <v>4.3207441057190596</v>
      </c>
      <c r="N170" s="22">
        <f t="shared" si="34"/>
        <v>1.1031432403069625</v>
      </c>
      <c r="O170" s="22">
        <f t="shared" si="35"/>
        <v>52.452121147295422</v>
      </c>
      <c r="P170">
        <f t="shared" si="29"/>
        <v>65</v>
      </c>
      <c r="Q170">
        <f t="shared" si="29"/>
        <v>40</v>
      </c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5">
        <v>19010.605468999998</v>
      </c>
      <c r="C171" s="20">
        <v>0.54589799999999999</v>
      </c>
      <c r="D171" s="20">
        <v>0.54589799999999999</v>
      </c>
      <c r="E171" s="20">
        <v>0</v>
      </c>
      <c r="F171" s="21">
        <f t="shared" si="37"/>
        <v>4.287049995248478</v>
      </c>
      <c r="G171" s="21">
        <f t="shared" si="37"/>
        <v>3.8006786672134218</v>
      </c>
      <c r="H171" s="21">
        <f t="shared" si="31"/>
        <v>1.1279695998061454</v>
      </c>
      <c r="I171" s="21">
        <f t="shared" si="32"/>
        <v>53.006847461961001</v>
      </c>
      <c r="J171">
        <f t="shared" si="28"/>
        <v>68</v>
      </c>
      <c r="K171">
        <f t="shared" si="28"/>
        <v>34</v>
      </c>
      <c r="L171" s="22">
        <f t="shared" si="36"/>
        <v>4.6156674514158427</v>
      </c>
      <c r="M171" s="22">
        <f t="shared" si="36"/>
        <v>4.1664318162290934</v>
      </c>
      <c r="N171" s="22">
        <f t="shared" si="34"/>
        <v>1.1078226297708476</v>
      </c>
      <c r="O171" s="22">
        <f t="shared" si="35"/>
        <v>52.557677962271654</v>
      </c>
      <c r="P171">
        <f t="shared" si="29"/>
        <v>65</v>
      </c>
      <c r="Q171">
        <f t="shared" si="29"/>
        <v>40</v>
      </c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5">
        <v>18938.535156000002</v>
      </c>
      <c r="C172" s="20">
        <v>-4.2679400000000003</v>
      </c>
      <c r="D172" s="20">
        <v>0</v>
      </c>
      <c r="E172" s="20">
        <v>4.267944</v>
      </c>
      <c r="F172" s="21">
        <f t="shared" si="37"/>
        <v>3.9808321384450154</v>
      </c>
      <c r="G172" s="21">
        <f t="shared" si="37"/>
        <v>3.834054762412463</v>
      </c>
      <c r="H172" s="21">
        <f t="shared" si="31"/>
        <v>1.0382825455367772</v>
      </c>
      <c r="I172" s="21">
        <f t="shared" si="32"/>
        <v>50.939088293244829</v>
      </c>
      <c r="J172">
        <f t="shared" si="28"/>
        <v>68</v>
      </c>
      <c r="K172">
        <f t="shared" si="28"/>
        <v>34</v>
      </c>
      <c r="L172" s="22">
        <f t="shared" si="36"/>
        <v>4.4508221852938483</v>
      </c>
      <c r="M172" s="22">
        <f t="shared" si="36"/>
        <v>4.1700572513637688</v>
      </c>
      <c r="N172" s="22">
        <f t="shared" si="34"/>
        <v>1.0673287959867359</v>
      </c>
      <c r="O172" s="22">
        <f t="shared" si="35"/>
        <v>51.628400768117778</v>
      </c>
      <c r="P172">
        <f t="shared" si="29"/>
        <v>65</v>
      </c>
      <c r="Q172">
        <f t="shared" si="29"/>
        <v>40</v>
      </c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5">
        <v>18855.974609000001</v>
      </c>
      <c r="C173" s="20">
        <v>-2.2828400000000002</v>
      </c>
      <c r="D173" s="20">
        <v>0</v>
      </c>
      <c r="E173" s="20">
        <v>2.2828369999999998</v>
      </c>
      <c r="F173" s="21">
        <f t="shared" si="37"/>
        <v>3.6964869856989431</v>
      </c>
      <c r="G173" s="21">
        <f t="shared" si="37"/>
        <v>3.7232534936687154</v>
      </c>
      <c r="H173" s="21">
        <f t="shared" si="31"/>
        <v>0.99281098963170566</v>
      </c>
      <c r="I173" s="21">
        <f t="shared" si="32"/>
        <v>49.819626386905291</v>
      </c>
      <c r="J173">
        <f t="shared" si="28"/>
        <v>68</v>
      </c>
      <c r="K173">
        <f t="shared" si="28"/>
        <v>34</v>
      </c>
      <c r="L173" s="22">
        <f t="shared" si="36"/>
        <v>4.2918642501047826</v>
      </c>
      <c r="M173" s="22">
        <f t="shared" si="36"/>
        <v>4.102656528100777</v>
      </c>
      <c r="N173" s="22">
        <f t="shared" si="34"/>
        <v>1.0461183432510239</v>
      </c>
      <c r="O173" s="22">
        <f t="shared" si="35"/>
        <v>51.126971550867083</v>
      </c>
      <c r="P173">
        <f t="shared" si="29"/>
        <v>65</v>
      </c>
      <c r="Q173">
        <f t="shared" si="29"/>
        <v>40</v>
      </c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5">
        <v>18950.861327999999</v>
      </c>
      <c r="C174" s="20">
        <v>2.431762</v>
      </c>
      <c r="D174" s="20">
        <v>2.431762</v>
      </c>
      <c r="E174" s="20">
        <v>0</v>
      </c>
      <c r="F174" s="21">
        <f t="shared" si="37"/>
        <v>3.6061494867204469</v>
      </c>
      <c r="G174" s="21">
        <f t="shared" si="37"/>
        <v>3.4573068155495217</v>
      </c>
      <c r="H174" s="21">
        <f t="shared" si="31"/>
        <v>1.0430516234490654</v>
      </c>
      <c r="I174" s="21">
        <f t="shared" si="32"/>
        <v>51.053610759389088</v>
      </c>
      <c r="J174">
        <f t="shared" si="28"/>
        <v>68</v>
      </c>
      <c r="K174">
        <f t="shared" si="28"/>
        <v>34</v>
      </c>
      <c r="L174" s="22">
        <f t="shared" si="36"/>
        <v>4.2254320268867547</v>
      </c>
      <c r="M174" s="22">
        <f t="shared" si="36"/>
        <v>3.9561330806686064</v>
      </c>
      <c r="N174" s="22">
        <f t="shared" si="34"/>
        <v>1.0680712556243521</v>
      </c>
      <c r="O174" s="22">
        <f t="shared" si="35"/>
        <v>51.645766688145407</v>
      </c>
      <c r="P174">
        <f t="shared" si="29"/>
        <v>65</v>
      </c>
      <c r="Q174">
        <f t="shared" si="29"/>
        <v>40</v>
      </c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5">
        <v>18995.695313</v>
      </c>
      <c r="C175" s="20">
        <v>-6.35236</v>
      </c>
      <c r="D175" s="20">
        <v>0</v>
      </c>
      <c r="E175" s="20">
        <v>6.3523560000000003</v>
      </c>
      <c r="F175" s="21">
        <f t="shared" si="37"/>
        <v>3.3485673805261293</v>
      </c>
      <c r="G175" s="21">
        <f t="shared" si="37"/>
        <v>3.6640960430102703</v>
      </c>
      <c r="H175" s="21">
        <f t="shared" si="31"/>
        <v>0.91388635593052969</v>
      </c>
      <c r="I175" s="21">
        <f t="shared" si="32"/>
        <v>47.750293694225071</v>
      </c>
      <c r="J175">
        <f t="shared" si="28"/>
        <v>68</v>
      </c>
      <c r="K175">
        <f t="shared" si="28"/>
        <v>34</v>
      </c>
      <c r="L175" s="22">
        <f t="shared" ref="L175:M190" si="38">((L174*27)+D175)/28</f>
        <v>4.0745237402122276</v>
      </c>
      <c r="M175" s="22">
        <f t="shared" si="38"/>
        <v>4.0417124706447272</v>
      </c>
      <c r="N175" s="22">
        <f t="shared" si="34"/>
        <v>1.0081181602614762</v>
      </c>
      <c r="O175" s="22">
        <f t="shared" si="35"/>
        <v>50.202133530340141</v>
      </c>
      <c r="P175">
        <f t="shared" si="29"/>
        <v>65</v>
      </c>
      <c r="Q175">
        <f t="shared" si="29"/>
        <v>40</v>
      </c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5">
        <v>18896.535156000002</v>
      </c>
      <c r="C176" s="20">
        <v>-9.3795800000000007</v>
      </c>
      <c r="D176" s="20">
        <v>0</v>
      </c>
      <c r="E176" s="20">
        <v>9.3795769999999994</v>
      </c>
      <c r="F176" s="21">
        <f t="shared" si="37"/>
        <v>3.1093839962028342</v>
      </c>
      <c r="G176" s="21">
        <f t="shared" si="37"/>
        <v>4.0723446827952507</v>
      </c>
      <c r="H176" s="21">
        <f t="shared" si="31"/>
        <v>0.76353654673173643</v>
      </c>
      <c r="I176" s="21">
        <f t="shared" si="32"/>
        <v>43.295759770148003</v>
      </c>
      <c r="J176">
        <f t="shared" si="28"/>
        <v>68</v>
      </c>
      <c r="K176">
        <f t="shared" si="28"/>
        <v>34</v>
      </c>
      <c r="L176" s="22">
        <f t="shared" si="38"/>
        <v>3.9290050352046477</v>
      </c>
      <c r="M176" s="22">
        <f t="shared" si="38"/>
        <v>4.2323504895502726</v>
      </c>
      <c r="N176" s="22">
        <f t="shared" si="34"/>
        <v>0.92832695328645665</v>
      </c>
      <c r="O176" s="22">
        <f t="shared" si="35"/>
        <v>48.141574316757058</v>
      </c>
      <c r="P176">
        <f t="shared" si="29"/>
        <v>65</v>
      </c>
      <c r="Q176">
        <f t="shared" si="29"/>
        <v>40</v>
      </c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5">
        <v>18295.3125</v>
      </c>
      <c r="C177" s="20">
        <v>-6.20343</v>
      </c>
      <c r="D177" s="20">
        <v>0</v>
      </c>
      <c r="E177" s="20">
        <v>6.20343</v>
      </c>
      <c r="F177" s="21">
        <f t="shared" si="37"/>
        <v>2.8872851393312033</v>
      </c>
      <c r="G177" s="21">
        <f t="shared" si="37"/>
        <v>4.2245650625955893</v>
      </c>
      <c r="H177" s="21">
        <f t="shared" si="31"/>
        <v>0.68345145513210392</v>
      </c>
      <c r="I177" s="21">
        <f t="shared" si="32"/>
        <v>40.598227709421657</v>
      </c>
      <c r="J177">
        <f t="shared" si="28"/>
        <v>68</v>
      </c>
      <c r="K177">
        <f t="shared" si="28"/>
        <v>34</v>
      </c>
      <c r="L177" s="22">
        <f t="shared" si="38"/>
        <v>3.7886834268044818</v>
      </c>
      <c r="M177" s="22">
        <f t="shared" si="38"/>
        <v>4.3027461863520484</v>
      </c>
      <c r="N177" s="22">
        <f t="shared" si="34"/>
        <v>0.8805268223400835</v>
      </c>
      <c r="O177" s="22">
        <f t="shared" si="35"/>
        <v>46.823412028996032</v>
      </c>
      <c r="P177">
        <f t="shared" si="29"/>
        <v>65</v>
      </c>
      <c r="Q177">
        <f t="shared" si="29"/>
        <v>40</v>
      </c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5">
        <v>18654.226563</v>
      </c>
      <c r="C178" s="20">
        <v>6.7493280000000002</v>
      </c>
      <c r="D178" s="20">
        <v>6.7493280000000002</v>
      </c>
      <c r="E178" s="20">
        <v>0</v>
      </c>
      <c r="F178" s="21">
        <f t="shared" ref="F178:G193" si="39">((F177*13)+D178)/14</f>
        <v>3.1631453436646888</v>
      </c>
      <c r="G178" s="21">
        <f t="shared" si="39"/>
        <v>3.9228104152673327</v>
      </c>
      <c r="H178" s="21">
        <f t="shared" si="31"/>
        <v>0.80634672819107578</v>
      </c>
      <c r="I178" s="21">
        <f t="shared" si="32"/>
        <v>44.639642855199412</v>
      </c>
      <c r="J178">
        <f t="shared" si="28"/>
        <v>68</v>
      </c>
      <c r="K178">
        <f t="shared" si="28"/>
        <v>34</v>
      </c>
      <c r="L178" s="22">
        <f t="shared" si="38"/>
        <v>3.894420732990036</v>
      </c>
      <c r="M178" s="22">
        <f t="shared" si="38"/>
        <v>4.1490766796966181</v>
      </c>
      <c r="N178" s="22">
        <f t="shared" si="34"/>
        <v>0.93862346580560119</v>
      </c>
      <c r="O178" s="22">
        <f t="shared" si="35"/>
        <v>48.417007343690294</v>
      </c>
      <c r="P178">
        <f t="shared" si="29"/>
        <v>65</v>
      </c>
      <c r="Q178">
        <f t="shared" si="29"/>
        <v>40</v>
      </c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5">
        <v>18506.505859000001</v>
      </c>
      <c r="C179" s="20">
        <v>36.823549999999997</v>
      </c>
      <c r="D179" s="20">
        <v>36.823549999999997</v>
      </c>
      <c r="E179" s="20">
        <v>0</v>
      </c>
      <c r="F179" s="21">
        <f t="shared" si="39"/>
        <v>5.5674599619743548</v>
      </c>
      <c r="G179" s="21">
        <f t="shared" si="39"/>
        <v>3.6426096713196658</v>
      </c>
      <c r="H179" s="21">
        <f t="shared" si="31"/>
        <v>1.5284261736331861</v>
      </c>
      <c r="I179" s="21">
        <f t="shared" si="32"/>
        <v>60.449705416430483</v>
      </c>
      <c r="J179">
        <f t="shared" si="28"/>
        <v>68</v>
      </c>
      <c r="K179">
        <f t="shared" si="28"/>
        <v>34</v>
      </c>
      <c r="L179" s="22">
        <f t="shared" si="38"/>
        <v>5.070461063954677</v>
      </c>
      <c r="M179" s="22">
        <f t="shared" si="38"/>
        <v>4.000895369707453</v>
      </c>
      <c r="N179" s="22">
        <f t="shared" si="34"/>
        <v>1.2673315834113981</v>
      </c>
      <c r="O179" s="22">
        <f t="shared" si="35"/>
        <v>55.895290864540733</v>
      </c>
      <c r="P179">
        <f t="shared" si="29"/>
        <v>65</v>
      </c>
      <c r="Q179">
        <f t="shared" si="29"/>
        <v>40</v>
      </c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5">
        <v>18539.560547000001</v>
      </c>
      <c r="C180" s="20">
        <v>-6.60046</v>
      </c>
      <c r="D180" s="20">
        <v>0</v>
      </c>
      <c r="E180" s="20">
        <v>6.6004639999999997</v>
      </c>
      <c r="F180" s="21">
        <f t="shared" si="39"/>
        <v>5.1697842504047582</v>
      </c>
      <c r="G180" s="21">
        <f t="shared" si="39"/>
        <v>3.8538849805111184</v>
      </c>
      <c r="H180" s="21">
        <f t="shared" si="31"/>
        <v>1.3414474683463748</v>
      </c>
      <c r="I180" s="21">
        <f t="shared" si="32"/>
        <v>57.29137580411998</v>
      </c>
      <c r="J180">
        <f t="shared" si="28"/>
        <v>68</v>
      </c>
      <c r="K180">
        <f t="shared" si="28"/>
        <v>34</v>
      </c>
      <c r="L180" s="22">
        <f t="shared" si="38"/>
        <v>4.8893731688134379</v>
      </c>
      <c r="M180" s="22">
        <f t="shared" si="38"/>
        <v>4.0937371065036157</v>
      </c>
      <c r="N180" s="22">
        <f t="shared" si="34"/>
        <v>1.194354459412114</v>
      </c>
      <c r="O180" s="22">
        <f t="shared" si="35"/>
        <v>54.428511049764118</v>
      </c>
      <c r="P180">
        <f t="shared" si="29"/>
        <v>65</v>
      </c>
      <c r="Q180">
        <f t="shared" si="29"/>
        <v>40</v>
      </c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5">
        <v>18528.029297000001</v>
      </c>
      <c r="C181" s="20">
        <v>2.6798700000000002</v>
      </c>
      <c r="D181" s="20">
        <v>2.6798700000000002</v>
      </c>
      <c r="E181" s="20">
        <v>0</v>
      </c>
      <c r="F181" s="21">
        <f t="shared" si="39"/>
        <v>4.9919332325187034</v>
      </c>
      <c r="G181" s="21">
        <f t="shared" si="39"/>
        <v>3.5786074819031812</v>
      </c>
      <c r="H181" s="21">
        <f t="shared" si="31"/>
        <v>1.3949373486090977</v>
      </c>
      <c r="I181" s="21">
        <f t="shared" si="32"/>
        <v>58.245254282715678</v>
      </c>
      <c r="J181">
        <f t="shared" si="28"/>
        <v>68</v>
      </c>
      <c r="K181">
        <f t="shared" si="28"/>
        <v>34</v>
      </c>
      <c r="L181" s="22">
        <f t="shared" si="38"/>
        <v>4.810462341355815</v>
      </c>
      <c r="M181" s="22">
        <f t="shared" si="38"/>
        <v>3.9475322098427723</v>
      </c>
      <c r="N181" s="22">
        <f t="shared" si="34"/>
        <v>1.2185998962494629</v>
      </c>
      <c r="O181" s="22">
        <f t="shared" si="35"/>
        <v>54.926528136483853</v>
      </c>
      <c r="P181">
        <f t="shared" si="29"/>
        <v>65</v>
      </c>
      <c r="Q181">
        <f t="shared" si="29"/>
        <v>40</v>
      </c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5">
        <v>18386.470702999999</v>
      </c>
      <c r="C182" s="20">
        <v>13.00238</v>
      </c>
      <c r="D182" s="20">
        <v>13.00238</v>
      </c>
      <c r="E182" s="20">
        <v>0</v>
      </c>
      <c r="F182" s="21">
        <f t="shared" si="39"/>
        <v>5.5641080016245104</v>
      </c>
      <c r="G182" s="21">
        <f t="shared" si="39"/>
        <v>3.3229926617672398</v>
      </c>
      <c r="H182" s="21">
        <f t="shared" si="31"/>
        <v>1.6744268097978274</v>
      </c>
      <c r="I182" s="21">
        <f t="shared" si="32"/>
        <v>62.608810368768523</v>
      </c>
      <c r="J182">
        <f t="shared" si="28"/>
        <v>68</v>
      </c>
      <c r="K182">
        <f t="shared" si="28"/>
        <v>34</v>
      </c>
      <c r="L182" s="22">
        <f t="shared" si="38"/>
        <v>5.1030308291645357</v>
      </c>
      <c r="M182" s="22">
        <f t="shared" si="38"/>
        <v>3.8065489166341022</v>
      </c>
      <c r="N182" s="22">
        <f t="shared" si="34"/>
        <v>1.3405924738980717</v>
      </c>
      <c r="O182" s="22">
        <f t="shared" si="35"/>
        <v>57.275774781306588</v>
      </c>
      <c r="P182">
        <f t="shared" si="29"/>
        <v>65</v>
      </c>
      <c r="Q182">
        <f t="shared" si="29"/>
        <v>40</v>
      </c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5">
        <v>18344.123047000001</v>
      </c>
      <c r="C183" s="20">
        <v>-20.247900000000001</v>
      </c>
      <c r="D183" s="20">
        <v>0</v>
      </c>
      <c r="E183" s="20">
        <v>20.247920000000001</v>
      </c>
      <c r="F183" s="21">
        <f t="shared" si="39"/>
        <v>5.1666717157941884</v>
      </c>
      <c r="G183" s="21">
        <f t="shared" si="39"/>
        <v>4.5319160430695797</v>
      </c>
      <c r="H183" s="21">
        <f t="shared" si="31"/>
        <v>1.1400634227757389</v>
      </c>
      <c r="I183" s="21">
        <f t="shared" si="32"/>
        <v>53.272412894055066</v>
      </c>
      <c r="J183">
        <f t="shared" si="28"/>
        <v>68</v>
      </c>
      <c r="K183">
        <f t="shared" si="28"/>
        <v>34</v>
      </c>
      <c r="L183" s="22">
        <f t="shared" si="38"/>
        <v>4.9207797281229446</v>
      </c>
      <c r="M183" s="22">
        <f t="shared" si="38"/>
        <v>4.3937407410400269</v>
      </c>
      <c r="N183" s="22">
        <f t="shared" si="34"/>
        <v>1.1199522270761393</v>
      </c>
      <c r="O183" s="22">
        <f t="shared" si="35"/>
        <v>52.829125711987828</v>
      </c>
      <c r="P183">
        <f t="shared" si="29"/>
        <v>65</v>
      </c>
      <c r="Q183">
        <f t="shared" si="29"/>
        <v>40</v>
      </c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5">
        <v>18562.175781000002</v>
      </c>
      <c r="C184" s="20">
        <v>-3.5235599999999998</v>
      </c>
      <c r="D184" s="20">
        <v>0</v>
      </c>
      <c r="E184" s="20">
        <v>3.5235599999999998</v>
      </c>
      <c r="F184" s="21">
        <f t="shared" si="39"/>
        <v>4.7976237360946028</v>
      </c>
      <c r="G184" s="21">
        <f t="shared" si="39"/>
        <v>4.4598906114217529</v>
      </c>
      <c r="H184" s="21">
        <f t="shared" si="31"/>
        <v>1.0757267731652247</v>
      </c>
      <c r="I184" s="21">
        <f t="shared" si="32"/>
        <v>51.824102626227408</v>
      </c>
      <c r="J184">
        <f t="shared" si="28"/>
        <v>68</v>
      </c>
      <c r="K184">
        <f t="shared" si="28"/>
        <v>34</v>
      </c>
      <c r="L184" s="22">
        <f t="shared" si="38"/>
        <v>4.7450375949756971</v>
      </c>
      <c r="M184" s="22">
        <f t="shared" si="38"/>
        <v>4.3626628574314541</v>
      </c>
      <c r="N184" s="22">
        <f t="shared" si="34"/>
        <v>1.0876470976648809</v>
      </c>
      <c r="O184" s="22">
        <f t="shared" si="35"/>
        <v>52.099183759623884</v>
      </c>
      <c r="P184">
        <f t="shared" si="29"/>
        <v>65</v>
      </c>
      <c r="Q184">
        <f t="shared" si="29"/>
        <v>40</v>
      </c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5">
        <v>18729.478515999999</v>
      </c>
      <c r="C185" s="20">
        <v>20.545719999999999</v>
      </c>
      <c r="D185" s="20">
        <v>20.545719999999999</v>
      </c>
      <c r="E185" s="20">
        <v>0</v>
      </c>
      <c r="F185" s="21">
        <f t="shared" si="39"/>
        <v>5.9224877549449886</v>
      </c>
      <c r="G185" s="21">
        <f t="shared" si="39"/>
        <v>4.1413269963201991</v>
      </c>
      <c r="H185" s="21">
        <f t="shared" si="31"/>
        <v>1.4300942089836062</v>
      </c>
      <c r="I185" s="21">
        <f t="shared" si="32"/>
        <v>58.849332001072796</v>
      </c>
      <c r="J185">
        <f t="shared" si="28"/>
        <v>68</v>
      </c>
      <c r="K185">
        <f t="shared" si="28"/>
        <v>34</v>
      </c>
      <c r="L185" s="22">
        <f t="shared" si="38"/>
        <v>5.309347680869422</v>
      </c>
      <c r="M185" s="22">
        <f t="shared" si="38"/>
        <v>4.2068534696660453</v>
      </c>
      <c r="N185" s="22">
        <f t="shared" si="34"/>
        <v>1.26207097992669</v>
      </c>
      <c r="O185" s="22">
        <f t="shared" si="35"/>
        <v>55.792722294133831</v>
      </c>
      <c r="P185">
        <f t="shared" si="29"/>
        <v>65</v>
      </c>
      <c r="Q185">
        <f t="shared" si="29"/>
        <v>40</v>
      </c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5">
        <v>18866.861327999999</v>
      </c>
      <c r="C186" s="20">
        <v>12.75427</v>
      </c>
      <c r="D186" s="20">
        <v>12.75427</v>
      </c>
      <c r="E186" s="20">
        <v>0</v>
      </c>
      <c r="F186" s="21">
        <f t="shared" si="39"/>
        <v>6.4104722010203474</v>
      </c>
      <c r="G186" s="21">
        <f t="shared" si="39"/>
        <v>3.8455179251544709</v>
      </c>
      <c r="H186" s="21">
        <f t="shared" si="31"/>
        <v>1.666998392879119</v>
      </c>
      <c r="I186" s="21">
        <f t="shared" si="32"/>
        <v>62.504664319633704</v>
      </c>
      <c r="J186">
        <f t="shared" si="28"/>
        <v>68</v>
      </c>
      <c r="K186">
        <f t="shared" si="28"/>
        <v>34</v>
      </c>
      <c r="L186" s="22">
        <f t="shared" si="38"/>
        <v>5.5752377636955135</v>
      </c>
      <c r="M186" s="22">
        <f t="shared" si="38"/>
        <v>4.0566087028922579</v>
      </c>
      <c r="N186" s="22">
        <f t="shared" si="34"/>
        <v>1.374359267069686</v>
      </c>
      <c r="O186" s="22">
        <f t="shared" si="35"/>
        <v>57.883374522586493</v>
      </c>
      <c r="P186">
        <f t="shared" si="29"/>
        <v>65</v>
      </c>
      <c r="Q186">
        <f t="shared" si="29"/>
        <v>40</v>
      </c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5">
        <v>19031.53125</v>
      </c>
      <c r="C187" s="20">
        <v>17.816220000000001</v>
      </c>
      <c r="D187" s="20">
        <v>17.816220000000001</v>
      </c>
      <c r="E187" s="20">
        <v>0</v>
      </c>
      <c r="F187" s="21">
        <f t="shared" si="39"/>
        <v>7.2251684723760379</v>
      </c>
      <c r="G187" s="21">
        <f t="shared" si="39"/>
        <v>3.5708380733577232</v>
      </c>
      <c r="H187" s="21">
        <f t="shared" si="31"/>
        <v>2.0233817171054418</v>
      </c>
      <c r="I187" s="21">
        <f t="shared" si="32"/>
        <v>66.924454350494955</v>
      </c>
      <c r="J187">
        <f t="shared" si="28"/>
        <v>68</v>
      </c>
      <c r="K187">
        <f t="shared" si="28"/>
        <v>34</v>
      </c>
      <c r="L187" s="22">
        <f t="shared" si="38"/>
        <v>6.0124157007063888</v>
      </c>
      <c r="M187" s="22">
        <f t="shared" si="38"/>
        <v>3.911729820646106</v>
      </c>
      <c r="N187" s="22">
        <f t="shared" si="34"/>
        <v>1.5370222322034781</v>
      </c>
      <c r="O187" s="22">
        <f t="shared" si="35"/>
        <v>60.583711592804185</v>
      </c>
      <c r="P187">
        <f t="shared" si="29"/>
        <v>65</v>
      </c>
      <c r="Q187">
        <f t="shared" si="29"/>
        <v>40</v>
      </c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5">
        <v>18880.232422000001</v>
      </c>
      <c r="C188" s="20">
        <v>-4.1190800000000003</v>
      </c>
      <c r="D188" s="20">
        <v>0</v>
      </c>
      <c r="E188" s="20">
        <v>4.1190790000000002</v>
      </c>
      <c r="F188" s="21">
        <f t="shared" si="39"/>
        <v>6.7090850100634638</v>
      </c>
      <c r="G188" s="21">
        <f t="shared" si="39"/>
        <v>3.6099981395464575</v>
      </c>
      <c r="H188" s="21">
        <f t="shared" si="31"/>
        <v>1.8584732597414468</v>
      </c>
      <c r="I188" s="21">
        <f t="shared" si="32"/>
        <v>65.016289846613731</v>
      </c>
      <c r="J188">
        <f t="shared" si="28"/>
        <v>68</v>
      </c>
      <c r="K188">
        <f t="shared" si="28"/>
        <v>34</v>
      </c>
      <c r="L188" s="22">
        <f t="shared" si="38"/>
        <v>5.7976865685383032</v>
      </c>
      <c r="M188" s="22">
        <f t="shared" si="38"/>
        <v>3.9191351484801733</v>
      </c>
      <c r="N188" s="22">
        <f t="shared" si="34"/>
        <v>1.479328052972765</v>
      </c>
      <c r="O188" s="22">
        <f t="shared" si="35"/>
        <v>59.666491136540827</v>
      </c>
      <c r="P188">
        <f t="shared" si="29"/>
        <v>65</v>
      </c>
      <c r="Q188">
        <f t="shared" si="29"/>
        <v>40</v>
      </c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5">
        <v>19137.947265999999</v>
      </c>
      <c r="C189" s="20">
        <v>4.9620999999999998E-2</v>
      </c>
      <c r="D189" s="20">
        <v>4.9620999999999998E-2</v>
      </c>
      <c r="E189" s="20">
        <v>0</v>
      </c>
      <c r="F189" s="21">
        <f t="shared" si="39"/>
        <v>6.233409009344645</v>
      </c>
      <c r="G189" s="21">
        <f t="shared" si="39"/>
        <v>3.3521411295788535</v>
      </c>
      <c r="H189" s="21">
        <f t="shared" si="31"/>
        <v>1.8595306010065811</v>
      </c>
      <c r="I189" s="21">
        <f t="shared" si="32"/>
        <v>65.029225438329263</v>
      </c>
      <c r="J189">
        <f t="shared" si="28"/>
        <v>68</v>
      </c>
      <c r="K189">
        <f t="shared" si="28"/>
        <v>34</v>
      </c>
      <c r="L189" s="22">
        <f t="shared" si="38"/>
        <v>5.592398512519078</v>
      </c>
      <c r="M189" s="22">
        <f t="shared" si="38"/>
        <v>3.7791660360344528</v>
      </c>
      <c r="N189" s="22">
        <f t="shared" si="34"/>
        <v>1.4797969867413614</v>
      </c>
      <c r="O189" s="22">
        <f t="shared" si="35"/>
        <v>59.674118270702685</v>
      </c>
      <c r="P189">
        <f t="shared" si="29"/>
        <v>65</v>
      </c>
      <c r="Q189">
        <f t="shared" si="29"/>
        <v>40</v>
      </c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5">
        <v>19185.962890999999</v>
      </c>
      <c r="C190" s="20">
        <v>9.2803349999999991</v>
      </c>
      <c r="D190" s="20">
        <v>9.2803349999999991</v>
      </c>
      <c r="E190" s="20">
        <v>0</v>
      </c>
      <c r="F190" s="21">
        <f t="shared" si="39"/>
        <v>6.4510465801057411</v>
      </c>
      <c r="G190" s="21">
        <f t="shared" si="39"/>
        <v>3.1127024774660783</v>
      </c>
      <c r="H190" s="21">
        <f t="shared" si="31"/>
        <v>2.0724905855304456</v>
      </c>
      <c r="I190" s="21">
        <f t="shared" si="32"/>
        <v>67.453114267969141</v>
      </c>
      <c r="J190">
        <f t="shared" si="28"/>
        <v>68</v>
      </c>
      <c r="K190">
        <f t="shared" si="28"/>
        <v>34</v>
      </c>
      <c r="L190" s="22">
        <f t="shared" si="38"/>
        <v>5.7241105299291117</v>
      </c>
      <c r="M190" s="22">
        <f t="shared" si="38"/>
        <v>3.6441958204617935</v>
      </c>
      <c r="N190" s="22">
        <f t="shared" si="34"/>
        <v>1.5707472408010585</v>
      </c>
      <c r="O190" s="22">
        <f t="shared" si="35"/>
        <v>61.100804305895331</v>
      </c>
      <c r="P190">
        <f t="shared" si="29"/>
        <v>65</v>
      </c>
      <c r="Q190">
        <f t="shared" si="29"/>
        <v>40</v>
      </c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5">
        <v>19206.689452999999</v>
      </c>
      <c r="C191" s="20">
        <v>1.240661</v>
      </c>
      <c r="D191" s="20">
        <v>1.240661</v>
      </c>
      <c r="E191" s="20">
        <v>0</v>
      </c>
      <c r="F191" s="21">
        <f t="shared" si="39"/>
        <v>6.07887618152676</v>
      </c>
      <c r="G191" s="21">
        <f t="shared" si="39"/>
        <v>2.8903665862185015</v>
      </c>
      <c r="H191" s="21">
        <f t="shared" si="31"/>
        <v>2.1031505866803633</v>
      </c>
      <c r="I191" s="21">
        <f t="shared" si="32"/>
        <v>67.774686659026656</v>
      </c>
      <c r="J191">
        <f t="shared" si="28"/>
        <v>68</v>
      </c>
      <c r="K191">
        <f t="shared" si="28"/>
        <v>34</v>
      </c>
      <c r="L191" s="22">
        <f t="shared" ref="L191:M206" si="40">((L190*27)+D191)/28</f>
        <v>5.5639873324316431</v>
      </c>
      <c r="M191" s="22">
        <f t="shared" si="40"/>
        <v>3.5140459697310149</v>
      </c>
      <c r="N191" s="22">
        <f t="shared" si="34"/>
        <v>1.5833564444968096</v>
      </c>
      <c r="O191" s="22">
        <f t="shared" si="35"/>
        <v>61.29066888426302</v>
      </c>
      <c r="P191">
        <f t="shared" si="29"/>
        <v>65</v>
      </c>
      <c r="Q191">
        <f t="shared" si="29"/>
        <v>40</v>
      </c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5">
        <v>19005.933593999998</v>
      </c>
      <c r="C192" s="20">
        <v>-9.0321599999999993</v>
      </c>
      <c r="D192" s="20">
        <v>0</v>
      </c>
      <c r="E192" s="20">
        <v>9.0321650000000009</v>
      </c>
      <c r="F192" s="21">
        <f t="shared" si="39"/>
        <v>5.6446707399891336</v>
      </c>
      <c r="G192" s="21">
        <f t="shared" si="39"/>
        <v>3.3290664729171802</v>
      </c>
      <c r="H192" s="21">
        <f t="shared" si="31"/>
        <v>1.6955716522664823</v>
      </c>
      <c r="I192" s="21">
        <f t="shared" si="32"/>
        <v>62.902117658078829</v>
      </c>
      <c r="J192">
        <f t="shared" si="28"/>
        <v>68</v>
      </c>
      <c r="K192">
        <f t="shared" si="28"/>
        <v>34</v>
      </c>
      <c r="L192" s="22">
        <f t="shared" si="40"/>
        <v>5.3652734991305122</v>
      </c>
      <c r="M192" s="22">
        <f t="shared" si="40"/>
        <v>3.7111216493834789</v>
      </c>
      <c r="N192" s="22">
        <f t="shared" si="34"/>
        <v>1.4457282746368161</v>
      </c>
      <c r="O192" s="22">
        <f t="shared" si="35"/>
        <v>59.112383400461887</v>
      </c>
      <c r="P192">
        <f t="shared" si="29"/>
        <v>65</v>
      </c>
      <c r="Q192">
        <f t="shared" si="29"/>
        <v>40</v>
      </c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5">
        <v>18340.791015999999</v>
      </c>
      <c r="C193" s="20">
        <v>-1.29034</v>
      </c>
      <c r="D193" s="20">
        <v>0</v>
      </c>
      <c r="E193" s="20">
        <v>1.2903439999999999</v>
      </c>
      <c r="F193" s="21">
        <f t="shared" si="39"/>
        <v>5.2414799728470527</v>
      </c>
      <c r="G193" s="21">
        <f t="shared" si="39"/>
        <v>3.1834434391373811</v>
      </c>
      <c r="H193" s="21">
        <f t="shared" si="31"/>
        <v>1.6464812625247516</v>
      </c>
      <c r="I193" s="21">
        <f t="shared" si="32"/>
        <v>62.213977700866216</v>
      </c>
      <c r="J193">
        <f t="shared" si="28"/>
        <v>68</v>
      </c>
      <c r="K193">
        <f t="shared" si="28"/>
        <v>34</v>
      </c>
      <c r="L193" s="22">
        <f t="shared" si="40"/>
        <v>5.1736565884472796</v>
      </c>
      <c r="M193" s="22">
        <f t="shared" si="40"/>
        <v>3.6246653047626407</v>
      </c>
      <c r="N193" s="22">
        <f t="shared" si="34"/>
        <v>1.4273473971926005</v>
      </c>
      <c r="O193" s="22">
        <f t="shared" si="35"/>
        <v>58.802765473266376</v>
      </c>
      <c r="P193">
        <f t="shared" si="29"/>
        <v>65</v>
      </c>
      <c r="Q193">
        <f t="shared" si="29"/>
        <v>40</v>
      </c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5">
        <v>18614.613281000002</v>
      </c>
      <c r="C194" s="20">
        <v>10.71954</v>
      </c>
      <c r="D194" s="20">
        <v>10.71954</v>
      </c>
      <c r="E194" s="20">
        <v>0</v>
      </c>
      <c r="F194" s="21">
        <f t="shared" ref="F194:G209" si="41">((F193*13)+D194)/14</f>
        <v>5.6327699747865489</v>
      </c>
      <c r="G194" s="21">
        <f t="shared" si="41"/>
        <v>2.9560546220561394</v>
      </c>
      <c r="H194" s="21">
        <f t="shared" si="31"/>
        <v>1.9055026699298843</v>
      </c>
      <c r="I194" s="21">
        <f t="shared" si="32"/>
        <v>65.582547545064472</v>
      </c>
      <c r="J194">
        <f t="shared" si="28"/>
        <v>68</v>
      </c>
      <c r="K194">
        <f t="shared" si="28"/>
        <v>34</v>
      </c>
      <c r="L194" s="22">
        <f t="shared" si="40"/>
        <v>5.3717238531455909</v>
      </c>
      <c r="M194" s="22">
        <f t="shared" si="40"/>
        <v>3.4952129724496892</v>
      </c>
      <c r="N194" s="22">
        <f t="shared" si="34"/>
        <v>1.5368802689527419</v>
      </c>
      <c r="O194" s="22">
        <f t="shared" si="35"/>
        <v>60.581505866147424</v>
      </c>
      <c r="P194">
        <f t="shared" si="29"/>
        <v>65</v>
      </c>
      <c r="Q194">
        <f t="shared" si="29"/>
        <v>40</v>
      </c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5">
        <v>18652.636718999998</v>
      </c>
      <c r="C195" s="20">
        <v>12.75427</v>
      </c>
      <c r="D195" s="20">
        <v>12.75427</v>
      </c>
      <c r="E195" s="20">
        <v>0</v>
      </c>
      <c r="F195" s="21">
        <f t="shared" si="41"/>
        <v>6.141448548016081</v>
      </c>
      <c r="G195" s="21">
        <f t="shared" si="41"/>
        <v>2.7449078633378439</v>
      </c>
      <c r="H195" s="21">
        <f t="shared" si="31"/>
        <v>2.2373969742459767</v>
      </c>
      <c r="I195" s="21">
        <f t="shared" si="32"/>
        <v>69.110986142411207</v>
      </c>
      <c r="J195">
        <f t="shared" si="28"/>
        <v>68</v>
      </c>
      <c r="K195">
        <f t="shared" si="28"/>
        <v>34</v>
      </c>
      <c r="L195" s="22">
        <f t="shared" si="40"/>
        <v>5.6353862155332477</v>
      </c>
      <c r="M195" s="22">
        <f t="shared" si="40"/>
        <v>3.370383937719343</v>
      </c>
      <c r="N195" s="22">
        <f t="shared" si="34"/>
        <v>1.6720309376226665</v>
      </c>
      <c r="O195" s="22">
        <f t="shared" si="35"/>
        <v>62.575283619668326</v>
      </c>
      <c r="P195">
        <f t="shared" si="29"/>
        <v>65</v>
      </c>
      <c r="Q195">
        <f t="shared" si="29"/>
        <v>40</v>
      </c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5">
        <v>18816.013672000001</v>
      </c>
      <c r="C196" s="20">
        <v>7.8410640000000003</v>
      </c>
      <c r="D196" s="20">
        <v>7.8410640000000003</v>
      </c>
      <c r="E196" s="20">
        <v>0</v>
      </c>
      <c r="F196" s="21">
        <f t="shared" si="41"/>
        <v>6.2628496517292183</v>
      </c>
      <c r="G196" s="21">
        <f t="shared" si="41"/>
        <v>2.5488430159565696</v>
      </c>
      <c r="H196" s="21">
        <f t="shared" si="31"/>
        <v>2.4571343203648808</v>
      </c>
      <c r="I196" s="21">
        <f t="shared" si="32"/>
        <v>71.07430873861864</v>
      </c>
      <c r="J196">
        <f t="shared" ref="J196:K249" si="42">J195</f>
        <v>68</v>
      </c>
      <c r="K196">
        <f t="shared" si="42"/>
        <v>34</v>
      </c>
      <c r="L196" s="22">
        <f t="shared" si="40"/>
        <v>5.7141604221213456</v>
      </c>
      <c r="M196" s="22">
        <f t="shared" si="40"/>
        <v>3.2500130828007952</v>
      </c>
      <c r="N196" s="22">
        <f t="shared" si="34"/>
        <v>1.7581961292281933</v>
      </c>
      <c r="O196" s="22">
        <f t="shared" si="35"/>
        <v>63.744420151882998</v>
      </c>
      <c r="P196">
        <f t="shared" si="29"/>
        <v>65</v>
      </c>
      <c r="Q196">
        <f t="shared" si="29"/>
        <v>40</v>
      </c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5">
        <v>18808.210938</v>
      </c>
      <c r="C197" s="20">
        <v>3.6724239999999999</v>
      </c>
      <c r="D197" s="20">
        <v>3.6724239999999999</v>
      </c>
      <c r="E197" s="20">
        <v>0</v>
      </c>
      <c r="F197" s="21">
        <f t="shared" si="41"/>
        <v>6.0778192480342748</v>
      </c>
      <c r="G197" s="21">
        <f t="shared" si="41"/>
        <v>2.3667828005311007</v>
      </c>
      <c r="H197" s="21">
        <f t="shared" si="31"/>
        <v>2.5679666282307045</v>
      </c>
      <c r="I197" s="21">
        <f t="shared" si="32"/>
        <v>71.972832030217631</v>
      </c>
      <c r="J197">
        <f t="shared" si="42"/>
        <v>68</v>
      </c>
      <c r="K197">
        <f t="shared" si="42"/>
        <v>34</v>
      </c>
      <c r="L197" s="22">
        <f t="shared" si="40"/>
        <v>5.64124126418844</v>
      </c>
      <c r="M197" s="22">
        <f t="shared" si="40"/>
        <v>3.1339411869864811</v>
      </c>
      <c r="N197" s="22">
        <f t="shared" si="34"/>
        <v>1.8000469465136695</v>
      </c>
      <c r="O197" s="22">
        <f t="shared" si="35"/>
        <v>64.286313083246796</v>
      </c>
      <c r="P197">
        <f t="shared" ref="P197:Q249" si="43">P196</f>
        <v>65</v>
      </c>
      <c r="Q197">
        <f t="shared" si="43"/>
        <v>40</v>
      </c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5">
        <v>19273.142577999999</v>
      </c>
      <c r="C198" s="20">
        <v>-1.6376999999999999</v>
      </c>
      <c r="D198" s="20">
        <v>0</v>
      </c>
      <c r="E198" s="20">
        <v>1.6376949999999999</v>
      </c>
      <c r="F198" s="21">
        <f t="shared" si="41"/>
        <v>5.6436893017461127</v>
      </c>
      <c r="G198" s="21">
        <f t="shared" si="41"/>
        <v>2.3147051004931649</v>
      </c>
      <c r="H198" s="21">
        <f t="shared" si="31"/>
        <v>2.4381893402073911</v>
      </c>
      <c r="I198" s="21">
        <f t="shared" si="32"/>
        <v>70.914923494594973</v>
      </c>
      <c r="J198">
        <f t="shared" si="42"/>
        <v>68</v>
      </c>
      <c r="K198">
        <f t="shared" si="42"/>
        <v>34</v>
      </c>
      <c r="L198" s="22">
        <f t="shared" si="40"/>
        <v>5.4397683618959958</v>
      </c>
      <c r="M198" s="22">
        <f t="shared" si="40"/>
        <v>3.0805038231655351</v>
      </c>
      <c r="N198" s="22">
        <f t="shared" si="34"/>
        <v>1.7658696999460541</v>
      </c>
      <c r="O198" s="22">
        <f t="shared" si="35"/>
        <v>63.845006870008952</v>
      </c>
      <c r="P198">
        <f t="shared" si="43"/>
        <v>65</v>
      </c>
      <c r="Q198">
        <f t="shared" si="43"/>
        <v>40</v>
      </c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5">
        <v>19622.314452999999</v>
      </c>
      <c r="C199" s="20">
        <v>-1.4391499999999999</v>
      </c>
      <c r="D199" s="20">
        <v>0</v>
      </c>
      <c r="E199" s="20">
        <v>1.4391480000000001</v>
      </c>
      <c r="F199" s="21">
        <f t="shared" si="41"/>
        <v>5.2405686373356763</v>
      </c>
      <c r="G199" s="21">
        <f t="shared" si="41"/>
        <v>2.2521653076007957</v>
      </c>
      <c r="H199" s="21">
        <f t="shared" si="31"/>
        <v>2.3269023013760877</v>
      </c>
      <c r="I199" s="21">
        <f t="shared" si="32"/>
        <v>69.942008829463504</v>
      </c>
      <c r="J199">
        <f t="shared" si="42"/>
        <v>68</v>
      </c>
      <c r="K199">
        <f t="shared" si="42"/>
        <v>34</v>
      </c>
      <c r="L199" s="22">
        <f t="shared" si="40"/>
        <v>5.2454909203997104</v>
      </c>
      <c r="M199" s="22">
        <f t="shared" si="40"/>
        <v>3.0218839723381947</v>
      </c>
      <c r="N199" s="22">
        <f t="shared" si="34"/>
        <v>1.7358346542805847</v>
      </c>
      <c r="O199" s="22">
        <f t="shared" si="35"/>
        <v>63.448083441908153</v>
      </c>
      <c r="P199">
        <f t="shared" si="43"/>
        <v>65</v>
      </c>
      <c r="Q199">
        <f t="shared" si="43"/>
        <v>40</v>
      </c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5">
        <v>19942.410156000002</v>
      </c>
      <c r="C200" s="20">
        <v>3.424255</v>
      </c>
      <c r="D200" s="20">
        <v>3.424255</v>
      </c>
      <c r="E200" s="20">
        <v>0</v>
      </c>
      <c r="F200" s="21">
        <f t="shared" si="41"/>
        <v>5.1108319489545568</v>
      </c>
      <c r="G200" s="21">
        <f t="shared" si="41"/>
        <v>2.0912963570578817</v>
      </c>
      <c r="H200" s="21">
        <f t="shared" si="31"/>
        <v>2.4438582947395733</v>
      </c>
      <c r="I200" s="21">
        <f t="shared" si="32"/>
        <v>70.962800602815719</v>
      </c>
      <c r="J200">
        <f t="shared" si="42"/>
        <v>68</v>
      </c>
      <c r="K200">
        <f t="shared" si="42"/>
        <v>34</v>
      </c>
      <c r="L200" s="22">
        <f t="shared" si="40"/>
        <v>5.1804467803854353</v>
      </c>
      <c r="M200" s="22">
        <f t="shared" si="40"/>
        <v>2.9139595447546873</v>
      </c>
      <c r="N200" s="22">
        <f t="shared" si="34"/>
        <v>1.7778032607592542</v>
      </c>
      <c r="O200" s="22">
        <f t="shared" si="35"/>
        <v>64.000330256410194</v>
      </c>
      <c r="P200">
        <f t="shared" si="43"/>
        <v>65</v>
      </c>
      <c r="Q200">
        <f t="shared" si="43"/>
        <v>40</v>
      </c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5">
        <v>20174.875</v>
      </c>
      <c r="C201" s="20">
        <v>-2.6302500000000002</v>
      </c>
      <c r="D201" s="20">
        <v>0</v>
      </c>
      <c r="E201" s="20">
        <v>2.6302490000000001</v>
      </c>
      <c r="F201" s="21">
        <f t="shared" si="41"/>
        <v>4.7457725240292321</v>
      </c>
      <c r="G201" s="21">
        <f t="shared" si="41"/>
        <v>2.1297929744108903</v>
      </c>
      <c r="H201" s="21">
        <f t="shared" si="31"/>
        <v>2.2282787956617862</v>
      </c>
      <c r="I201" s="21">
        <f t="shared" si="32"/>
        <v>69.023741030551122</v>
      </c>
      <c r="J201">
        <f t="shared" si="42"/>
        <v>68</v>
      </c>
      <c r="K201">
        <f t="shared" si="42"/>
        <v>34</v>
      </c>
      <c r="L201" s="22">
        <f t="shared" si="40"/>
        <v>4.9954308239430976</v>
      </c>
      <c r="M201" s="22">
        <f t="shared" si="40"/>
        <v>2.9038270252991629</v>
      </c>
      <c r="N201" s="22">
        <f t="shared" si="34"/>
        <v>1.7202921456481899</v>
      </c>
      <c r="O201" s="22">
        <f t="shared" si="35"/>
        <v>63.239242461521705</v>
      </c>
      <c r="P201">
        <f t="shared" si="43"/>
        <v>65</v>
      </c>
      <c r="Q201">
        <f t="shared" si="43"/>
        <v>40</v>
      </c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5">
        <v>20751.544922000001</v>
      </c>
      <c r="C202" s="20">
        <v>9.2307129999999997</v>
      </c>
      <c r="D202" s="20">
        <v>9.2307129999999997</v>
      </c>
      <c r="E202" s="20">
        <v>0</v>
      </c>
      <c r="F202" s="21">
        <f t="shared" si="41"/>
        <v>5.066125415170001</v>
      </c>
      <c r="G202" s="21">
        <f t="shared" si="41"/>
        <v>1.9776649048101125</v>
      </c>
      <c r="H202" s="21">
        <f t="shared" si="31"/>
        <v>2.5616702823861002</v>
      </c>
      <c r="I202" s="21">
        <f t="shared" si="32"/>
        <v>71.92328540501336</v>
      </c>
      <c r="J202">
        <f t="shared" si="42"/>
        <v>68</v>
      </c>
      <c r="K202">
        <f t="shared" si="42"/>
        <v>34</v>
      </c>
      <c r="L202" s="22">
        <f t="shared" si="40"/>
        <v>5.146690901659416</v>
      </c>
      <c r="M202" s="22">
        <f t="shared" si="40"/>
        <v>2.8001189172527643</v>
      </c>
      <c r="N202" s="22">
        <f t="shared" si="34"/>
        <v>1.8380258316703586</v>
      </c>
      <c r="O202" s="22">
        <f t="shared" si="35"/>
        <v>64.764238970600331</v>
      </c>
      <c r="P202">
        <f t="shared" si="43"/>
        <v>65</v>
      </c>
      <c r="Q202">
        <f t="shared" si="43"/>
        <v>40</v>
      </c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5">
        <v>20162.400390999999</v>
      </c>
      <c r="C203" s="20">
        <v>4.5160530000000003</v>
      </c>
      <c r="D203" s="20">
        <v>4.5160530000000003</v>
      </c>
      <c r="E203" s="20">
        <v>0</v>
      </c>
      <c r="F203" s="21">
        <f t="shared" si="41"/>
        <v>5.0268345283721434</v>
      </c>
      <c r="G203" s="21">
        <f t="shared" si="41"/>
        <v>1.8364031258951046</v>
      </c>
      <c r="H203" s="21">
        <f t="shared" si="31"/>
        <v>2.7373262752000329</v>
      </c>
      <c r="I203" s="21">
        <f t="shared" si="32"/>
        <v>73.242903445820318</v>
      </c>
      <c r="J203">
        <f t="shared" si="42"/>
        <v>68</v>
      </c>
      <c r="K203">
        <f t="shared" si="42"/>
        <v>34</v>
      </c>
      <c r="L203" s="22">
        <f t="shared" si="40"/>
        <v>5.1241681194572939</v>
      </c>
      <c r="M203" s="22">
        <f t="shared" si="40"/>
        <v>2.700114670208023</v>
      </c>
      <c r="N203" s="22">
        <f t="shared" si="34"/>
        <v>1.8977594455507019</v>
      </c>
      <c r="O203" s="22">
        <f t="shared" si="35"/>
        <v>65.490579228878815</v>
      </c>
      <c r="P203">
        <f t="shared" si="43"/>
        <v>65</v>
      </c>
      <c r="Q203">
        <f t="shared" si="43"/>
        <v>40</v>
      </c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5">
        <v>20014.132813</v>
      </c>
      <c r="C204" s="20">
        <v>19.95026</v>
      </c>
      <c r="D204" s="20">
        <v>19.95026</v>
      </c>
      <c r="E204" s="20">
        <v>0</v>
      </c>
      <c r="F204" s="21">
        <f t="shared" si="41"/>
        <v>6.0927934906312755</v>
      </c>
      <c r="G204" s="21">
        <f t="shared" si="41"/>
        <v>1.7052314740454544</v>
      </c>
      <c r="H204" s="21">
        <f t="shared" si="31"/>
        <v>3.5730008408634775</v>
      </c>
      <c r="I204" s="21">
        <f t="shared" si="32"/>
        <v>78.1325209681969</v>
      </c>
      <c r="J204">
        <f t="shared" si="42"/>
        <v>68</v>
      </c>
      <c r="K204">
        <f t="shared" si="42"/>
        <v>34</v>
      </c>
      <c r="L204" s="22">
        <f t="shared" si="40"/>
        <v>5.6536714009052469</v>
      </c>
      <c r="M204" s="22">
        <f t="shared" si="40"/>
        <v>2.6036820034148791</v>
      </c>
      <c r="N204" s="22">
        <f t="shared" si="34"/>
        <v>2.171413941291652</v>
      </c>
      <c r="O204" s="22">
        <f t="shared" si="35"/>
        <v>68.468323009492721</v>
      </c>
      <c r="P204">
        <f t="shared" si="43"/>
        <v>65</v>
      </c>
      <c r="Q204">
        <f t="shared" si="43"/>
        <v>40</v>
      </c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5">
        <v>20162.449218999998</v>
      </c>
      <c r="C205" s="20">
        <v>-21.488700000000001</v>
      </c>
      <c r="D205" s="20">
        <v>0</v>
      </c>
      <c r="E205" s="20">
        <v>21.488710000000001</v>
      </c>
      <c r="F205" s="21">
        <f t="shared" si="41"/>
        <v>5.6575939555861847</v>
      </c>
      <c r="G205" s="21">
        <f t="shared" si="41"/>
        <v>3.1183370830422072</v>
      </c>
      <c r="H205" s="21">
        <f t="shared" si="31"/>
        <v>1.8142983920348703</v>
      </c>
      <c r="I205" s="21">
        <f t="shared" si="32"/>
        <v>64.467165143886788</v>
      </c>
      <c r="J205">
        <f t="shared" si="42"/>
        <v>68</v>
      </c>
      <c r="K205">
        <f t="shared" si="42"/>
        <v>34</v>
      </c>
      <c r="L205" s="22">
        <f t="shared" si="40"/>
        <v>5.4517545651586312</v>
      </c>
      <c r="M205" s="22">
        <f t="shared" si="40"/>
        <v>3.2781472890072045</v>
      </c>
      <c r="N205" s="22">
        <f t="shared" si="34"/>
        <v>1.6630596750305595</v>
      </c>
      <c r="O205" s="22">
        <f t="shared" si="35"/>
        <v>62.449207977717407</v>
      </c>
      <c r="P205">
        <f t="shared" si="43"/>
        <v>65</v>
      </c>
      <c r="Q205">
        <f t="shared" si="43"/>
        <v>40</v>
      </c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5">
        <v>20363.400390999999</v>
      </c>
      <c r="C206" s="20">
        <v>26.699590000000001</v>
      </c>
      <c r="D206" s="20">
        <v>26.699590000000001</v>
      </c>
      <c r="E206" s="20">
        <v>0</v>
      </c>
      <c r="F206" s="21">
        <f t="shared" si="41"/>
        <v>7.1605936730443149</v>
      </c>
      <c r="G206" s="21">
        <f t="shared" si="41"/>
        <v>2.8955987199677642</v>
      </c>
      <c r="H206" s="21">
        <f t="shared" si="31"/>
        <v>2.4729233452361905</v>
      </c>
      <c r="I206" s="21">
        <f t="shared" si="32"/>
        <v>71.205814220699679</v>
      </c>
      <c r="J206">
        <f t="shared" si="42"/>
        <v>68</v>
      </c>
      <c r="K206">
        <f t="shared" si="42"/>
        <v>34</v>
      </c>
      <c r="L206" s="22">
        <f t="shared" si="40"/>
        <v>6.2106058306886798</v>
      </c>
      <c r="M206" s="22">
        <f t="shared" si="40"/>
        <v>3.16107060011409</v>
      </c>
      <c r="N206" s="22">
        <f t="shared" si="34"/>
        <v>1.9647159511288756</v>
      </c>
      <c r="O206" s="22">
        <f t="shared" si="35"/>
        <v>66.269955824293049</v>
      </c>
      <c r="P206">
        <f t="shared" si="43"/>
        <v>65</v>
      </c>
      <c r="Q206">
        <f t="shared" si="43"/>
        <v>40</v>
      </c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5">
        <v>20589.949218999998</v>
      </c>
      <c r="C207" s="20">
        <v>19.553100000000001</v>
      </c>
      <c r="D207" s="20">
        <v>19.553100000000001</v>
      </c>
      <c r="E207" s="20">
        <v>0</v>
      </c>
      <c r="F207" s="21">
        <f t="shared" si="41"/>
        <v>8.0457726963982932</v>
      </c>
      <c r="G207" s="21">
        <f t="shared" si="41"/>
        <v>2.6887702399700664</v>
      </c>
      <c r="H207" s="21">
        <f t="shared" si="31"/>
        <v>2.9923615550311453</v>
      </c>
      <c r="I207" s="21">
        <f t="shared" si="32"/>
        <v>74.952168379143743</v>
      </c>
      <c r="J207">
        <f t="shared" si="42"/>
        <v>68</v>
      </c>
      <c r="K207">
        <f t="shared" si="42"/>
        <v>34</v>
      </c>
      <c r="L207" s="22">
        <f t="shared" ref="L207:M222" si="44">((L206*27)+D207)/28</f>
        <v>6.687123479592656</v>
      </c>
      <c r="M207" s="22">
        <f t="shared" si="44"/>
        <v>3.0481752215385867</v>
      </c>
      <c r="N207" s="22">
        <f t="shared" si="34"/>
        <v>2.1938120329635402</v>
      </c>
      <c r="O207" s="22">
        <f t="shared" si="35"/>
        <v>68.689453553342048</v>
      </c>
      <c r="P207">
        <f t="shared" si="43"/>
        <v>65</v>
      </c>
      <c r="Q207">
        <f t="shared" si="43"/>
        <v>40</v>
      </c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5">
        <v>20387.349609000001</v>
      </c>
      <c r="C208" s="20">
        <v>15.2356</v>
      </c>
      <c r="D208" s="20">
        <v>15.2356</v>
      </c>
      <c r="E208" s="20">
        <v>0</v>
      </c>
      <c r="F208" s="21">
        <f t="shared" si="41"/>
        <v>8.5593317895127008</v>
      </c>
      <c r="G208" s="21">
        <f t="shared" si="41"/>
        <v>2.4967152228293474</v>
      </c>
      <c r="H208" s="21">
        <f t="shared" si="31"/>
        <v>3.4282371138078882</v>
      </c>
      <c r="I208" s="21">
        <f t="shared" si="32"/>
        <v>77.417650087393596</v>
      </c>
      <c r="J208">
        <f t="shared" si="42"/>
        <v>68</v>
      </c>
      <c r="K208">
        <f t="shared" si="42"/>
        <v>34</v>
      </c>
      <c r="L208" s="22">
        <f t="shared" si="44"/>
        <v>6.9924262124643466</v>
      </c>
      <c r="M208" s="22">
        <f t="shared" si="44"/>
        <v>2.9393118207693516</v>
      </c>
      <c r="N208" s="22">
        <f t="shared" si="34"/>
        <v>2.3789331104837017</v>
      </c>
      <c r="O208" s="22">
        <f t="shared" si="35"/>
        <v>70.404859542873652</v>
      </c>
      <c r="P208">
        <f t="shared" si="43"/>
        <v>65</v>
      </c>
      <c r="Q208">
        <f t="shared" si="43"/>
        <v>40</v>
      </c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5">
        <v>20423.449218999998</v>
      </c>
      <c r="C209" s="20">
        <v>-7.6922600000000001</v>
      </c>
      <c r="D209" s="20">
        <v>0</v>
      </c>
      <c r="E209" s="20">
        <v>7.6922610000000002</v>
      </c>
      <c r="F209" s="21">
        <f t="shared" si="41"/>
        <v>7.9479509474046504</v>
      </c>
      <c r="G209" s="21">
        <f t="shared" si="41"/>
        <v>2.8678256354843943</v>
      </c>
      <c r="H209" s="21">
        <f t="shared" ref="H209:H249" si="45">F209/G209</f>
        <v>2.7714205665304301</v>
      </c>
      <c r="I209" s="21">
        <f t="shared" ref="I209:I249" si="46">IF(G209=0,100,100-(100/(1+H209)))</f>
        <v>73.484792206031699</v>
      </c>
      <c r="J209">
        <f t="shared" si="42"/>
        <v>68</v>
      </c>
      <c r="K209">
        <f t="shared" si="42"/>
        <v>34</v>
      </c>
      <c r="L209" s="22">
        <f t="shared" si="44"/>
        <v>6.7426967048763347</v>
      </c>
      <c r="M209" s="22">
        <f t="shared" si="44"/>
        <v>3.1090600057418749</v>
      </c>
      <c r="N209" s="22">
        <f t="shared" si="34"/>
        <v>2.1687251749479861</v>
      </c>
      <c r="O209" s="22">
        <f t="shared" si="35"/>
        <v>68.441567356297639</v>
      </c>
      <c r="P209">
        <f t="shared" si="43"/>
        <v>65</v>
      </c>
      <c r="Q209">
        <f t="shared" si="43"/>
        <v>40</v>
      </c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5">
        <v>20425.300781000002</v>
      </c>
      <c r="C210" s="20">
        <v>-4.2678200000000004</v>
      </c>
      <c r="D210" s="20">
        <v>0</v>
      </c>
      <c r="E210" s="20">
        <v>4.2678219999999998</v>
      </c>
      <c r="F210" s="21">
        <f t="shared" ref="F210:G225" si="47">((F209*13)+D210)/14</f>
        <v>7.3802401654471756</v>
      </c>
      <c r="G210" s="21">
        <f t="shared" si="47"/>
        <v>2.9678253758069379</v>
      </c>
      <c r="H210" s="21">
        <f t="shared" si="45"/>
        <v>2.4867501388758502</v>
      </c>
      <c r="I210" s="21">
        <f t="shared" si="46"/>
        <v>71.319998274312638</v>
      </c>
      <c r="J210">
        <f t="shared" si="42"/>
        <v>68</v>
      </c>
      <c r="K210">
        <f t="shared" si="42"/>
        <v>34</v>
      </c>
      <c r="L210" s="22">
        <f t="shared" si="44"/>
        <v>6.5018861082736086</v>
      </c>
      <c r="M210" s="22">
        <f t="shared" si="44"/>
        <v>3.1504443626796648</v>
      </c>
      <c r="N210" s="22">
        <f t="shared" si="34"/>
        <v>2.0637996929243712</v>
      </c>
      <c r="O210" s="22">
        <f t="shared" si="35"/>
        <v>67.36079051416354</v>
      </c>
      <c r="P210">
        <f t="shared" si="43"/>
        <v>65</v>
      </c>
      <c r="Q210">
        <f t="shared" si="43"/>
        <v>40</v>
      </c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5">
        <v>20480.25</v>
      </c>
      <c r="C211" s="20">
        <v>-11.464</v>
      </c>
      <c r="D211" s="20">
        <v>0</v>
      </c>
      <c r="E211" s="20">
        <v>11.463990000000001</v>
      </c>
      <c r="F211" s="21">
        <f t="shared" si="47"/>
        <v>6.8530801536295201</v>
      </c>
      <c r="G211" s="21">
        <f t="shared" si="47"/>
        <v>3.5746942775350137</v>
      </c>
      <c r="H211" s="21">
        <f t="shared" si="45"/>
        <v>1.9171094425325705</v>
      </c>
      <c r="I211" s="21">
        <f t="shared" si="46"/>
        <v>65.719489799744309</v>
      </c>
      <c r="J211">
        <f t="shared" si="42"/>
        <v>68</v>
      </c>
      <c r="K211">
        <f t="shared" si="42"/>
        <v>34</v>
      </c>
      <c r="L211" s="22">
        <f t="shared" si="44"/>
        <v>6.2696758901209799</v>
      </c>
      <c r="M211" s="22">
        <f t="shared" si="44"/>
        <v>3.4473567068696767</v>
      </c>
      <c r="N211" s="22">
        <f t="shared" si="34"/>
        <v>1.8186907892725932</v>
      </c>
      <c r="O211" s="22">
        <f t="shared" si="35"/>
        <v>64.522536356034095</v>
      </c>
      <c r="P211">
        <f t="shared" si="43"/>
        <v>65</v>
      </c>
      <c r="Q211">
        <f t="shared" si="43"/>
        <v>40</v>
      </c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5">
        <v>20319.900390999999</v>
      </c>
      <c r="C212" s="20">
        <v>-14.6897</v>
      </c>
      <c r="D212" s="20">
        <v>0</v>
      </c>
      <c r="E212" s="20">
        <v>14.6897</v>
      </c>
      <c r="F212" s="21">
        <f t="shared" si="47"/>
        <v>6.3635744283702689</v>
      </c>
      <c r="G212" s="21">
        <f t="shared" si="47"/>
        <v>4.368623257711084</v>
      </c>
      <c r="H212" s="21">
        <f t="shared" si="45"/>
        <v>1.4566544316079177</v>
      </c>
      <c r="I212" s="21">
        <f t="shared" si="46"/>
        <v>59.294234177434362</v>
      </c>
      <c r="J212">
        <f t="shared" si="42"/>
        <v>68</v>
      </c>
      <c r="K212">
        <f t="shared" si="42"/>
        <v>34</v>
      </c>
      <c r="L212" s="22">
        <f t="shared" si="44"/>
        <v>6.04575889404523</v>
      </c>
      <c r="M212" s="22">
        <f t="shared" si="44"/>
        <v>3.8488689673386172</v>
      </c>
      <c r="N212" s="22">
        <f t="shared" si="34"/>
        <v>1.5707884433971</v>
      </c>
      <c r="O212" s="22">
        <f t="shared" si="35"/>
        <v>61.101427751924362</v>
      </c>
      <c r="P212">
        <f t="shared" si="43"/>
        <v>65</v>
      </c>
      <c r="Q212">
        <f t="shared" si="43"/>
        <v>40</v>
      </c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5">
        <v>20175.300781000002</v>
      </c>
      <c r="C213" s="20">
        <v>-2.8783599999999998</v>
      </c>
      <c r="D213" s="20">
        <v>0</v>
      </c>
      <c r="E213" s="20">
        <v>2.8783569999999998</v>
      </c>
      <c r="F213" s="21">
        <f t="shared" si="47"/>
        <v>5.9090333977723919</v>
      </c>
      <c r="G213" s="21">
        <f t="shared" si="47"/>
        <v>4.2621756678745779</v>
      </c>
      <c r="H213" s="21">
        <f t="shared" si="45"/>
        <v>1.3863889849286888</v>
      </c>
      <c r="I213" s="21">
        <f t="shared" si="46"/>
        <v>58.095683213611451</v>
      </c>
      <c r="J213">
        <f t="shared" si="42"/>
        <v>68</v>
      </c>
      <c r="K213">
        <f t="shared" si="42"/>
        <v>34</v>
      </c>
      <c r="L213" s="22">
        <f t="shared" si="44"/>
        <v>5.8298389335436145</v>
      </c>
      <c r="M213" s="22">
        <f t="shared" si="44"/>
        <v>3.8142078256479519</v>
      </c>
      <c r="N213" s="22">
        <f t="shared" si="34"/>
        <v>1.5284534037033628</v>
      </c>
      <c r="O213" s="22">
        <f t="shared" si="35"/>
        <v>60.450131351626858</v>
      </c>
      <c r="P213">
        <f t="shared" si="43"/>
        <v>65</v>
      </c>
      <c r="Q213">
        <f t="shared" si="43"/>
        <v>40</v>
      </c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5">
        <v>20322.5</v>
      </c>
      <c r="C214" s="20">
        <v>2.8783569999999998</v>
      </c>
      <c r="D214" s="20">
        <v>2.8783569999999998</v>
      </c>
      <c r="E214" s="20">
        <v>0</v>
      </c>
      <c r="F214" s="21">
        <f t="shared" si="47"/>
        <v>5.6925565122172213</v>
      </c>
      <c r="G214" s="21">
        <f t="shared" si="47"/>
        <v>3.9577345487406794</v>
      </c>
      <c r="H214" s="21">
        <f t="shared" si="45"/>
        <v>1.4383371199133477</v>
      </c>
      <c r="I214" s="21">
        <f t="shared" si="46"/>
        <v>58.988443729407784</v>
      </c>
      <c r="J214">
        <f t="shared" si="42"/>
        <v>68</v>
      </c>
      <c r="K214">
        <f t="shared" si="42"/>
        <v>34</v>
      </c>
      <c r="L214" s="22">
        <f t="shared" si="44"/>
        <v>5.7244288644884858</v>
      </c>
      <c r="M214" s="22">
        <f t="shared" si="44"/>
        <v>3.6779861175890964</v>
      </c>
      <c r="N214" s="22">
        <f t="shared" si="34"/>
        <v>1.5564030644685585</v>
      </c>
      <c r="O214" s="22">
        <f t="shared" si="35"/>
        <v>60.882537894786694</v>
      </c>
      <c r="P214">
        <f t="shared" si="43"/>
        <v>65</v>
      </c>
      <c r="Q214">
        <f t="shared" si="43"/>
        <v>40</v>
      </c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5">
        <v>20065.199218999998</v>
      </c>
      <c r="C215" s="20">
        <v>3.3250730000000002</v>
      </c>
      <c r="D215" s="20">
        <v>3.3250730000000002</v>
      </c>
      <c r="E215" s="20">
        <v>0</v>
      </c>
      <c r="F215" s="21">
        <f t="shared" si="47"/>
        <v>5.5234505470588484</v>
      </c>
      <c r="G215" s="21">
        <f t="shared" si="47"/>
        <v>3.6750392238306309</v>
      </c>
      <c r="H215" s="21">
        <f t="shared" si="45"/>
        <v>1.502963699337486</v>
      </c>
      <c r="I215" s="21">
        <f t="shared" si="46"/>
        <v>60.047363041473922</v>
      </c>
      <c r="J215">
        <f t="shared" si="42"/>
        <v>68</v>
      </c>
      <c r="K215">
        <f t="shared" si="42"/>
        <v>34</v>
      </c>
      <c r="L215" s="22">
        <f t="shared" si="44"/>
        <v>5.6387375836138967</v>
      </c>
      <c r="M215" s="22">
        <f t="shared" si="44"/>
        <v>3.5466294705323427</v>
      </c>
      <c r="N215" s="22">
        <f t="shared" si="34"/>
        <v>1.5898862935821521</v>
      </c>
      <c r="O215" s="22">
        <f t="shared" si="35"/>
        <v>61.388266254080641</v>
      </c>
      <c r="P215">
        <f t="shared" si="43"/>
        <v>65</v>
      </c>
      <c r="Q215">
        <f t="shared" si="43"/>
        <v>40</v>
      </c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5">
        <v>20055.550781000002</v>
      </c>
      <c r="C216" s="20">
        <v>-0.84369000000000005</v>
      </c>
      <c r="D216" s="20">
        <v>0</v>
      </c>
      <c r="E216" s="20">
        <v>0.84368900000000002</v>
      </c>
      <c r="F216" s="21">
        <f t="shared" si="47"/>
        <v>5.1289183651260739</v>
      </c>
      <c r="G216" s="21">
        <f t="shared" si="47"/>
        <v>3.4727999221284427</v>
      </c>
      <c r="H216" s="21">
        <f t="shared" si="45"/>
        <v>1.4768827689856125</v>
      </c>
      <c r="I216" s="21">
        <f t="shared" si="46"/>
        <v>59.626672181600995</v>
      </c>
      <c r="J216">
        <f t="shared" si="42"/>
        <v>68</v>
      </c>
      <c r="K216">
        <f t="shared" si="42"/>
        <v>34</v>
      </c>
      <c r="L216" s="22">
        <f t="shared" si="44"/>
        <v>5.4373540984848292</v>
      </c>
      <c r="M216" s="22">
        <f t="shared" si="44"/>
        <v>3.4500958822990446</v>
      </c>
      <c r="N216" s="22">
        <f t="shared" si="34"/>
        <v>1.5760008660575349</v>
      </c>
      <c r="O216" s="22">
        <f t="shared" si="35"/>
        <v>61.180137274935795</v>
      </c>
      <c r="P216">
        <f t="shared" si="43"/>
        <v>65</v>
      </c>
      <c r="Q216">
        <f t="shared" si="43"/>
        <v>40</v>
      </c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5">
        <v>20097.900390999999</v>
      </c>
      <c r="C217" s="20">
        <v>2.5806279999999999</v>
      </c>
      <c r="D217" s="20">
        <v>2.5806279999999999</v>
      </c>
      <c r="E217" s="20">
        <v>0</v>
      </c>
      <c r="F217" s="21">
        <f t="shared" si="47"/>
        <v>4.9468976247599263</v>
      </c>
      <c r="G217" s="21">
        <f t="shared" si="47"/>
        <v>3.2247427848335541</v>
      </c>
      <c r="H217" s="21">
        <f t="shared" si="45"/>
        <v>1.5340440943153428</v>
      </c>
      <c r="I217" s="21">
        <f t="shared" si="46"/>
        <v>60.537387559935745</v>
      </c>
      <c r="J217">
        <f t="shared" si="42"/>
        <v>68</v>
      </c>
      <c r="K217">
        <f t="shared" si="42"/>
        <v>34</v>
      </c>
      <c r="L217" s="22">
        <f t="shared" si="44"/>
        <v>5.3353281663960841</v>
      </c>
      <c r="M217" s="22">
        <f t="shared" si="44"/>
        <v>3.326878172216936</v>
      </c>
      <c r="N217" s="22">
        <f t="shared" si="34"/>
        <v>1.6037041004242047</v>
      </c>
      <c r="O217" s="22">
        <f t="shared" si="35"/>
        <v>61.59317797144935</v>
      </c>
      <c r="P217">
        <f t="shared" si="43"/>
        <v>65</v>
      </c>
      <c r="Q217">
        <f t="shared" si="43"/>
        <v>40</v>
      </c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5">
        <v>19991</v>
      </c>
      <c r="C218" s="20">
        <v>-5.2605599999999999</v>
      </c>
      <c r="D218" s="20">
        <v>0</v>
      </c>
      <c r="E218" s="20">
        <v>5.2605589999999998</v>
      </c>
      <c r="F218" s="21">
        <f t="shared" si="47"/>
        <v>4.5935477944199317</v>
      </c>
      <c r="G218" s="21">
        <f t="shared" si="47"/>
        <v>3.3701582287740144</v>
      </c>
      <c r="H218" s="21">
        <f t="shared" si="45"/>
        <v>1.3630065660421404</v>
      </c>
      <c r="I218" s="21">
        <f t="shared" si="46"/>
        <v>57.68103168350796</v>
      </c>
      <c r="J218">
        <f t="shared" si="42"/>
        <v>68</v>
      </c>
      <c r="K218">
        <f t="shared" si="42"/>
        <v>34</v>
      </c>
      <c r="L218" s="22">
        <f t="shared" si="44"/>
        <v>5.1447807318819381</v>
      </c>
      <c r="M218" s="22">
        <f t="shared" si="44"/>
        <v>3.3959382017806168</v>
      </c>
      <c r="N218" s="22">
        <f t="shared" si="34"/>
        <v>1.5149806699027497</v>
      </c>
      <c r="O218" s="22">
        <f t="shared" si="35"/>
        <v>60.238262982805814</v>
      </c>
      <c r="P218">
        <f t="shared" si="43"/>
        <v>65</v>
      </c>
      <c r="Q218">
        <f t="shared" si="43"/>
        <v>40</v>
      </c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5">
        <v>19925.099609000001</v>
      </c>
      <c r="C219" s="20">
        <v>-3.7220499999999999</v>
      </c>
      <c r="D219" s="20">
        <v>0</v>
      </c>
      <c r="E219" s="20">
        <v>3.7220460000000002</v>
      </c>
      <c r="F219" s="21">
        <f t="shared" si="47"/>
        <v>4.2654372376756511</v>
      </c>
      <c r="G219" s="21">
        <f t="shared" si="47"/>
        <v>3.3952930695758705</v>
      </c>
      <c r="H219" s="21">
        <f t="shared" si="45"/>
        <v>1.2562795464983163</v>
      </c>
      <c r="I219" s="21">
        <f t="shared" si="46"/>
        <v>55.679250758091008</v>
      </c>
      <c r="J219">
        <f t="shared" si="42"/>
        <v>68</v>
      </c>
      <c r="K219">
        <f t="shared" si="42"/>
        <v>34</v>
      </c>
      <c r="L219" s="22">
        <f t="shared" si="44"/>
        <v>4.961038562886154</v>
      </c>
      <c r="M219" s="22">
        <f t="shared" si="44"/>
        <v>3.4075849088598806</v>
      </c>
      <c r="N219" s="22">
        <f t="shared" si="34"/>
        <v>1.455881128592635</v>
      </c>
      <c r="O219" s="22">
        <f t="shared" si="35"/>
        <v>59.281416826022884</v>
      </c>
      <c r="P219">
        <f t="shared" si="43"/>
        <v>65</v>
      </c>
      <c r="Q219">
        <f t="shared" si="43"/>
        <v>40</v>
      </c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5">
        <v>19761.699218999998</v>
      </c>
      <c r="C220" s="20">
        <v>-6.4018600000000001</v>
      </c>
      <c r="D220" s="20">
        <v>0</v>
      </c>
      <c r="E220" s="20">
        <v>6.4018560000000004</v>
      </c>
      <c r="F220" s="21">
        <f t="shared" si="47"/>
        <v>3.9607631492702473</v>
      </c>
      <c r="G220" s="21">
        <f t="shared" si="47"/>
        <v>3.6100475646061656</v>
      </c>
      <c r="H220" s="21">
        <f t="shared" si="45"/>
        <v>1.0971498514597391</v>
      </c>
      <c r="I220" s="21">
        <f t="shared" si="46"/>
        <v>52.316235327487853</v>
      </c>
      <c r="J220">
        <f t="shared" si="42"/>
        <v>68</v>
      </c>
      <c r="K220">
        <f t="shared" si="42"/>
        <v>34</v>
      </c>
      <c r="L220" s="22">
        <f t="shared" si="44"/>
        <v>4.7838586142116482</v>
      </c>
      <c r="M220" s="22">
        <f t="shared" si="44"/>
        <v>3.5145231621148847</v>
      </c>
      <c r="N220" s="22">
        <f t="shared" si="34"/>
        <v>1.3611686119413517</v>
      </c>
      <c r="O220" s="22">
        <f t="shared" si="35"/>
        <v>57.648090231988967</v>
      </c>
      <c r="P220">
        <f t="shared" si="43"/>
        <v>65</v>
      </c>
      <c r="Q220">
        <f t="shared" si="43"/>
        <v>40</v>
      </c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5">
        <v>19613.5</v>
      </c>
      <c r="C221" s="20">
        <v>6.8981329999999996</v>
      </c>
      <c r="D221" s="20">
        <v>6.8981329999999996</v>
      </c>
      <c r="E221" s="20">
        <v>0</v>
      </c>
      <c r="F221" s="21">
        <f t="shared" si="47"/>
        <v>4.1705752814652302</v>
      </c>
      <c r="G221" s="21">
        <f t="shared" si="47"/>
        <v>3.3521870242771539</v>
      </c>
      <c r="H221" s="21">
        <f t="shared" si="45"/>
        <v>1.2441356198986389</v>
      </c>
      <c r="I221" s="21">
        <f t="shared" si="46"/>
        <v>55.439413236301334</v>
      </c>
      <c r="J221">
        <f t="shared" si="42"/>
        <v>68</v>
      </c>
      <c r="K221">
        <f t="shared" si="42"/>
        <v>34</v>
      </c>
      <c r="L221" s="22">
        <f t="shared" si="44"/>
        <v>4.8593684137040896</v>
      </c>
      <c r="M221" s="22">
        <f t="shared" si="44"/>
        <v>3.3890044777536388</v>
      </c>
      <c r="N221" s="22">
        <f t="shared" ref="N221:N249" si="48">L221/M221</f>
        <v>1.433863084455133</v>
      </c>
      <c r="O221" s="22">
        <f t="shared" ref="O221:O249" si="49">IF(M221=0,100,100-(100/(1+N221)))</f>
        <v>58.913054461160492</v>
      </c>
      <c r="P221">
        <f t="shared" si="43"/>
        <v>65</v>
      </c>
      <c r="Q221">
        <f t="shared" si="43"/>
        <v>40</v>
      </c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5">
        <v>19565.099609000001</v>
      </c>
      <c r="C222" s="20">
        <v>7.4937740000000002</v>
      </c>
      <c r="D222" s="20">
        <v>7.4937740000000002</v>
      </c>
      <c r="E222" s="20">
        <v>0</v>
      </c>
      <c r="F222" s="21">
        <f t="shared" si="47"/>
        <v>4.4079466185034279</v>
      </c>
      <c r="G222" s="21">
        <f t="shared" si="47"/>
        <v>3.1127450939716428</v>
      </c>
      <c r="H222" s="21">
        <f t="shared" si="45"/>
        <v>1.4160962383460702</v>
      </c>
      <c r="I222" s="21">
        <f t="shared" si="46"/>
        <v>58.610920205540062</v>
      </c>
      <c r="J222">
        <f t="shared" si="42"/>
        <v>68</v>
      </c>
      <c r="K222">
        <f t="shared" si="42"/>
        <v>34</v>
      </c>
      <c r="L222" s="22">
        <f t="shared" si="44"/>
        <v>4.9534543275003724</v>
      </c>
      <c r="M222" s="22">
        <f t="shared" si="44"/>
        <v>3.2679686035481517</v>
      </c>
      <c r="N222" s="22">
        <f t="shared" si="48"/>
        <v>1.515759460516918</v>
      </c>
      <c r="O222" s="22">
        <f t="shared" si="49"/>
        <v>60.250571817604211</v>
      </c>
      <c r="P222">
        <f t="shared" si="43"/>
        <v>65</v>
      </c>
      <c r="Q222">
        <f t="shared" si="43"/>
        <v>40</v>
      </c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5">
        <v>19735.449218999998</v>
      </c>
      <c r="C223" s="20">
        <v>17.319949999999999</v>
      </c>
      <c r="D223" s="20">
        <v>17.319949999999999</v>
      </c>
      <c r="E223" s="20">
        <v>0</v>
      </c>
      <c r="F223" s="21">
        <f t="shared" si="47"/>
        <v>5.3302325743246115</v>
      </c>
      <c r="G223" s="21">
        <f t="shared" si="47"/>
        <v>2.8904061586879544</v>
      </c>
      <c r="H223" s="21">
        <f t="shared" si="45"/>
        <v>1.8441119627091338</v>
      </c>
      <c r="I223" s="21">
        <f t="shared" si="46"/>
        <v>64.839640171990311</v>
      </c>
      <c r="J223">
        <f t="shared" si="42"/>
        <v>68</v>
      </c>
      <c r="K223">
        <f t="shared" si="42"/>
        <v>34</v>
      </c>
      <c r="L223" s="22">
        <f t="shared" ref="L223:M238" si="50">((L222*27)+D223)/28</f>
        <v>5.3951148872325021</v>
      </c>
      <c r="M223" s="22">
        <f t="shared" si="50"/>
        <v>3.1512554391357175</v>
      </c>
      <c r="N223" s="22">
        <f t="shared" si="48"/>
        <v>1.712052542688256</v>
      </c>
      <c r="O223" s="22">
        <f t="shared" si="49"/>
        <v>63.127558029949732</v>
      </c>
      <c r="P223">
        <f t="shared" si="43"/>
        <v>65</v>
      </c>
      <c r="Q223">
        <f t="shared" si="43"/>
        <v>40</v>
      </c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5">
        <v>19529.349609000001</v>
      </c>
      <c r="C224" s="20">
        <v>-1.24072</v>
      </c>
      <c r="D224" s="20">
        <v>0</v>
      </c>
      <c r="E224" s="20">
        <v>1.2407220000000001</v>
      </c>
      <c r="F224" s="21">
        <f t="shared" si="47"/>
        <v>4.949501676158568</v>
      </c>
      <c r="G224" s="21">
        <f t="shared" si="47"/>
        <v>2.7725715759245291</v>
      </c>
      <c r="H224" s="21">
        <f t="shared" si="45"/>
        <v>1.7851664206389801</v>
      </c>
      <c r="I224" s="21">
        <f t="shared" si="46"/>
        <v>64.095502782538304</v>
      </c>
      <c r="J224">
        <f t="shared" si="42"/>
        <v>68</v>
      </c>
      <c r="K224">
        <f t="shared" si="42"/>
        <v>34</v>
      </c>
      <c r="L224" s="22">
        <f t="shared" si="50"/>
        <v>5.2024322126884845</v>
      </c>
      <c r="M224" s="22">
        <f t="shared" si="50"/>
        <v>3.0830221020237274</v>
      </c>
      <c r="N224" s="22">
        <f t="shared" si="48"/>
        <v>1.6874456427910636</v>
      </c>
      <c r="O224" s="22">
        <f t="shared" si="49"/>
        <v>62.789945066146757</v>
      </c>
      <c r="P224">
        <f t="shared" si="43"/>
        <v>65</v>
      </c>
      <c r="Q224">
        <f t="shared" si="43"/>
        <v>40</v>
      </c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5">
        <v>19815.449218999998</v>
      </c>
      <c r="C225" s="20">
        <v>0.89331000000000005</v>
      </c>
      <c r="D225" s="20">
        <v>0.89331000000000005</v>
      </c>
      <c r="E225" s="20">
        <v>0</v>
      </c>
      <c r="F225" s="21">
        <f t="shared" si="47"/>
        <v>4.6597736992900991</v>
      </c>
      <c r="G225" s="21">
        <f t="shared" si="47"/>
        <v>2.5745307490727773</v>
      </c>
      <c r="H225" s="21">
        <f t="shared" si="45"/>
        <v>1.8099506875061897</v>
      </c>
      <c r="I225" s="21">
        <f t="shared" si="46"/>
        <v>64.412186859852241</v>
      </c>
      <c r="J225">
        <f t="shared" si="42"/>
        <v>68</v>
      </c>
      <c r="K225">
        <f t="shared" si="42"/>
        <v>34</v>
      </c>
      <c r="L225" s="22">
        <f t="shared" si="50"/>
        <v>5.0485349908067532</v>
      </c>
      <c r="M225" s="22">
        <f t="shared" si="50"/>
        <v>2.9729141698085941</v>
      </c>
      <c r="N225" s="22">
        <f t="shared" si="48"/>
        <v>1.6981771764812821</v>
      </c>
      <c r="O225" s="22">
        <f t="shared" si="49"/>
        <v>62.93794163272446</v>
      </c>
      <c r="P225">
        <f t="shared" si="43"/>
        <v>65</v>
      </c>
      <c r="Q225">
        <f t="shared" si="43"/>
        <v>40</v>
      </c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5">
        <v>20121.199218999998</v>
      </c>
      <c r="C226" s="20">
        <v>14.98743</v>
      </c>
      <c r="D226" s="20">
        <v>14.98743</v>
      </c>
      <c r="E226" s="20">
        <v>0</v>
      </c>
      <c r="F226" s="21">
        <f t="shared" ref="F226:G241" si="51">((F225*13)+D226)/14</f>
        <v>5.3974634350550925</v>
      </c>
      <c r="G226" s="21">
        <f t="shared" si="51"/>
        <v>2.3906356955675787</v>
      </c>
      <c r="H226" s="21">
        <f t="shared" si="45"/>
        <v>2.2577523815370122</v>
      </c>
      <c r="I226" s="21">
        <f t="shared" si="46"/>
        <v>69.303989902136195</v>
      </c>
      <c r="J226">
        <f t="shared" si="42"/>
        <v>68</v>
      </c>
      <c r="K226">
        <f t="shared" si="42"/>
        <v>34</v>
      </c>
      <c r="L226" s="22">
        <f t="shared" si="50"/>
        <v>5.403495526849369</v>
      </c>
      <c r="M226" s="22">
        <f t="shared" si="50"/>
        <v>2.8667386637440013</v>
      </c>
      <c r="N226" s="22">
        <f t="shared" si="48"/>
        <v>1.8848929604878344</v>
      </c>
      <c r="O226" s="22">
        <f t="shared" si="49"/>
        <v>65.336668857519754</v>
      </c>
      <c r="P226">
        <f t="shared" si="43"/>
        <v>65</v>
      </c>
      <c r="Q226">
        <f t="shared" si="43"/>
        <v>40</v>
      </c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5">
        <v>20183.849609000001</v>
      </c>
      <c r="C227" s="20">
        <v>-3.7716099999999999</v>
      </c>
      <c r="D227" s="20">
        <v>0</v>
      </c>
      <c r="E227" s="20">
        <v>3.7716059999999998</v>
      </c>
      <c r="F227" s="21">
        <f t="shared" si="51"/>
        <v>5.0119303325511577</v>
      </c>
      <c r="G227" s="21">
        <f t="shared" si="51"/>
        <v>2.4892764315984661</v>
      </c>
      <c r="H227" s="21">
        <f t="shared" si="45"/>
        <v>2.0134085025393471</v>
      </c>
      <c r="I227" s="21">
        <f t="shared" si="46"/>
        <v>66.814987109868525</v>
      </c>
      <c r="J227">
        <f t="shared" si="42"/>
        <v>68</v>
      </c>
      <c r="K227">
        <f t="shared" si="42"/>
        <v>34</v>
      </c>
      <c r="L227" s="22">
        <f t="shared" si="50"/>
        <v>5.2105135437476049</v>
      </c>
      <c r="M227" s="22">
        <f t="shared" si="50"/>
        <v>2.899055354324573</v>
      </c>
      <c r="N227" s="22">
        <f t="shared" si="48"/>
        <v>1.7973142651363962</v>
      </c>
      <c r="O227" s="22">
        <f t="shared" si="49"/>
        <v>64.251424573089921</v>
      </c>
      <c r="P227">
        <f t="shared" si="43"/>
        <v>65</v>
      </c>
      <c r="Q227">
        <f t="shared" si="43"/>
        <v>40</v>
      </c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5">
        <v>20049.5</v>
      </c>
      <c r="C228" s="20">
        <v>0.39697199999999999</v>
      </c>
      <c r="D228" s="20">
        <v>0.39697199999999999</v>
      </c>
      <c r="E228" s="20">
        <v>0</v>
      </c>
      <c r="F228" s="21">
        <f t="shared" si="51"/>
        <v>4.6822904516546462</v>
      </c>
      <c r="G228" s="21">
        <f t="shared" si="51"/>
        <v>2.3114709721985753</v>
      </c>
      <c r="H228" s="21">
        <f t="shared" si="45"/>
        <v>2.0256756446311961</v>
      </c>
      <c r="I228" s="21">
        <f t="shared" si="46"/>
        <v>66.949530701533888</v>
      </c>
      <c r="J228">
        <f t="shared" si="42"/>
        <v>68</v>
      </c>
      <c r="K228">
        <f t="shared" si="42"/>
        <v>34</v>
      </c>
      <c r="L228" s="22">
        <f t="shared" si="50"/>
        <v>5.0386013457566188</v>
      </c>
      <c r="M228" s="22">
        <f t="shared" si="50"/>
        <v>2.7955176630986953</v>
      </c>
      <c r="N228" s="22">
        <f t="shared" si="48"/>
        <v>1.8023858021957817</v>
      </c>
      <c r="O228" s="22">
        <f t="shared" si="49"/>
        <v>64.316119528708015</v>
      </c>
      <c r="P228">
        <f t="shared" si="43"/>
        <v>65</v>
      </c>
      <c r="Q228">
        <f t="shared" si="43"/>
        <v>40</v>
      </c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5">
        <v>19751.199218999998</v>
      </c>
      <c r="C229" s="20">
        <v>-6.4018600000000001</v>
      </c>
      <c r="D229" s="20">
        <v>0</v>
      </c>
      <c r="E229" s="20">
        <v>6.4018550000000003</v>
      </c>
      <c r="F229" s="21">
        <f t="shared" si="51"/>
        <v>4.3478411336793146</v>
      </c>
      <c r="G229" s="21">
        <f t="shared" si="51"/>
        <v>2.6036412598986769</v>
      </c>
      <c r="H229" s="21">
        <f t="shared" si="45"/>
        <v>1.6699079096052252</v>
      </c>
      <c r="I229" s="21">
        <f t="shared" si="46"/>
        <v>62.545524645160484</v>
      </c>
      <c r="J229">
        <f t="shared" si="42"/>
        <v>68</v>
      </c>
      <c r="K229">
        <f t="shared" si="42"/>
        <v>34</v>
      </c>
      <c r="L229" s="22">
        <f t="shared" si="50"/>
        <v>4.858651297693882</v>
      </c>
      <c r="M229" s="22">
        <f t="shared" si="50"/>
        <v>2.9243154251308847</v>
      </c>
      <c r="N229" s="22">
        <f t="shared" si="48"/>
        <v>1.6614662207570927</v>
      </c>
      <c r="O229" s="22">
        <f t="shared" si="49"/>
        <v>62.426725832517405</v>
      </c>
      <c r="P229">
        <f t="shared" si="43"/>
        <v>65</v>
      </c>
      <c r="Q229">
        <f t="shared" si="43"/>
        <v>40</v>
      </c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5">
        <v>19752.199218999998</v>
      </c>
      <c r="C230" s="20">
        <v>-0.59558</v>
      </c>
      <c r="D230" s="20">
        <v>0</v>
      </c>
      <c r="E230" s="20">
        <v>0.59558100000000003</v>
      </c>
      <c r="F230" s="21">
        <f t="shared" si="51"/>
        <v>4.0372810527022205</v>
      </c>
      <c r="G230" s="21">
        <f t="shared" si="51"/>
        <v>2.4602083841916285</v>
      </c>
      <c r="H230" s="21">
        <f t="shared" si="45"/>
        <v>1.641032149408264</v>
      </c>
      <c r="I230" s="21">
        <f t="shared" si="46"/>
        <v>62.13601563979239</v>
      </c>
      <c r="J230">
        <f t="shared" si="42"/>
        <v>68</v>
      </c>
      <c r="K230">
        <f t="shared" si="42"/>
        <v>34</v>
      </c>
      <c r="L230" s="22">
        <f t="shared" si="50"/>
        <v>4.6851280370619577</v>
      </c>
      <c r="M230" s="22">
        <f t="shared" si="50"/>
        <v>2.8411463385190672</v>
      </c>
      <c r="N230" s="22">
        <f t="shared" si="48"/>
        <v>1.6490273568604905</v>
      </c>
      <c r="O230" s="22">
        <f t="shared" si="49"/>
        <v>62.250295475047281</v>
      </c>
      <c r="P230">
        <f t="shared" si="43"/>
        <v>65</v>
      </c>
      <c r="Q230">
        <f t="shared" si="43"/>
        <v>40</v>
      </c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5">
        <v>19911.099609000001</v>
      </c>
      <c r="C231" s="20">
        <v>-5.8064</v>
      </c>
      <c r="D231" s="20">
        <v>0</v>
      </c>
      <c r="E231" s="20">
        <v>5.8063969999999996</v>
      </c>
      <c r="F231" s="21">
        <f t="shared" si="51"/>
        <v>3.748903834652062</v>
      </c>
      <c r="G231" s="21">
        <f t="shared" si="51"/>
        <v>2.6992218567493689</v>
      </c>
      <c r="H231" s="21">
        <f t="shared" si="45"/>
        <v>1.3888831795274543</v>
      </c>
      <c r="I231" s="21">
        <f t="shared" si="46"/>
        <v>58.139434838424776</v>
      </c>
      <c r="J231">
        <f t="shared" si="42"/>
        <v>68</v>
      </c>
      <c r="K231">
        <f t="shared" si="42"/>
        <v>34</v>
      </c>
      <c r="L231" s="22">
        <f t="shared" si="50"/>
        <v>4.517802035738316</v>
      </c>
      <c r="M231" s="22">
        <f t="shared" si="50"/>
        <v>2.947048147857672</v>
      </c>
      <c r="N231" s="22">
        <f t="shared" si="48"/>
        <v>1.5329922719526956</v>
      </c>
      <c r="O231" s="22">
        <f t="shared" si="49"/>
        <v>60.521000751846145</v>
      </c>
      <c r="P231">
        <f t="shared" si="43"/>
        <v>65</v>
      </c>
      <c r="Q231">
        <f t="shared" si="43"/>
        <v>40</v>
      </c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5">
        <v>19910.849609000001</v>
      </c>
      <c r="C232" s="20">
        <v>-15.6823</v>
      </c>
      <c r="D232" s="20">
        <v>0</v>
      </c>
      <c r="E232" s="20">
        <v>15.68225</v>
      </c>
      <c r="F232" s="21">
        <f t="shared" si="51"/>
        <v>3.4811249893197718</v>
      </c>
      <c r="G232" s="21">
        <f t="shared" si="51"/>
        <v>3.6265810098386999</v>
      </c>
      <c r="H232" s="21">
        <f t="shared" si="45"/>
        <v>0.95989169409856978</v>
      </c>
      <c r="I232" s="21">
        <f t="shared" si="46"/>
        <v>48.976772389459065</v>
      </c>
      <c r="J232">
        <f t="shared" si="42"/>
        <v>68</v>
      </c>
      <c r="K232">
        <f t="shared" si="42"/>
        <v>34</v>
      </c>
      <c r="L232" s="22">
        <f t="shared" si="50"/>
        <v>4.3564519630333765</v>
      </c>
      <c r="M232" s="22">
        <f t="shared" si="50"/>
        <v>3.4018767854341836</v>
      </c>
      <c r="N232" s="22">
        <f t="shared" si="48"/>
        <v>1.2806025137907397</v>
      </c>
      <c r="O232" s="22">
        <f t="shared" si="49"/>
        <v>56.151938185061717</v>
      </c>
      <c r="P232">
        <f t="shared" si="43"/>
        <v>65</v>
      </c>
      <c r="Q232">
        <f t="shared" si="43"/>
        <v>40</v>
      </c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5">
        <v>19805.349609000001</v>
      </c>
      <c r="C233" s="20">
        <v>-36.674599999999998</v>
      </c>
      <c r="D233" s="20">
        <v>0</v>
      </c>
      <c r="E233" s="20">
        <v>36.674619999999997</v>
      </c>
      <c r="F233" s="21">
        <f t="shared" si="51"/>
        <v>3.2324732043683597</v>
      </c>
      <c r="G233" s="21">
        <f t="shared" si="51"/>
        <v>5.9871552234216505</v>
      </c>
      <c r="H233" s="21">
        <f t="shared" si="45"/>
        <v>0.53990135276983953</v>
      </c>
      <c r="I233" s="21">
        <f t="shared" si="46"/>
        <v>35.060775276202747</v>
      </c>
      <c r="J233">
        <f t="shared" si="42"/>
        <v>68</v>
      </c>
      <c r="K233">
        <f t="shared" si="42"/>
        <v>34</v>
      </c>
      <c r="L233" s="22">
        <f t="shared" si="50"/>
        <v>4.200864392925042</v>
      </c>
      <c r="M233" s="22">
        <f t="shared" si="50"/>
        <v>4.5901890430972481</v>
      </c>
      <c r="N233" s="22">
        <f t="shared" si="48"/>
        <v>0.9151833080256957</v>
      </c>
      <c r="O233" s="22">
        <f t="shared" si="49"/>
        <v>47.785676921397688</v>
      </c>
      <c r="P233">
        <f t="shared" si="43"/>
        <v>65</v>
      </c>
      <c r="Q233">
        <f t="shared" si="43"/>
        <v>40</v>
      </c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5">
        <v>20241.75</v>
      </c>
      <c r="C234" s="20">
        <v>11.960140000000001</v>
      </c>
      <c r="D234" s="20">
        <v>11.960140000000001</v>
      </c>
      <c r="E234" s="20">
        <v>0</v>
      </c>
      <c r="F234" s="21">
        <f t="shared" si="51"/>
        <v>3.8558779754849057</v>
      </c>
      <c r="G234" s="21">
        <f t="shared" si="51"/>
        <v>5.5595012788915321</v>
      </c>
      <c r="H234" s="21">
        <f t="shared" si="45"/>
        <v>0.69356544446261925</v>
      </c>
      <c r="I234" s="21">
        <f t="shared" si="46"/>
        <v>40.952975672144312</v>
      </c>
      <c r="J234">
        <f t="shared" si="42"/>
        <v>68</v>
      </c>
      <c r="K234">
        <f t="shared" si="42"/>
        <v>34</v>
      </c>
      <c r="L234" s="22">
        <f t="shared" si="50"/>
        <v>4.4779813788920046</v>
      </c>
      <c r="M234" s="22">
        <f t="shared" si="50"/>
        <v>4.4262537201294894</v>
      </c>
      <c r="N234" s="22">
        <f t="shared" si="48"/>
        <v>1.0116865552752368</v>
      </c>
      <c r="O234" s="22">
        <f t="shared" si="49"/>
        <v>50.290466604864235</v>
      </c>
      <c r="P234">
        <f t="shared" si="43"/>
        <v>65</v>
      </c>
      <c r="Q234">
        <f t="shared" si="43"/>
        <v>40</v>
      </c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5">
        <v>20487.349609000001</v>
      </c>
      <c r="C235" s="20">
        <v>-5.4093</v>
      </c>
      <c r="D235" s="20">
        <v>0</v>
      </c>
      <c r="E235" s="20">
        <v>5.4093020000000003</v>
      </c>
      <c r="F235" s="21">
        <f t="shared" si="51"/>
        <v>3.5804581200931267</v>
      </c>
      <c r="G235" s="21">
        <f t="shared" si="51"/>
        <v>5.5487727589707081</v>
      </c>
      <c r="H235" s="21">
        <f t="shared" si="45"/>
        <v>0.64527027427904582</v>
      </c>
      <c r="I235" s="21">
        <f t="shared" si="46"/>
        <v>39.219712673761272</v>
      </c>
      <c r="J235">
        <f t="shared" si="42"/>
        <v>68</v>
      </c>
      <c r="K235">
        <f t="shared" si="42"/>
        <v>34</v>
      </c>
      <c r="L235" s="22">
        <f t="shared" si="50"/>
        <v>4.3180534725030046</v>
      </c>
      <c r="M235" s="22">
        <f t="shared" si="50"/>
        <v>4.4613625872677218</v>
      </c>
      <c r="N235" s="22">
        <f t="shared" si="48"/>
        <v>0.96787772525512561</v>
      </c>
      <c r="O235" s="22">
        <f t="shared" si="49"/>
        <v>49.183834586554156</v>
      </c>
      <c r="P235">
        <f t="shared" si="43"/>
        <v>65</v>
      </c>
      <c r="Q235">
        <f t="shared" si="43"/>
        <v>40</v>
      </c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5">
        <v>20388.300781000002</v>
      </c>
      <c r="C236" s="20">
        <v>7.1959840000000002</v>
      </c>
      <c r="D236" s="20">
        <v>7.1959840000000002</v>
      </c>
      <c r="E236" s="20">
        <v>0</v>
      </c>
      <c r="F236" s="21">
        <f t="shared" si="51"/>
        <v>3.8387099686579034</v>
      </c>
      <c r="G236" s="21">
        <f t="shared" si="51"/>
        <v>5.1524318476156576</v>
      </c>
      <c r="H236" s="21">
        <f t="shared" si="45"/>
        <v>0.74502877130423506</v>
      </c>
      <c r="I236" s="21">
        <f t="shared" si="46"/>
        <v>42.694354589202582</v>
      </c>
      <c r="J236">
        <f t="shared" si="42"/>
        <v>68</v>
      </c>
      <c r="K236">
        <f t="shared" si="42"/>
        <v>34</v>
      </c>
      <c r="L236" s="22">
        <f t="shared" si="50"/>
        <v>4.420836705627897</v>
      </c>
      <c r="M236" s="22">
        <f t="shared" si="50"/>
        <v>4.3020282091510174</v>
      </c>
      <c r="N236" s="22">
        <f t="shared" si="48"/>
        <v>1.0276168566780099</v>
      </c>
      <c r="O236" s="22">
        <f t="shared" si="49"/>
        <v>50.681017633756916</v>
      </c>
      <c r="P236">
        <f t="shared" si="43"/>
        <v>65</v>
      </c>
      <c r="Q236">
        <f t="shared" si="43"/>
        <v>40</v>
      </c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5">
        <v>20063.5</v>
      </c>
      <c r="C237" s="20">
        <v>5.5582269999999996</v>
      </c>
      <c r="D237" s="20">
        <v>5.5582269999999996</v>
      </c>
      <c r="E237" s="20">
        <v>0</v>
      </c>
      <c r="F237" s="21">
        <f t="shared" si="51"/>
        <v>3.9615326137537674</v>
      </c>
      <c r="G237" s="21">
        <f t="shared" si="51"/>
        <v>4.7844010013573959</v>
      </c>
      <c r="H237" s="21">
        <f t="shared" si="45"/>
        <v>0.82801015479886197</v>
      </c>
      <c r="I237" s="21">
        <f t="shared" si="46"/>
        <v>45.295708704089172</v>
      </c>
      <c r="J237">
        <f t="shared" si="42"/>
        <v>68</v>
      </c>
      <c r="K237">
        <f t="shared" si="42"/>
        <v>34</v>
      </c>
      <c r="L237" s="22">
        <f t="shared" si="50"/>
        <v>4.4614577875697581</v>
      </c>
      <c r="M237" s="22">
        <f t="shared" si="50"/>
        <v>4.1483843445384805</v>
      </c>
      <c r="N237" s="22">
        <f t="shared" si="48"/>
        <v>1.075468764952662</v>
      </c>
      <c r="O237" s="22">
        <f t="shared" si="49"/>
        <v>51.818113725127134</v>
      </c>
      <c r="P237">
        <f t="shared" si="43"/>
        <v>65</v>
      </c>
      <c r="Q237">
        <f t="shared" si="43"/>
        <v>40</v>
      </c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5">
        <v>19737.849609000001</v>
      </c>
      <c r="C238" s="20">
        <v>1.935486</v>
      </c>
      <c r="D238" s="20">
        <v>1.935486</v>
      </c>
      <c r="E238" s="20">
        <v>0</v>
      </c>
      <c r="F238" s="21">
        <f t="shared" si="51"/>
        <v>3.8168149984856408</v>
      </c>
      <c r="G238" s="21">
        <f t="shared" si="51"/>
        <v>4.442658072689011</v>
      </c>
      <c r="H238" s="21">
        <f t="shared" si="45"/>
        <v>0.85912868738408987</v>
      </c>
      <c r="I238" s="21">
        <f t="shared" si="46"/>
        <v>46.211361979085886</v>
      </c>
      <c r="J238">
        <f t="shared" si="42"/>
        <v>68</v>
      </c>
      <c r="K238">
        <f t="shared" si="42"/>
        <v>34</v>
      </c>
      <c r="L238" s="22">
        <f t="shared" si="50"/>
        <v>4.3712445094422661</v>
      </c>
      <c r="M238" s="22">
        <f t="shared" si="50"/>
        <v>4.0002277608049637</v>
      </c>
      <c r="N238" s="22">
        <f t="shared" si="48"/>
        <v>1.092748906017952</v>
      </c>
      <c r="O238" s="22">
        <f t="shared" si="49"/>
        <v>52.215958774395759</v>
      </c>
      <c r="P238">
        <f t="shared" si="43"/>
        <v>65</v>
      </c>
      <c r="Q238">
        <f t="shared" si="43"/>
        <v>40</v>
      </c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5">
        <v>19738.699218999998</v>
      </c>
      <c r="C239" s="20">
        <v>-8.4862699999999993</v>
      </c>
      <c r="D239" s="20">
        <v>0</v>
      </c>
      <c r="E239" s="20">
        <v>8.4862669999999998</v>
      </c>
      <c r="F239" s="21">
        <f t="shared" si="51"/>
        <v>3.5441853557366665</v>
      </c>
      <c r="G239" s="21">
        <f t="shared" si="51"/>
        <v>4.7314872817826537</v>
      </c>
      <c r="H239" s="21">
        <f t="shared" si="45"/>
        <v>0.74906369702875863</v>
      </c>
      <c r="I239" s="21">
        <f t="shared" si="46"/>
        <v>42.82655333257668</v>
      </c>
      <c r="J239">
        <f t="shared" si="42"/>
        <v>68</v>
      </c>
      <c r="K239">
        <f t="shared" si="42"/>
        <v>34</v>
      </c>
      <c r="L239" s="22">
        <f t="shared" ref="L239:M249" si="52">((L238*27)+D239)/28</f>
        <v>4.2151286341050422</v>
      </c>
      <c r="M239" s="22">
        <f t="shared" si="52"/>
        <v>4.1604434479190724</v>
      </c>
      <c r="N239" s="22">
        <f t="shared" si="48"/>
        <v>1.0131440763155479</v>
      </c>
      <c r="O239" s="22">
        <f t="shared" si="49"/>
        <v>50.326456423814541</v>
      </c>
      <c r="P239">
        <f t="shared" si="43"/>
        <v>65</v>
      </c>
      <c r="Q239">
        <f t="shared" si="43"/>
        <v>40</v>
      </c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5">
        <v>20081.650390999999</v>
      </c>
      <c r="C240" s="20">
        <v>-5.6575300000000004</v>
      </c>
      <c r="D240" s="20">
        <v>0</v>
      </c>
      <c r="E240" s="20">
        <v>5.6575319999999998</v>
      </c>
      <c r="F240" s="21">
        <f t="shared" si="51"/>
        <v>3.2910292588983334</v>
      </c>
      <c r="G240" s="21">
        <f t="shared" si="51"/>
        <v>4.7976333330838932</v>
      </c>
      <c r="H240" s="21">
        <f t="shared" si="45"/>
        <v>0.68596931662196814</v>
      </c>
      <c r="I240" s="21">
        <f t="shared" si="46"/>
        <v>40.686939546230057</v>
      </c>
      <c r="J240">
        <f t="shared" si="42"/>
        <v>68</v>
      </c>
      <c r="K240">
        <f t="shared" si="42"/>
        <v>34</v>
      </c>
      <c r="L240" s="22">
        <f t="shared" si="52"/>
        <v>4.0645883257441477</v>
      </c>
      <c r="M240" s="22">
        <f t="shared" si="52"/>
        <v>4.2139108962076772</v>
      </c>
      <c r="N240" s="22">
        <f t="shared" si="48"/>
        <v>0.96456437401229511</v>
      </c>
      <c r="O240" s="22">
        <f t="shared" si="49"/>
        <v>49.098130189663024</v>
      </c>
      <c r="P240">
        <f t="shared" si="43"/>
        <v>65</v>
      </c>
      <c r="Q240">
        <f t="shared" si="43"/>
        <v>40</v>
      </c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5">
        <v>20135.550781000002</v>
      </c>
      <c r="C241" s="20">
        <v>0.39697300000000002</v>
      </c>
      <c r="D241" s="20">
        <v>0.39697300000000002</v>
      </c>
      <c r="E241" s="20">
        <v>0</v>
      </c>
      <c r="F241" s="21">
        <f t="shared" si="51"/>
        <v>3.0843109546913099</v>
      </c>
      <c r="G241" s="21">
        <f t="shared" si="51"/>
        <v>4.4549452378636145</v>
      </c>
      <c r="H241" s="21">
        <f t="shared" si="45"/>
        <v>0.69233420165909887</v>
      </c>
      <c r="I241" s="21">
        <f t="shared" si="46"/>
        <v>40.91001653103514</v>
      </c>
      <c r="J241">
        <f t="shared" si="42"/>
        <v>68</v>
      </c>
      <c r="K241">
        <f t="shared" si="42"/>
        <v>34</v>
      </c>
      <c r="L241" s="22">
        <f t="shared" si="52"/>
        <v>3.9336020641104281</v>
      </c>
      <c r="M241" s="22">
        <f t="shared" si="52"/>
        <v>4.0634140784859749</v>
      </c>
      <c r="N241" s="22">
        <f t="shared" si="48"/>
        <v>0.9680534614813574</v>
      </c>
      <c r="O241" s="22">
        <f t="shared" si="49"/>
        <v>49.188372187445651</v>
      </c>
      <c r="P241">
        <f t="shared" si="43"/>
        <v>65</v>
      </c>
      <c r="Q241">
        <f t="shared" si="43"/>
        <v>40</v>
      </c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5">
        <v>20314.199218999998</v>
      </c>
      <c r="C242" s="20">
        <v>17.121459999999999</v>
      </c>
      <c r="D242" s="20">
        <v>17.121459999999999</v>
      </c>
      <c r="E242" s="20">
        <v>0</v>
      </c>
      <c r="F242" s="21">
        <f t="shared" ref="F242:G249" si="53">((F241*13)+D242)/14</f>
        <v>4.0869644579276452</v>
      </c>
      <c r="G242" s="21">
        <f t="shared" si="53"/>
        <v>4.1367348637304993</v>
      </c>
      <c r="H242" s="21">
        <f t="shared" si="45"/>
        <v>0.9879686739802388</v>
      </c>
      <c r="I242" s="21">
        <f t="shared" si="46"/>
        <v>49.697396488756723</v>
      </c>
      <c r="J242">
        <f t="shared" si="42"/>
        <v>68</v>
      </c>
      <c r="K242">
        <f t="shared" si="42"/>
        <v>34</v>
      </c>
      <c r="L242" s="22">
        <f t="shared" si="52"/>
        <v>4.4045969903921982</v>
      </c>
      <c r="M242" s="22">
        <f t="shared" si="52"/>
        <v>3.918292147111476</v>
      </c>
      <c r="N242" s="22">
        <f t="shared" si="48"/>
        <v>1.1241114304453335</v>
      </c>
      <c r="O242" s="22">
        <f t="shared" si="49"/>
        <v>52.921490574044718</v>
      </c>
      <c r="P242">
        <f t="shared" si="43"/>
        <v>65</v>
      </c>
      <c r="Q242">
        <f t="shared" si="43"/>
        <v>40</v>
      </c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5">
        <v>20306.599609000001</v>
      </c>
      <c r="C243" s="20">
        <v>5.0123899999999999</v>
      </c>
      <c r="D243" s="20">
        <v>5.0123899999999999</v>
      </c>
      <c r="E243" s="20">
        <v>0</v>
      </c>
      <c r="F243" s="21">
        <f t="shared" si="53"/>
        <v>4.1530662823613849</v>
      </c>
      <c r="G243" s="21">
        <f t="shared" si="53"/>
        <v>3.8412538020354634</v>
      </c>
      <c r="H243" s="21">
        <f t="shared" si="45"/>
        <v>1.0811746623356919</v>
      </c>
      <c r="I243" s="21">
        <f t="shared" si="46"/>
        <v>51.950212632432063</v>
      </c>
      <c r="J243">
        <f t="shared" si="42"/>
        <v>68</v>
      </c>
      <c r="K243">
        <f t="shared" si="42"/>
        <v>34</v>
      </c>
      <c r="L243" s="22">
        <f t="shared" si="52"/>
        <v>4.4263038835924764</v>
      </c>
      <c r="M243" s="22">
        <f t="shared" si="52"/>
        <v>3.7783531418574947</v>
      </c>
      <c r="N243" s="22">
        <f t="shared" si="48"/>
        <v>1.1714902544594969</v>
      </c>
      <c r="O243" s="22">
        <f t="shared" si="49"/>
        <v>53.948676585292397</v>
      </c>
      <c r="P243">
        <f t="shared" si="43"/>
        <v>65</v>
      </c>
      <c r="Q243">
        <f t="shared" si="43"/>
        <v>40</v>
      </c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5">
        <v>20132.75</v>
      </c>
      <c r="C244" s="20">
        <v>-9.0322300000000002</v>
      </c>
      <c r="D244" s="20">
        <v>0</v>
      </c>
      <c r="E244" s="20">
        <v>9.0322259999999996</v>
      </c>
      <c r="F244" s="21">
        <f t="shared" si="53"/>
        <v>3.8564186907641433</v>
      </c>
      <c r="G244" s="21">
        <f t="shared" si="53"/>
        <v>4.2120375304615019</v>
      </c>
      <c r="H244" s="21">
        <f t="shared" si="45"/>
        <v>0.9155708283400803</v>
      </c>
      <c r="I244" s="21">
        <f t="shared" si="46"/>
        <v>47.796239888109987</v>
      </c>
      <c r="J244">
        <f t="shared" si="42"/>
        <v>68</v>
      </c>
      <c r="K244">
        <f t="shared" si="42"/>
        <v>34</v>
      </c>
      <c r="L244" s="22">
        <f t="shared" si="52"/>
        <v>4.2682216020356023</v>
      </c>
      <c r="M244" s="22">
        <f t="shared" si="52"/>
        <v>3.9659914582197269</v>
      </c>
      <c r="N244" s="22">
        <f t="shared" si="48"/>
        <v>1.0762054449687448</v>
      </c>
      <c r="O244" s="22">
        <f t="shared" si="49"/>
        <v>51.835209640582846</v>
      </c>
      <c r="P244">
        <f t="shared" si="43"/>
        <v>65</v>
      </c>
      <c r="Q244">
        <f t="shared" si="43"/>
        <v>40</v>
      </c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5">
        <v>19897.5</v>
      </c>
      <c r="C245" s="20">
        <v>-1.4888300000000001</v>
      </c>
      <c r="D245" s="20">
        <v>0</v>
      </c>
      <c r="E245" s="20">
        <v>1.488831</v>
      </c>
      <c r="F245" s="21">
        <f t="shared" si="53"/>
        <v>3.5809602128524185</v>
      </c>
      <c r="G245" s="21">
        <f t="shared" si="53"/>
        <v>4.0175227782856799</v>
      </c>
      <c r="H245" s="21">
        <f t="shared" si="45"/>
        <v>0.89133538513015043</v>
      </c>
      <c r="I245" s="21">
        <f t="shared" si="46"/>
        <v>47.12730445049089</v>
      </c>
      <c r="J245">
        <f t="shared" si="42"/>
        <v>68</v>
      </c>
      <c r="K245">
        <f t="shared" si="42"/>
        <v>34</v>
      </c>
      <c r="L245" s="22">
        <f t="shared" si="52"/>
        <v>4.1157851162486168</v>
      </c>
      <c r="M245" s="22">
        <f t="shared" si="52"/>
        <v>3.8775214418547366</v>
      </c>
      <c r="N245" s="22">
        <f t="shared" si="48"/>
        <v>1.0614474163371515</v>
      </c>
      <c r="O245" s="22">
        <f t="shared" si="49"/>
        <v>51.490394948960997</v>
      </c>
      <c r="P245">
        <f t="shared" si="43"/>
        <v>65</v>
      </c>
      <c r="Q245">
        <f t="shared" si="43"/>
        <v>40</v>
      </c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5">
        <v>19776</v>
      </c>
      <c r="C246" s="20">
        <v>9.9304000000000003E-2</v>
      </c>
      <c r="D246" s="20">
        <v>9.9304000000000003E-2</v>
      </c>
      <c r="E246" s="20">
        <v>0</v>
      </c>
      <c r="F246" s="21">
        <f t="shared" si="53"/>
        <v>3.3322704833629602</v>
      </c>
      <c r="G246" s="21">
        <f t="shared" si="53"/>
        <v>3.7305568655509882</v>
      </c>
      <c r="H246" s="21">
        <f t="shared" si="45"/>
        <v>0.89323674814719578</v>
      </c>
      <c r="I246" s="21">
        <f t="shared" si="46"/>
        <v>47.180404089523208</v>
      </c>
      <c r="J246">
        <f t="shared" si="42"/>
        <v>68</v>
      </c>
      <c r="K246">
        <f t="shared" si="42"/>
        <v>34</v>
      </c>
      <c r="L246" s="22">
        <f t="shared" si="52"/>
        <v>3.9723393620968808</v>
      </c>
      <c r="M246" s="22">
        <f t="shared" si="52"/>
        <v>3.7390385332170673</v>
      </c>
      <c r="N246" s="22">
        <f t="shared" si="48"/>
        <v>1.062395941311437</v>
      </c>
      <c r="O246" s="22">
        <f t="shared" si="49"/>
        <v>51.51270520033512</v>
      </c>
      <c r="P246">
        <f t="shared" si="43"/>
        <v>65</v>
      </c>
      <c r="Q246">
        <f t="shared" si="43"/>
        <v>40</v>
      </c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5">
        <v>19843.599609000001</v>
      </c>
      <c r="C247" s="20">
        <v>-5.1116299999999999</v>
      </c>
      <c r="D247" s="20">
        <v>0</v>
      </c>
      <c r="E247" s="20">
        <v>5.1116330000000003</v>
      </c>
      <c r="F247" s="21">
        <f t="shared" si="53"/>
        <v>3.0942511631227489</v>
      </c>
      <c r="G247" s="21">
        <f t="shared" si="53"/>
        <v>3.8292051608687747</v>
      </c>
      <c r="H247" s="21">
        <f t="shared" si="45"/>
        <v>0.80806617382201629</v>
      </c>
      <c r="I247" s="21">
        <f t="shared" si="46"/>
        <v>44.692289780183749</v>
      </c>
      <c r="J247">
        <f t="shared" si="42"/>
        <v>68</v>
      </c>
      <c r="K247">
        <f t="shared" si="42"/>
        <v>34</v>
      </c>
      <c r="L247" s="22">
        <f t="shared" si="52"/>
        <v>3.8304700991648493</v>
      </c>
      <c r="M247" s="22">
        <f t="shared" si="52"/>
        <v>3.7880597641736005</v>
      </c>
      <c r="N247" s="22">
        <f t="shared" si="48"/>
        <v>1.011195793527957</v>
      </c>
      <c r="O247" s="22">
        <f t="shared" si="49"/>
        <v>50.278336737874682</v>
      </c>
      <c r="P247">
        <f t="shared" si="43"/>
        <v>65</v>
      </c>
      <c r="Q247">
        <f t="shared" si="43"/>
        <v>40</v>
      </c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5">
        <v>19808</v>
      </c>
      <c r="C248" s="20">
        <v>5.5086060000000003</v>
      </c>
      <c r="D248" s="20">
        <v>5.5086060000000003</v>
      </c>
      <c r="E248" s="20">
        <v>0</v>
      </c>
      <c r="F248" s="21">
        <f t="shared" si="53"/>
        <v>3.2667050800425526</v>
      </c>
      <c r="G248" s="21">
        <f t="shared" si="53"/>
        <v>3.5556905065210054</v>
      </c>
      <c r="H248" s="21">
        <f t="shared" si="45"/>
        <v>0.91872593355679744</v>
      </c>
      <c r="I248" s="21">
        <f t="shared" si="46"/>
        <v>47.882082453210437</v>
      </c>
      <c r="J248">
        <f t="shared" si="42"/>
        <v>68</v>
      </c>
      <c r="K248">
        <f t="shared" si="42"/>
        <v>34</v>
      </c>
      <c r="L248" s="22">
        <f t="shared" si="52"/>
        <v>3.8904035241946757</v>
      </c>
      <c r="M248" s="22">
        <f t="shared" si="52"/>
        <v>3.6527719154531146</v>
      </c>
      <c r="N248" s="22">
        <f t="shared" si="48"/>
        <v>1.0650551455830726</v>
      </c>
      <c r="O248" s="22">
        <f t="shared" si="49"/>
        <v>51.575143059065965</v>
      </c>
      <c r="P248">
        <f t="shared" si="43"/>
        <v>65</v>
      </c>
      <c r="Q248">
        <f t="shared" si="43"/>
        <v>40</v>
      </c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5">
        <v>19606</v>
      </c>
      <c r="C249" s="20">
        <v>0.84368900000000002</v>
      </c>
      <c r="D249" s="20">
        <v>0.84368900000000002</v>
      </c>
      <c r="E249" s="20">
        <v>0</v>
      </c>
      <c r="F249" s="21">
        <f t="shared" si="53"/>
        <v>3.0936325028966558</v>
      </c>
      <c r="G249" s="21">
        <f t="shared" si="53"/>
        <v>3.3017126131980765</v>
      </c>
      <c r="H249" s="21">
        <f t="shared" si="45"/>
        <v>0.93697812781474277</v>
      </c>
      <c r="I249" s="21">
        <f t="shared" si="46"/>
        <v>48.37319091836217</v>
      </c>
      <c r="J249">
        <f t="shared" si="42"/>
        <v>68</v>
      </c>
      <c r="K249">
        <f t="shared" si="42"/>
        <v>34</v>
      </c>
      <c r="L249" s="22">
        <f t="shared" si="52"/>
        <v>3.7815922911877231</v>
      </c>
      <c r="M249" s="22">
        <f t="shared" si="52"/>
        <v>3.5223157756155032</v>
      </c>
      <c r="N249" s="22">
        <f t="shared" si="48"/>
        <v>1.073609673887604</v>
      </c>
      <c r="O249" s="22">
        <f t="shared" si="49"/>
        <v>51.774916340682388</v>
      </c>
      <c r="P249">
        <f t="shared" si="43"/>
        <v>65</v>
      </c>
      <c r="Q249">
        <f t="shared" si="43"/>
        <v>40</v>
      </c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9155C-3919-E443-8764-9555B0038B9F}">
  <dimension ref="A1:K249"/>
  <sheetViews>
    <sheetView topLeftCell="H1" zoomScale="71" workbookViewId="0">
      <selection activeCell="F1" sqref="F1:I1048576"/>
    </sheetView>
  </sheetViews>
  <sheetFormatPr baseColWidth="10" defaultRowHeight="16" x14ac:dyDescent="0.2"/>
  <sheetData>
    <row r="1" spans="1:11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34</v>
      </c>
      <c r="G1" s="13" t="s">
        <v>35</v>
      </c>
      <c r="H1" s="13" t="s">
        <v>36</v>
      </c>
      <c r="I1" s="13" t="s">
        <v>37</v>
      </c>
    </row>
    <row r="2" spans="1:11" x14ac:dyDescent="0.2">
      <c r="A2" s="11">
        <v>44564</v>
      </c>
      <c r="B2" s="14">
        <v>18269</v>
      </c>
      <c r="C2" s="14">
        <v>18480</v>
      </c>
      <c r="D2" s="14">
        <v>18210</v>
      </c>
      <c r="E2" s="14">
        <v>18440.550781000002</v>
      </c>
      <c r="F2" s="23"/>
      <c r="G2" s="23"/>
      <c r="H2" s="24"/>
      <c r="I2" s="24"/>
      <c r="K2" t="s">
        <v>33</v>
      </c>
    </row>
    <row r="3" spans="1:11" x14ac:dyDescent="0.2">
      <c r="A3" s="11">
        <v>44565</v>
      </c>
      <c r="B3" s="14">
        <v>18281.099609000001</v>
      </c>
      <c r="C3" s="14">
        <v>18472.099609000001</v>
      </c>
      <c r="D3" s="14">
        <v>17970.650390999999</v>
      </c>
      <c r="E3" s="14">
        <v>18087.75</v>
      </c>
      <c r="F3" s="23"/>
      <c r="G3" s="23"/>
      <c r="H3" s="24"/>
      <c r="I3" s="24"/>
    </row>
    <row r="4" spans="1:11" x14ac:dyDescent="0.2">
      <c r="A4" s="11">
        <v>44566</v>
      </c>
      <c r="B4" s="14">
        <v>18310.150390999999</v>
      </c>
      <c r="C4" s="14">
        <v>18378.400390999999</v>
      </c>
      <c r="D4" s="14">
        <v>17506</v>
      </c>
      <c r="E4" s="14">
        <v>17603.75</v>
      </c>
      <c r="F4" s="23"/>
      <c r="G4" s="23"/>
      <c r="H4" s="24"/>
      <c r="I4" s="24"/>
    </row>
    <row r="5" spans="1:11" x14ac:dyDescent="0.2">
      <c r="A5" s="11">
        <v>44567</v>
      </c>
      <c r="B5" s="14">
        <v>17499.800781000002</v>
      </c>
      <c r="C5" s="14">
        <v>17599.699218999998</v>
      </c>
      <c r="D5" s="14">
        <v>16975</v>
      </c>
      <c r="E5" s="14">
        <v>16995.449218999998</v>
      </c>
      <c r="F5" s="23"/>
      <c r="G5" s="23"/>
      <c r="H5" s="24"/>
      <c r="I5" s="24"/>
    </row>
    <row r="6" spans="1:11" x14ac:dyDescent="0.2">
      <c r="A6" s="11">
        <v>44568</v>
      </c>
      <c r="B6" s="14">
        <v>16993.449218999998</v>
      </c>
      <c r="C6" s="14">
        <v>17055.300781000002</v>
      </c>
      <c r="D6" s="14">
        <v>16450</v>
      </c>
      <c r="E6" s="14">
        <v>16504.349609000001</v>
      </c>
      <c r="F6" s="23"/>
      <c r="G6" s="23"/>
      <c r="H6" s="24"/>
      <c r="I6" s="24"/>
    </row>
    <row r="7" spans="1:11" x14ac:dyDescent="0.2">
      <c r="A7" s="11">
        <v>44571</v>
      </c>
      <c r="B7" s="14">
        <v>16640</v>
      </c>
      <c r="C7" s="14">
        <v>16680</v>
      </c>
      <c r="D7" s="14">
        <v>16401</v>
      </c>
      <c r="E7" s="14">
        <v>16520.599609000001</v>
      </c>
      <c r="F7" s="23"/>
      <c r="G7" s="23"/>
      <c r="H7" s="24"/>
      <c r="I7" s="24"/>
    </row>
    <row r="8" spans="1:11" x14ac:dyDescent="0.2">
      <c r="A8" s="11">
        <v>44572</v>
      </c>
      <c r="B8" s="14">
        <v>16520.599609000001</v>
      </c>
      <c r="C8" s="14">
        <v>16639.099609000001</v>
      </c>
      <c r="D8" s="14">
        <v>16234.900390999999</v>
      </c>
      <c r="E8" s="14">
        <v>16512.400390999999</v>
      </c>
      <c r="F8" s="23"/>
      <c r="G8" s="23"/>
      <c r="H8" s="24"/>
      <c r="I8" s="24"/>
    </row>
    <row r="9" spans="1:11" x14ac:dyDescent="0.2">
      <c r="A9" s="11">
        <v>44573</v>
      </c>
      <c r="B9" s="14">
        <v>16484.5</v>
      </c>
      <c r="C9" s="14">
        <v>16484.5</v>
      </c>
      <c r="D9" s="14">
        <v>16126.75</v>
      </c>
      <c r="E9" s="14">
        <v>16220</v>
      </c>
      <c r="F9" s="23"/>
      <c r="G9" s="23"/>
      <c r="H9" s="24"/>
      <c r="I9" s="24"/>
    </row>
    <row r="10" spans="1:11" x14ac:dyDescent="0.2">
      <c r="A10" s="11">
        <v>44574</v>
      </c>
      <c r="B10" s="14">
        <v>16490</v>
      </c>
      <c r="C10" s="14">
        <v>16562.300781000002</v>
      </c>
      <c r="D10" s="14">
        <v>16304.900390999999</v>
      </c>
      <c r="E10" s="14">
        <v>16402.949218999998</v>
      </c>
      <c r="F10" s="23"/>
      <c r="G10" s="23"/>
      <c r="H10" s="24"/>
      <c r="I10" s="24"/>
    </row>
    <row r="11" spans="1:11" x14ac:dyDescent="0.2">
      <c r="A11" s="11">
        <v>44575</v>
      </c>
      <c r="B11" s="14">
        <v>16502</v>
      </c>
      <c r="C11" s="14">
        <v>16520</v>
      </c>
      <c r="D11" s="14">
        <v>16134.450194999999</v>
      </c>
      <c r="E11" s="14">
        <v>16218.849609000001</v>
      </c>
      <c r="F11" s="23"/>
      <c r="G11" s="23"/>
      <c r="H11" s="24"/>
      <c r="I11" s="24"/>
    </row>
    <row r="12" spans="1:11" x14ac:dyDescent="0.2">
      <c r="A12" s="11">
        <v>44578</v>
      </c>
      <c r="B12" s="14">
        <v>16390</v>
      </c>
      <c r="C12" s="14">
        <v>16390</v>
      </c>
      <c r="D12" s="14">
        <v>16164.650390999999</v>
      </c>
      <c r="E12" s="14">
        <v>16323.400390999999</v>
      </c>
      <c r="F12" s="23"/>
      <c r="G12" s="23"/>
      <c r="H12" s="24"/>
      <c r="I12" s="24"/>
    </row>
    <row r="13" spans="1:11" x14ac:dyDescent="0.2">
      <c r="A13" s="11">
        <v>44579</v>
      </c>
      <c r="B13" s="14">
        <v>16323.400390999999</v>
      </c>
      <c r="C13" s="14">
        <v>16418.349609000001</v>
      </c>
      <c r="D13" s="14">
        <v>16212</v>
      </c>
      <c r="E13" s="14">
        <v>16343.599609000001</v>
      </c>
      <c r="F13" s="23"/>
      <c r="G13" s="23"/>
      <c r="H13" s="24"/>
      <c r="I13" s="24"/>
    </row>
    <row r="14" spans="1:11" x14ac:dyDescent="0.2">
      <c r="A14" s="11">
        <v>44580</v>
      </c>
      <c r="B14" s="14">
        <v>16170</v>
      </c>
      <c r="C14" s="14">
        <v>16244.950194999999</v>
      </c>
      <c r="D14" s="14">
        <v>16000</v>
      </c>
      <c r="E14" s="14">
        <v>16094.25</v>
      </c>
      <c r="F14" s="23"/>
      <c r="G14" s="23"/>
      <c r="H14" s="24"/>
      <c r="I14" s="24"/>
    </row>
    <row r="15" spans="1:11" x14ac:dyDescent="0.2">
      <c r="A15" s="11">
        <v>44581</v>
      </c>
      <c r="B15" s="14">
        <v>16321</v>
      </c>
      <c r="C15" s="14">
        <v>16960</v>
      </c>
      <c r="D15" s="14">
        <v>16250.049805000001</v>
      </c>
      <c r="E15" s="14">
        <v>16862</v>
      </c>
      <c r="F15" s="23"/>
      <c r="G15" s="23"/>
      <c r="H15" s="24">
        <f>(E15-MIN(D2:D15))/(MAX(C2:C15)-MIN(D2:D15))</f>
        <v>0.34758064516129034</v>
      </c>
      <c r="I15" s="24"/>
    </row>
    <row r="16" spans="1:11" x14ac:dyDescent="0.2">
      <c r="A16" s="11">
        <v>44582</v>
      </c>
      <c r="B16" s="14">
        <v>17059.949218999998</v>
      </c>
      <c r="C16" s="14">
        <v>17370</v>
      </c>
      <c r="D16" s="14">
        <v>16911.300781000002</v>
      </c>
      <c r="E16" s="14">
        <v>16994.300781000002</v>
      </c>
      <c r="F16" s="23"/>
      <c r="G16" s="23"/>
      <c r="H16" s="24">
        <f t="shared" ref="H16:H79" si="0">(E16-MIN(D3:D16))/(MAX(C3:C16)-MIN(D3:D16))</f>
        <v>0.40220902805862685</v>
      </c>
      <c r="I16" s="24"/>
    </row>
    <row r="17" spans="1:9" x14ac:dyDescent="0.2">
      <c r="A17" s="11">
        <v>44585</v>
      </c>
      <c r="B17" s="14">
        <v>17149</v>
      </c>
      <c r="C17" s="14">
        <v>17278.300781000002</v>
      </c>
      <c r="D17" s="14">
        <v>16853.099609000001</v>
      </c>
      <c r="E17" s="14">
        <v>17187.099609000001</v>
      </c>
      <c r="F17" s="23"/>
      <c r="G17" s="23"/>
      <c r="H17" s="24">
        <f t="shared" si="0"/>
        <v>0.49911680703217692</v>
      </c>
      <c r="I17" s="24">
        <f>AVERAGE(H15:H17)</f>
        <v>0.41630216008403137</v>
      </c>
    </row>
    <row r="18" spans="1:9" x14ac:dyDescent="0.2">
      <c r="A18" s="11">
        <v>44586</v>
      </c>
      <c r="B18" s="14">
        <v>17280</v>
      </c>
      <c r="C18" s="14">
        <v>17586</v>
      </c>
      <c r="D18" s="14">
        <v>17203.449218999998</v>
      </c>
      <c r="E18" s="14">
        <v>17283.75</v>
      </c>
      <c r="F18" s="23"/>
      <c r="G18" s="23"/>
      <c r="H18" s="24">
        <f t="shared" si="0"/>
        <v>0.80249460945695528</v>
      </c>
      <c r="I18" s="24">
        <f t="shared" ref="I18:I81" si="1">AVERAGE(H16:H18)</f>
        <v>0.56794014818258631</v>
      </c>
    </row>
    <row r="19" spans="1:9" x14ac:dyDescent="0.2">
      <c r="A19" s="11">
        <v>44588</v>
      </c>
      <c r="B19" s="14">
        <v>17435</v>
      </c>
      <c r="C19" s="14">
        <v>17730</v>
      </c>
      <c r="D19" s="14">
        <v>17321.449218999998</v>
      </c>
      <c r="E19" s="14">
        <v>17652.5</v>
      </c>
      <c r="F19" s="23"/>
      <c r="G19" s="23"/>
      <c r="H19" s="24">
        <f t="shared" si="0"/>
        <v>0.9552023121387283</v>
      </c>
      <c r="I19" s="24">
        <f t="shared" si="1"/>
        <v>0.75227124287595348</v>
      </c>
    </row>
    <row r="20" spans="1:9" x14ac:dyDescent="0.2">
      <c r="A20" s="11">
        <v>44589</v>
      </c>
      <c r="B20" s="14">
        <v>17750</v>
      </c>
      <c r="C20" s="14">
        <v>17826.949218999998</v>
      </c>
      <c r="D20" s="14">
        <v>17487.199218999998</v>
      </c>
      <c r="E20" s="14">
        <v>17641.050781000002</v>
      </c>
      <c r="F20" s="23"/>
      <c r="G20" s="23"/>
      <c r="H20" s="24">
        <f t="shared" si="0"/>
        <v>0.89824652154166051</v>
      </c>
      <c r="I20" s="24">
        <f t="shared" si="1"/>
        <v>0.88531448104578125</v>
      </c>
    </row>
    <row r="21" spans="1:9" x14ac:dyDescent="0.2">
      <c r="A21" s="11">
        <v>44592</v>
      </c>
      <c r="B21" s="14">
        <v>17700</v>
      </c>
      <c r="C21" s="14">
        <v>17986.900390999999</v>
      </c>
      <c r="D21" s="14">
        <v>17634.849609000001</v>
      </c>
      <c r="E21" s="14">
        <v>17706.900390999999</v>
      </c>
      <c r="F21" s="23"/>
      <c r="G21" s="23"/>
      <c r="H21" s="24">
        <f t="shared" si="0"/>
        <v>0.85907698178111636</v>
      </c>
      <c r="I21" s="24">
        <f t="shared" si="1"/>
        <v>0.90417527182050172</v>
      </c>
    </row>
    <row r="22" spans="1:9" x14ac:dyDescent="0.2">
      <c r="A22" s="11">
        <v>44593</v>
      </c>
      <c r="B22" s="14">
        <v>17705.050781000002</v>
      </c>
      <c r="C22" s="14">
        <v>18157.599609000001</v>
      </c>
      <c r="D22" s="14">
        <v>17457</v>
      </c>
      <c r="E22" s="14">
        <v>17691.5</v>
      </c>
      <c r="F22" s="23"/>
      <c r="G22" s="23"/>
      <c r="H22" s="24">
        <f t="shared" si="0"/>
        <v>0.78397307495989599</v>
      </c>
      <c r="I22" s="24">
        <f t="shared" si="1"/>
        <v>0.84709885942755758</v>
      </c>
    </row>
    <row r="23" spans="1:9" x14ac:dyDescent="0.2">
      <c r="A23" s="11">
        <v>44594</v>
      </c>
      <c r="B23" s="14">
        <v>17580</v>
      </c>
      <c r="C23" s="14">
        <v>17848.449218999998</v>
      </c>
      <c r="D23" s="14">
        <v>17180.099609000001</v>
      </c>
      <c r="E23" s="14">
        <v>17241.550781000002</v>
      </c>
      <c r="F23" s="23"/>
      <c r="G23" s="23"/>
      <c r="H23" s="24">
        <f t="shared" si="0"/>
        <v>0.57543150073865312</v>
      </c>
      <c r="I23" s="24">
        <f t="shared" si="1"/>
        <v>0.73949385249322186</v>
      </c>
    </row>
    <row r="24" spans="1:9" x14ac:dyDescent="0.2">
      <c r="A24" s="11">
        <v>44595</v>
      </c>
      <c r="B24" s="14">
        <v>17240</v>
      </c>
      <c r="C24" s="14">
        <v>17476.349609000001</v>
      </c>
      <c r="D24" s="14">
        <v>17020.050781000002</v>
      </c>
      <c r="E24" s="14">
        <v>17393.800781000002</v>
      </c>
      <c r="F24" s="23"/>
      <c r="G24" s="23"/>
      <c r="H24" s="24">
        <f t="shared" si="0"/>
        <v>0.64599602965538039</v>
      </c>
      <c r="I24" s="24">
        <f t="shared" si="1"/>
        <v>0.66846686845130987</v>
      </c>
    </row>
    <row r="25" spans="1:9" x14ac:dyDescent="0.2">
      <c r="A25" s="11">
        <v>44596</v>
      </c>
      <c r="B25" s="14">
        <v>17563</v>
      </c>
      <c r="C25" s="14">
        <v>17567.349609000001</v>
      </c>
      <c r="D25" s="14">
        <v>17125.599609000001</v>
      </c>
      <c r="E25" s="14">
        <v>17171</v>
      </c>
      <c r="F25" s="23"/>
      <c r="G25" s="23"/>
      <c r="H25" s="24">
        <f t="shared" si="0"/>
        <v>0.54273276427906492</v>
      </c>
      <c r="I25" s="24">
        <f t="shared" si="1"/>
        <v>0.5880534315576994</v>
      </c>
    </row>
    <row r="26" spans="1:9" x14ac:dyDescent="0.2">
      <c r="A26" s="11">
        <v>44599</v>
      </c>
      <c r="B26" s="14">
        <v>17171</v>
      </c>
      <c r="C26" s="14">
        <v>17236.800781000002</v>
      </c>
      <c r="D26" s="14">
        <v>16953.099609000001</v>
      </c>
      <c r="E26" s="14">
        <v>16996.900390999999</v>
      </c>
      <c r="F26" s="23"/>
      <c r="G26" s="23"/>
      <c r="H26" s="24">
        <f t="shared" si="0"/>
        <v>0.462041421791896</v>
      </c>
      <c r="I26" s="24">
        <f t="shared" si="1"/>
        <v>0.5502567385754471</v>
      </c>
    </row>
    <row r="27" spans="1:9" x14ac:dyDescent="0.2">
      <c r="A27" s="11">
        <v>44600</v>
      </c>
      <c r="B27" s="14">
        <v>16850.050781000002</v>
      </c>
      <c r="C27" s="14">
        <v>16999.550781000002</v>
      </c>
      <c r="D27" s="14">
        <v>16610</v>
      </c>
      <c r="E27" s="14">
        <v>16746.900390999999</v>
      </c>
      <c r="F27" s="23"/>
      <c r="G27" s="23"/>
      <c r="H27" s="24">
        <f t="shared" si="0"/>
        <v>0.34617191618150639</v>
      </c>
      <c r="I27" s="24">
        <f t="shared" si="1"/>
        <v>0.45031536741748912</v>
      </c>
    </row>
    <row r="28" spans="1:9" x14ac:dyDescent="0.2">
      <c r="A28" s="11">
        <v>44601</v>
      </c>
      <c r="B28" s="14">
        <v>16630.5</v>
      </c>
      <c r="C28" s="14">
        <v>16760</v>
      </c>
      <c r="D28" s="14">
        <v>16446.550781000002</v>
      </c>
      <c r="E28" s="14">
        <v>16723.75</v>
      </c>
      <c r="F28" s="23"/>
      <c r="G28" s="23"/>
      <c r="H28" s="24">
        <f t="shared" si="0"/>
        <v>0.24832913615502086</v>
      </c>
      <c r="I28" s="24">
        <f t="shared" si="1"/>
        <v>0.35218082470947443</v>
      </c>
    </row>
    <row r="29" spans="1:9" x14ac:dyDescent="0.2">
      <c r="A29" s="11">
        <v>44602</v>
      </c>
      <c r="B29" s="14">
        <v>16680.199218999998</v>
      </c>
      <c r="C29" s="14">
        <v>16824.949218999998</v>
      </c>
      <c r="D29" s="14">
        <v>16485.050781000002</v>
      </c>
      <c r="E29" s="14">
        <v>16768.150390999999</v>
      </c>
      <c r="F29" s="23">
        <f>(E29-MIN(D2:D29))/(MAX(C2:C29)-MIN(D2:D29))</f>
        <v>0.30973806088709643</v>
      </c>
      <c r="G29" s="23"/>
      <c r="H29" s="24">
        <f t="shared" si="0"/>
        <v>0.18795466542933612</v>
      </c>
      <c r="I29" s="24">
        <f t="shared" si="1"/>
        <v>0.26081857258862112</v>
      </c>
    </row>
    <row r="30" spans="1:9" x14ac:dyDescent="0.2">
      <c r="A30" s="11">
        <v>44603</v>
      </c>
      <c r="B30" s="14">
        <v>16661</v>
      </c>
      <c r="C30" s="14">
        <v>16872.5</v>
      </c>
      <c r="D30" s="14">
        <v>16536.800781000002</v>
      </c>
      <c r="E30" s="14">
        <v>16774.900390999999</v>
      </c>
      <c r="F30" s="23">
        <f t="shared" ref="F30:F93" si="2">(E30-MIN(D3:D30))/(MAX(C3:C30)-MIN(D3:D30))</f>
        <v>0.31345840118208562</v>
      </c>
      <c r="G30" s="23"/>
      <c r="H30" s="24">
        <f t="shared" si="0"/>
        <v>0.1918996142172032</v>
      </c>
      <c r="I30" s="24">
        <f t="shared" si="1"/>
        <v>0.20939447193385341</v>
      </c>
    </row>
    <row r="31" spans="1:9" x14ac:dyDescent="0.2">
      <c r="A31" s="11">
        <v>44606</v>
      </c>
      <c r="B31" s="14">
        <v>16690</v>
      </c>
      <c r="C31" s="14">
        <v>16969.800781000002</v>
      </c>
      <c r="D31" s="14">
        <v>16540</v>
      </c>
      <c r="E31" s="14">
        <v>16854.449218999998</v>
      </c>
      <c r="F31" s="23">
        <f t="shared" si="2"/>
        <v>0.35925373298511137</v>
      </c>
      <c r="G31" s="23">
        <f>AVERAGE(F29:F31)</f>
        <v>0.32748339835143114</v>
      </c>
      <c r="H31" s="24">
        <f t="shared" si="0"/>
        <v>0.23839088126829117</v>
      </c>
      <c r="I31" s="24">
        <f t="shared" si="1"/>
        <v>0.20608172030494351</v>
      </c>
    </row>
    <row r="32" spans="1:9" x14ac:dyDescent="0.2">
      <c r="A32" s="11">
        <v>44607</v>
      </c>
      <c r="B32" s="14">
        <v>16856.5</v>
      </c>
      <c r="C32" s="14">
        <v>17100</v>
      </c>
      <c r="D32" s="14">
        <v>16760</v>
      </c>
      <c r="E32" s="14">
        <v>16871.449218999998</v>
      </c>
      <c r="F32" s="23">
        <f t="shared" si="2"/>
        <v>0.40389756068035976</v>
      </c>
      <c r="G32" s="23">
        <f t="shared" ref="G32:G95" si="3">AVERAGE(F30:F32)</f>
        <v>0.35886989828251892</v>
      </c>
      <c r="H32" s="24">
        <f t="shared" si="0"/>
        <v>0.24832630784514162</v>
      </c>
      <c r="I32" s="24">
        <f t="shared" si="1"/>
        <v>0.22620560111021201</v>
      </c>
    </row>
    <row r="33" spans="1:9" x14ac:dyDescent="0.2">
      <c r="A33" s="11">
        <v>44608</v>
      </c>
      <c r="B33" s="14">
        <v>17065</v>
      </c>
      <c r="C33" s="14">
        <v>17065</v>
      </c>
      <c r="D33" s="14">
        <v>16660</v>
      </c>
      <c r="E33" s="14">
        <v>16802.300781000002</v>
      </c>
      <c r="F33" s="23">
        <f t="shared" si="2"/>
        <v>0.37184877938119865</v>
      </c>
      <c r="G33" s="23">
        <f t="shared" si="3"/>
        <v>0.37833335768222326</v>
      </c>
      <c r="H33" s="24">
        <f t="shared" si="0"/>
        <v>0.20791341204203215</v>
      </c>
      <c r="I33" s="24">
        <f t="shared" si="1"/>
        <v>0.23154353371848832</v>
      </c>
    </row>
    <row r="34" spans="1:9" x14ac:dyDescent="0.2">
      <c r="A34" s="11">
        <v>44609</v>
      </c>
      <c r="B34" s="14">
        <v>16949</v>
      </c>
      <c r="C34" s="14">
        <v>16949</v>
      </c>
      <c r="D34" s="14">
        <v>16614.949218999998</v>
      </c>
      <c r="E34" s="14">
        <v>16874</v>
      </c>
      <c r="F34" s="23">
        <f t="shared" si="2"/>
        <v>0.40507979161392205</v>
      </c>
      <c r="G34" s="23">
        <f t="shared" si="3"/>
        <v>0.3936087105584935</v>
      </c>
      <c r="H34" s="24">
        <f t="shared" si="0"/>
        <v>0.24981707827685587</v>
      </c>
      <c r="I34" s="24">
        <f t="shared" si="1"/>
        <v>0.23535226605467655</v>
      </c>
    </row>
    <row r="35" spans="1:9" x14ac:dyDescent="0.2">
      <c r="A35" s="11">
        <v>44610</v>
      </c>
      <c r="B35" s="14">
        <v>16848</v>
      </c>
      <c r="C35" s="14">
        <v>16854.949218999998</v>
      </c>
      <c r="D35" s="14">
        <v>16435</v>
      </c>
      <c r="E35" s="14">
        <v>16642.400390999999</v>
      </c>
      <c r="F35" s="23">
        <f t="shared" si="2"/>
        <v>0.29773846283636352</v>
      </c>
      <c r="G35" s="23">
        <f t="shared" si="3"/>
        <v>0.35822234461049468</v>
      </c>
      <c r="H35" s="24">
        <f t="shared" si="0"/>
        <v>0.12039965057254295</v>
      </c>
      <c r="I35" s="24">
        <f t="shared" si="1"/>
        <v>0.19271004696381033</v>
      </c>
    </row>
    <row r="36" spans="1:9" x14ac:dyDescent="0.2">
      <c r="A36" s="11">
        <v>44613</v>
      </c>
      <c r="B36" s="14">
        <v>16700</v>
      </c>
      <c r="C36" s="14">
        <v>17022.949218999998</v>
      </c>
      <c r="D36" s="14">
        <v>16537.550781000002</v>
      </c>
      <c r="E36" s="14">
        <v>16967.099609000001</v>
      </c>
      <c r="F36" s="23">
        <f t="shared" si="2"/>
        <v>0.44822941428332475</v>
      </c>
      <c r="G36" s="23">
        <f t="shared" si="3"/>
        <v>0.38368255624453679</v>
      </c>
      <c r="H36" s="24">
        <f t="shared" si="0"/>
        <v>0.37645470516192731</v>
      </c>
      <c r="I36" s="24">
        <f t="shared" si="1"/>
        <v>0.24889047800377537</v>
      </c>
    </row>
    <row r="37" spans="1:9" x14ac:dyDescent="0.2">
      <c r="A37" s="11">
        <v>44614</v>
      </c>
      <c r="B37" s="14">
        <v>16980</v>
      </c>
      <c r="C37" s="14">
        <v>17200</v>
      </c>
      <c r="D37" s="14">
        <v>16860</v>
      </c>
      <c r="E37" s="14">
        <v>16971.800781000002</v>
      </c>
      <c r="F37" s="23">
        <f t="shared" si="2"/>
        <v>0.4504083041850428</v>
      </c>
      <c r="G37" s="23">
        <f t="shared" si="3"/>
        <v>0.39879206043491039</v>
      </c>
      <c r="H37" s="24">
        <f t="shared" si="0"/>
        <v>0.47405922758613445</v>
      </c>
      <c r="I37" s="24">
        <f t="shared" si="1"/>
        <v>0.32363786110686821</v>
      </c>
    </row>
    <row r="38" spans="1:9" x14ac:dyDescent="0.2">
      <c r="A38" s="11">
        <v>44615</v>
      </c>
      <c r="B38" s="14">
        <v>16950</v>
      </c>
      <c r="C38" s="14">
        <v>16950</v>
      </c>
      <c r="D38" s="14">
        <v>16585.550781000002</v>
      </c>
      <c r="E38" s="14">
        <v>16775.150390999999</v>
      </c>
      <c r="F38" s="23">
        <f t="shared" si="2"/>
        <v>0.35926517031548039</v>
      </c>
      <c r="G38" s="23">
        <f t="shared" si="3"/>
        <v>0.41930096292794933</v>
      </c>
      <c r="H38" s="24">
        <f t="shared" si="0"/>
        <v>0.30039343705906557</v>
      </c>
      <c r="I38" s="24">
        <f t="shared" si="1"/>
        <v>0.38363578993570907</v>
      </c>
    </row>
    <row r="39" spans="1:9" x14ac:dyDescent="0.2">
      <c r="A39" s="11">
        <v>44616</v>
      </c>
      <c r="B39" s="14">
        <v>16820</v>
      </c>
      <c r="C39" s="14">
        <v>17044.949218999998</v>
      </c>
      <c r="D39" s="14">
        <v>16700</v>
      </c>
      <c r="E39" s="14">
        <v>16976.300781000002</v>
      </c>
      <c r="F39" s="23">
        <f t="shared" si="2"/>
        <v>0.45249395528602981</v>
      </c>
      <c r="G39" s="23">
        <f t="shared" si="3"/>
        <v>0.4207224765955177</v>
      </c>
      <c r="H39" s="24">
        <f t="shared" si="0"/>
        <v>0.67510632793958403</v>
      </c>
      <c r="I39" s="24">
        <f t="shared" si="1"/>
        <v>0.48318633086159468</v>
      </c>
    </row>
    <row r="40" spans="1:9" x14ac:dyDescent="0.2">
      <c r="A40" s="11">
        <v>44617</v>
      </c>
      <c r="B40" s="14">
        <v>16950.050781000002</v>
      </c>
      <c r="C40" s="14">
        <v>17250</v>
      </c>
      <c r="D40" s="14">
        <v>16922.050781000002</v>
      </c>
      <c r="E40" s="14">
        <v>17231.650390999999</v>
      </c>
      <c r="F40" s="23">
        <f t="shared" si="2"/>
        <v>0.57084288756005186</v>
      </c>
      <c r="G40" s="23">
        <f t="shared" si="3"/>
        <v>0.46086733772052063</v>
      </c>
      <c r="H40" s="24">
        <f t="shared" si="0"/>
        <v>0.97748514233128736</v>
      </c>
      <c r="I40" s="24">
        <f t="shared" si="1"/>
        <v>0.650994969109979</v>
      </c>
    </row>
    <row r="41" spans="1:9" x14ac:dyDescent="0.2">
      <c r="A41" s="11">
        <v>44620</v>
      </c>
      <c r="B41" s="14">
        <v>17350</v>
      </c>
      <c r="C41" s="14">
        <v>17407.199218999998</v>
      </c>
      <c r="D41" s="14">
        <v>17182.699218999998</v>
      </c>
      <c r="E41" s="14">
        <v>17358.25</v>
      </c>
      <c r="F41" s="23">
        <f t="shared" si="2"/>
        <v>0.62951902398124671</v>
      </c>
      <c r="G41" s="23">
        <f t="shared" si="3"/>
        <v>0.55095195560910948</v>
      </c>
      <c r="H41" s="24">
        <f t="shared" si="0"/>
        <v>0.94965104060632011</v>
      </c>
      <c r="I41" s="24">
        <f t="shared" si="1"/>
        <v>0.8674141702923972</v>
      </c>
    </row>
    <row r="42" spans="1:9" x14ac:dyDescent="0.2">
      <c r="A42" s="11">
        <v>44622</v>
      </c>
      <c r="B42" s="14">
        <v>17300</v>
      </c>
      <c r="C42" s="14">
        <v>17499.849609000001</v>
      </c>
      <c r="D42" s="14">
        <v>17051</v>
      </c>
      <c r="E42" s="14">
        <v>17403.900390999999</v>
      </c>
      <c r="F42" s="23">
        <f t="shared" si="2"/>
        <v>0.60488621769164486</v>
      </c>
      <c r="G42" s="23">
        <f t="shared" si="3"/>
        <v>0.60174937641098103</v>
      </c>
      <c r="H42" s="24">
        <f t="shared" si="0"/>
        <v>0.90989411350762728</v>
      </c>
      <c r="I42" s="24">
        <f t="shared" si="1"/>
        <v>0.94567676548174495</v>
      </c>
    </row>
    <row r="43" spans="1:9" x14ac:dyDescent="0.2">
      <c r="A43" s="11">
        <v>44623</v>
      </c>
      <c r="B43" s="14">
        <v>17350</v>
      </c>
      <c r="C43" s="14">
        <v>17525</v>
      </c>
      <c r="D43" s="14">
        <v>17252.300781000002</v>
      </c>
      <c r="E43" s="14">
        <v>17499.050781000002</v>
      </c>
      <c r="F43" s="23">
        <f t="shared" si="2"/>
        <v>0.61770058198126598</v>
      </c>
      <c r="G43" s="23">
        <f t="shared" si="3"/>
        <v>0.61736860788471926</v>
      </c>
      <c r="H43" s="24">
        <f t="shared" si="0"/>
        <v>0.97619337706422182</v>
      </c>
      <c r="I43" s="24">
        <f t="shared" si="1"/>
        <v>0.94524617705938974</v>
      </c>
    </row>
    <row r="44" spans="1:9" x14ac:dyDescent="0.2">
      <c r="A44" s="11">
        <v>44624</v>
      </c>
      <c r="B44" s="14">
        <v>17499.050781000002</v>
      </c>
      <c r="C44" s="14">
        <v>17568.800781000002</v>
      </c>
      <c r="D44" s="14">
        <v>17234.199218999998</v>
      </c>
      <c r="E44" s="14">
        <v>17470</v>
      </c>
      <c r="F44" s="23">
        <f t="shared" si="2"/>
        <v>0.6008360820427886</v>
      </c>
      <c r="G44" s="23">
        <f t="shared" si="3"/>
        <v>0.60780762723856652</v>
      </c>
      <c r="H44" s="24">
        <f t="shared" si="0"/>
        <v>0.91285878202265802</v>
      </c>
      <c r="I44" s="24">
        <f t="shared" si="1"/>
        <v>0.93298209086483574</v>
      </c>
    </row>
    <row r="45" spans="1:9" x14ac:dyDescent="0.2">
      <c r="A45" s="11">
        <v>44627</v>
      </c>
      <c r="B45" s="14">
        <v>17400</v>
      </c>
      <c r="C45" s="14">
        <v>17829.400390999999</v>
      </c>
      <c r="D45" s="14">
        <v>17331.050781000002</v>
      </c>
      <c r="E45" s="14">
        <v>17795.050781000002</v>
      </c>
      <c r="F45" s="23">
        <f t="shared" si="2"/>
        <v>0.78953389626596693</v>
      </c>
      <c r="G45" s="23">
        <f t="shared" si="3"/>
        <v>0.66935685343000717</v>
      </c>
      <c r="H45" s="24">
        <f t="shared" si="0"/>
        <v>0.97536603530685795</v>
      </c>
      <c r="I45" s="24">
        <f t="shared" si="1"/>
        <v>0.95480606479791252</v>
      </c>
    </row>
    <row r="46" spans="1:9" x14ac:dyDescent="0.2">
      <c r="A46" s="11">
        <v>44628</v>
      </c>
      <c r="B46" s="14">
        <v>17800</v>
      </c>
      <c r="C46" s="14">
        <v>18023.449218999998</v>
      </c>
      <c r="D46" s="14">
        <v>17704.5</v>
      </c>
      <c r="E46" s="14">
        <v>17994.550781000002</v>
      </c>
      <c r="F46" s="23">
        <f t="shared" si="2"/>
        <v>0.9053472280220406</v>
      </c>
      <c r="G46" s="23">
        <f t="shared" si="3"/>
        <v>0.76523906877693204</v>
      </c>
      <c r="H46" s="24">
        <f t="shared" si="0"/>
        <v>0.98180713764448235</v>
      </c>
      <c r="I46" s="24">
        <f t="shared" si="1"/>
        <v>0.95667731832466618</v>
      </c>
    </row>
    <row r="47" spans="1:9" x14ac:dyDescent="0.2">
      <c r="A47" s="11">
        <v>44629</v>
      </c>
      <c r="B47" s="14">
        <v>17994.550781000002</v>
      </c>
      <c r="C47" s="14">
        <v>18143.150390999999</v>
      </c>
      <c r="D47" s="14">
        <v>17900</v>
      </c>
      <c r="E47" s="14">
        <v>17985</v>
      </c>
      <c r="F47" s="23">
        <f t="shared" si="2"/>
        <v>0.89980282818002155</v>
      </c>
      <c r="G47" s="23">
        <f t="shared" si="3"/>
        <v>0.86489465082267636</v>
      </c>
      <c r="H47" s="24">
        <f t="shared" si="0"/>
        <v>0.90741424652462044</v>
      </c>
      <c r="I47" s="24">
        <f t="shared" si="1"/>
        <v>0.95486247315865358</v>
      </c>
    </row>
    <row r="48" spans="1:9" x14ac:dyDescent="0.2">
      <c r="A48" s="11">
        <v>44630</v>
      </c>
      <c r="B48" s="14">
        <v>17985</v>
      </c>
      <c r="C48" s="14">
        <v>18428.400390999999</v>
      </c>
      <c r="D48" s="14">
        <v>17801.25</v>
      </c>
      <c r="E48" s="14">
        <v>18388.650390999999</v>
      </c>
      <c r="F48" s="23">
        <f t="shared" si="2"/>
        <v>0.98005919925597129</v>
      </c>
      <c r="G48" s="23">
        <f t="shared" si="3"/>
        <v>0.92840308515267778</v>
      </c>
      <c r="H48" s="24">
        <f t="shared" si="0"/>
        <v>0.98005919925597129</v>
      </c>
      <c r="I48" s="24">
        <f t="shared" si="1"/>
        <v>0.9564268611416914</v>
      </c>
    </row>
    <row r="49" spans="1:9" x14ac:dyDescent="0.2">
      <c r="A49" s="11">
        <v>44631</v>
      </c>
      <c r="B49" s="14">
        <v>18390</v>
      </c>
      <c r="C49" s="14">
        <v>18550</v>
      </c>
      <c r="D49" s="14">
        <v>18173.599609000001</v>
      </c>
      <c r="E49" s="14">
        <v>18204.949218999998</v>
      </c>
      <c r="F49" s="23">
        <f t="shared" si="2"/>
        <v>0.83685542269503466</v>
      </c>
      <c r="G49" s="23">
        <f t="shared" si="3"/>
        <v>0.90557248337700924</v>
      </c>
      <c r="H49" s="24">
        <f t="shared" si="0"/>
        <v>0.82854186940853092</v>
      </c>
      <c r="I49" s="24">
        <f t="shared" si="1"/>
        <v>0.90533843839637418</v>
      </c>
    </row>
    <row r="50" spans="1:9" x14ac:dyDescent="0.2">
      <c r="A50" s="11">
        <v>44634</v>
      </c>
      <c r="B50" s="14">
        <v>18300</v>
      </c>
      <c r="C50" s="14">
        <v>18450</v>
      </c>
      <c r="D50" s="14">
        <v>18222</v>
      </c>
      <c r="E50" s="14">
        <v>18419.150390999999</v>
      </c>
      <c r="F50" s="23">
        <f t="shared" si="2"/>
        <v>0.9381325725768318</v>
      </c>
      <c r="G50" s="23">
        <f t="shared" si="3"/>
        <v>0.91834906484261258</v>
      </c>
      <c r="H50" s="24">
        <f t="shared" si="0"/>
        <v>0.93339119803432247</v>
      </c>
      <c r="I50" s="24">
        <f t="shared" si="1"/>
        <v>0.91399742223294156</v>
      </c>
    </row>
    <row r="51" spans="1:9" x14ac:dyDescent="0.2">
      <c r="A51" s="11">
        <v>44635</v>
      </c>
      <c r="B51" s="14">
        <v>18400</v>
      </c>
      <c r="C51" s="14">
        <v>18525</v>
      </c>
      <c r="D51" s="14">
        <v>18342</v>
      </c>
      <c r="E51" s="14">
        <v>18489.400390999999</v>
      </c>
      <c r="F51" s="23">
        <f t="shared" si="2"/>
        <v>0.97134770260047243</v>
      </c>
      <c r="G51" s="23">
        <f t="shared" si="3"/>
        <v>0.91544523262411293</v>
      </c>
      <c r="H51" s="24">
        <f t="shared" si="0"/>
        <v>0.96915185772485934</v>
      </c>
      <c r="I51" s="24">
        <f t="shared" si="1"/>
        <v>0.91036164172257095</v>
      </c>
    </row>
    <row r="52" spans="1:9" x14ac:dyDescent="0.2">
      <c r="A52" s="11">
        <v>44636</v>
      </c>
      <c r="B52" s="14">
        <v>18416.75</v>
      </c>
      <c r="C52" s="14">
        <v>18470</v>
      </c>
      <c r="D52" s="14">
        <v>18101.050781000002</v>
      </c>
      <c r="E52" s="14">
        <v>18125.150390999999</v>
      </c>
      <c r="F52" s="23">
        <f t="shared" si="2"/>
        <v>0.79912548037825026</v>
      </c>
      <c r="G52" s="23">
        <f t="shared" si="3"/>
        <v>0.90286858518518487</v>
      </c>
      <c r="H52" s="24">
        <f t="shared" si="0"/>
        <v>0.77035156270270233</v>
      </c>
      <c r="I52" s="24">
        <f t="shared" si="1"/>
        <v>0.89096487282062808</v>
      </c>
    </row>
    <row r="53" spans="1:9" x14ac:dyDescent="0.2">
      <c r="A53" s="11">
        <v>44637</v>
      </c>
      <c r="B53" s="14">
        <v>18130</v>
      </c>
      <c r="C53" s="14">
        <v>18324.900390999999</v>
      </c>
      <c r="D53" s="14">
        <v>18130</v>
      </c>
      <c r="E53" s="14">
        <v>18249.650390999999</v>
      </c>
      <c r="F53" s="23">
        <f t="shared" si="2"/>
        <v>0.85799072860520054</v>
      </c>
      <c r="G53" s="23">
        <f t="shared" si="3"/>
        <v>0.87615463719464115</v>
      </c>
      <c r="H53" s="24">
        <f t="shared" si="0"/>
        <v>0.81550431334430884</v>
      </c>
      <c r="I53" s="24">
        <f t="shared" si="1"/>
        <v>0.85166924459062354</v>
      </c>
    </row>
    <row r="54" spans="1:9" x14ac:dyDescent="0.2">
      <c r="A54" s="11">
        <v>44641</v>
      </c>
      <c r="B54" s="14">
        <v>18249.599609000001</v>
      </c>
      <c r="C54" s="14">
        <v>18440.949218999998</v>
      </c>
      <c r="D54" s="14">
        <v>18132.699218999998</v>
      </c>
      <c r="E54" s="14">
        <v>18363.300781000002</v>
      </c>
      <c r="F54" s="23">
        <f t="shared" si="2"/>
        <v>0.91172613758865328</v>
      </c>
      <c r="G54" s="23">
        <f t="shared" si="3"/>
        <v>0.85628078219070136</v>
      </c>
      <c r="H54" s="24">
        <f t="shared" si="0"/>
        <v>0.87545082121414397</v>
      </c>
      <c r="I54" s="24">
        <f t="shared" si="1"/>
        <v>0.82043556575371834</v>
      </c>
    </row>
    <row r="55" spans="1:9" x14ac:dyDescent="0.2">
      <c r="A55" s="11">
        <v>44642</v>
      </c>
      <c r="B55" s="14">
        <v>18400</v>
      </c>
      <c r="C55" s="14">
        <v>18836.349609000001</v>
      </c>
      <c r="D55" s="14">
        <v>18376.300781000002</v>
      </c>
      <c r="E55" s="14">
        <v>18771.5</v>
      </c>
      <c r="F55" s="23">
        <f t="shared" si="2"/>
        <v>0.97299451576856977</v>
      </c>
      <c r="G55" s="23">
        <f t="shared" si="3"/>
        <v>0.91423712732080775</v>
      </c>
      <c r="H55" s="24">
        <f t="shared" si="0"/>
        <v>0.96367680107409104</v>
      </c>
      <c r="I55" s="24">
        <f t="shared" si="1"/>
        <v>0.88487731187751473</v>
      </c>
    </row>
    <row r="56" spans="1:9" x14ac:dyDescent="0.2">
      <c r="A56" s="11">
        <v>44643</v>
      </c>
      <c r="B56" s="14">
        <v>18838.699218999998</v>
      </c>
      <c r="C56" s="14">
        <v>18972</v>
      </c>
      <c r="D56" s="14">
        <v>18552.550781000002</v>
      </c>
      <c r="E56" s="14">
        <v>18625.400390999999</v>
      </c>
      <c r="F56" s="23">
        <f t="shared" si="2"/>
        <v>0.86338210130074866</v>
      </c>
      <c r="G56" s="23">
        <f t="shared" si="3"/>
        <v>0.91603425155265727</v>
      </c>
      <c r="H56" s="24">
        <f t="shared" si="0"/>
        <v>0.80055273723576459</v>
      </c>
      <c r="I56" s="24">
        <f t="shared" si="1"/>
        <v>0.87989345317466661</v>
      </c>
    </row>
    <row r="57" spans="1:9" x14ac:dyDescent="0.2">
      <c r="A57" s="11">
        <v>44644</v>
      </c>
      <c r="B57" s="14">
        <v>18599.900390999999</v>
      </c>
      <c r="C57" s="14">
        <v>18648.5</v>
      </c>
      <c r="D57" s="14">
        <v>18226.449218999998</v>
      </c>
      <c r="E57" s="14">
        <v>18377.699218999998</v>
      </c>
      <c r="F57" s="23">
        <f t="shared" si="2"/>
        <v>0.76574663736696813</v>
      </c>
      <c r="G57" s="23">
        <f t="shared" si="3"/>
        <v>0.86737441814542882</v>
      </c>
      <c r="H57" s="24">
        <f t="shared" si="0"/>
        <v>0.65801558642526525</v>
      </c>
      <c r="I57" s="24">
        <f t="shared" si="1"/>
        <v>0.80741504157837374</v>
      </c>
    </row>
    <row r="58" spans="1:9" x14ac:dyDescent="0.2">
      <c r="A58" s="11">
        <v>44645</v>
      </c>
      <c r="B58" s="14">
        <v>18550</v>
      </c>
      <c r="C58" s="14">
        <v>18660</v>
      </c>
      <c r="D58" s="14">
        <v>18250</v>
      </c>
      <c r="E58" s="14">
        <v>18617.099609000001</v>
      </c>
      <c r="F58" s="23">
        <f t="shared" si="2"/>
        <v>0.86011021245565655</v>
      </c>
      <c r="G58" s="23">
        <f t="shared" si="3"/>
        <v>0.82974631704112445</v>
      </c>
      <c r="H58" s="24">
        <f t="shared" si="0"/>
        <v>0.78372250226227169</v>
      </c>
      <c r="I58" s="24">
        <f t="shared" si="1"/>
        <v>0.74743027530776718</v>
      </c>
    </row>
    <row r="59" spans="1:9" x14ac:dyDescent="0.2">
      <c r="A59" s="11">
        <v>44648</v>
      </c>
      <c r="B59" s="14">
        <v>18600</v>
      </c>
      <c r="C59" s="14">
        <v>18889.949218999998</v>
      </c>
      <c r="D59" s="14">
        <v>18593.75</v>
      </c>
      <c r="E59" s="14">
        <v>18839.949218999998</v>
      </c>
      <c r="F59" s="23">
        <f t="shared" si="2"/>
        <v>0.94795002719747667</v>
      </c>
      <c r="G59" s="23">
        <f t="shared" si="3"/>
        <v>0.85793562567336712</v>
      </c>
      <c r="H59" s="24">
        <f t="shared" si="0"/>
        <v>0.89581792426035367</v>
      </c>
      <c r="I59" s="24">
        <f t="shared" si="1"/>
        <v>0.77918533764929687</v>
      </c>
    </row>
    <row r="60" spans="1:9" x14ac:dyDescent="0.2">
      <c r="A60" s="11">
        <v>44649</v>
      </c>
      <c r="B60" s="14">
        <v>18907.75</v>
      </c>
      <c r="C60" s="14">
        <v>19084</v>
      </c>
      <c r="D60" s="14">
        <v>18835.550781000002</v>
      </c>
      <c r="E60" s="14">
        <v>18988.949218999998</v>
      </c>
      <c r="F60" s="23">
        <f t="shared" si="2"/>
        <v>0.96411824046810046</v>
      </c>
      <c r="G60" s="23">
        <f t="shared" si="3"/>
        <v>0.9240594933737446</v>
      </c>
      <c r="H60" s="24">
        <f t="shared" si="0"/>
        <v>0.92590077489767941</v>
      </c>
      <c r="I60" s="24">
        <f t="shared" si="1"/>
        <v>0.86848040047343489</v>
      </c>
    </row>
    <row r="61" spans="1:9" x14ac:dyDescent="0.2">
      <c r="A61" s="11">
        <v>44650</v>
      </c>
      <c r="B61" s="14">
        <v>18988.949218999998</v>
      </c>
      <c r="C61" s="14">
        <v>19010</v>
      </c>
      <c r="D61" s="14">
        <v>18712.050781000002</v>
      </c>
      <c r="E61" s="14">
        <v>18757.550781000002</v>
      </c>
      <c r="F61" s="23">
        <f t="shared" si="2"/>
        <v>0.87676511174028005</v>
      </c>
      <c r="G61" s="23">
        <f t="shared" si="3"/>
        <v>0.9296111264686191</v>
      </c>
      <c r="H61" s="24">
        <f t="shared" si="0"/>
        <v>0.74550830715260319</v>
      </c>
      <c r="I61" s="24">
        <f t="shared" si="1"/>
        <v>0.85574233543687883</v>
      </c>
    </row>
    <row r="62" spans="1:9" x14ac:dyDescent="0.2">
      <c r="A62" s="11">
        <v>44651</v>
      </c>
      <c r="B62" s="14">
        <v>18780</v>
      </c>
      <c r="C62" s="14">
        <v>18780</v>
      </c>
      <c r="D62" s="14">
        <v>18250.25</v>
      </c>
      <c r="E62" s="14">
        <v>18509.5</v>
      </c>
      <c r="F62" s="23">
        <f t="shared" si="2"/>
        <v>0.78312570781426949</v>
      </c>
      <c r="G62" s="23">
        <f t="shared" si="3"/>
        <v>0.87466968667421663</v>
      </c>
      <c r="H62" s="24">
        <f t="shared" si="0"/>
        <v>0.4155344051400065</v>
      </c>
      <c r="I62" s="24">
        <f t="shared" si="1"/>
        <v>0.6956478290634297</v>
      </c>
    </row>
    <row r="63" spans="1:9" x14ac:dyDescent="0.2">
      <c r="A63" s="11">
        <v>44652</v>
      </c>
      <c r="B63" s="14">
        <v>18544</v>
      </c>
      <c r="C63" s="14">
        <v>18669</v>
      </c>
      <c r="D63" s="14">
        <v>18350</v>
      </c>
      <c r="E63" s="14">
        <v>18541.900390999999</v>
      </c>
      <c r="F63" s="23">
        <f t="shared" si="2"/>
        <v>0.78711548419846922</v>
      </c>
      <c r="G63" s="23">
        <f t="shared" si="3"/>
        <v>0.81566876791767295</v>
      </c>
      <c r="H63" s="24">
        <f t="shared" si="0"/>
        <v>0.44849683124881579</v>
      </c>
      <c r="I63" s="24">
        <f t="shared" si="1"/>
        <v>0.5365131811804752</v>
      </c>
    </row>
    <row r="64" spans="1:9" x14ac:dyDescent="0.2">
      <c r="A64" s="11">
        <v>44655</v>
      </c>
      <c r="B64" s="14">
        <v>18575</v>
      </c>
      <c r="C64" s="14">
        <v>19345</v>
      </c>
      <c r="D64" s="14">
        <v>18460</v>
      </c>
      <c r="E64" s="14">
        <v>19112.400390999999</v>
      </c>
      <c r="F64" s="23">
        <f t="shared" si="2"/>
        <v>0.91570795816844464</v>
      </c>
      <c r="G64" s="23">
        <f t="shared" si="3"/>
        <v>0.82864971672706123</v>
      </c>
      <c r="H64" s="24">
        <f t="shared" si="0"/>
        <v>0.8130151894890163</v>
      </c>
      <c r="I64" s="24">
        <f t="shared" si="1"/>
        <v>0.55901547529261286</v>
      </c>
    </row>
    <row r="65" spans="1:9" x14ac:dyDescent="0.2">
      <c r="A65" s="11">
        <v>44656</v>
      </c>
      <c r="B65" s="14">
        <v>19112.400390999999</v>
      </c>
      <c r="C65" s="14">
        <v>19423.050781000002</v>
      </c>
      <c r="D65" s="14">
        <v>19001.050781000002</v>
      </c>
      <c r="E65" s="14">
        <v>19359.099609000001</v>
      </c>
      <c r="F65" s="23">
        <f t="shared" si="2"/>
        <v>0.97746214202643134</v>
      </c>
      <c r="G65" s="23">
        <f t="shared" si="3"/>
        <v>0.89342852813111495</v>
      </c>
      <c r="H65" s="24">
        <f t="shared" si="0"/>
        <v>0.95162543721633819</v>
      </c>
      <c r="I65" s="24">
        <f t="shared" si="1"/>
        <v>0.73771248598472339</v>
      </c>
    </row>
    <row r="66" spans="1:9" x14ac:dyDescent="0.2">
      <c r="A66" s="11">
        <v>44657</v>
      </c>
      <c r="B66" s="14">
        <v>19442</v>
      </c>
      <c r="C66" s="14">
        <v>19500</v>
      </c>
      <c r="D66" s="14">
        <v>19105</v>
      </c>
      <c r="E66" s="14">
        <v>19255.199218999998</v>
      </c>
      <c r="F66" s="23">
        <f t="shared" si="2"/>
        <v>0.91257114964285657</v>
      </c>
      <c r="G66" s="23">
        <f t="shared" si="3"/>
        <v>0.93524708327924422</v>
      </c>
      <c r="H66" s="24">
        <f t="shared" si="0"/>
        <v>0.82131329854014468</v>
      </c>
      <c r="I66" s="24">
        <f t="shared" si="1"/>
        <v>0.86198464174849976</v>
      </c>
    </row>
    <row r="67" spans="1:9" x14ac:dyDescent="0.2">
      <c r="A67" s="11">
        <v>44658</v>
      </c>
      <c r="B67" s="14">
        <v>19377</v>
      </c>
      <c r="C67" s="14">
        <v>19501</v>
      </c>
      <c r="D67" s="14">
        <v>19300.199218999998</v>
      </c>
      <c r="E67" s="14">
        <v>19458.800781000002</v>
      </c>
      <c r="F67" s="23">
        <f t="shared" si="2"/>
        <v>0.98363704927219886</v>
      </c>
      <c r="G67" s="23">
        <f t="shared" si="3"/>
        <v>0.95789011364716226</v>
      </c>
      <c r="H67" s="24">
        <f t="shared" si="0"/>
        <v>0.96915939858694111</v>
      </c>
      <c r="I67" s="24">
        <f t="shared" si="1"/>
        <v>0.91403271144780796</v>
      </c>
    </row>
    <row r="68" spans="1:9" x14ac:dyDescent="0.2">
      <c r="A68" s="11">
        <v>44659</v>
      </c>
      <c r="B68" s="14">
        <v>19340.050781000002</v>
      </c>
      <c r="C68" s="14">
        <v>19546.25</v>
      </c>
      <c r="D68" s="14">
        <v>19050</v>
      </c>
      <c r="E68" s="14">
        <v>19365.900390999999</v>
      </c>
      <c r="F68" s="23">
        <f t="shared" si="2"/>
        <v>0.92772282977657516</v>
      </c>
      <c r="G68" s="23">
        <f t="shared" si="3"/>
        <v>0.94131034289721016</v>
      </c>
      <c r="H68" s="24">
        <f t="shared" si="0"/>
        <v>0.86335088477266131</v>
      </c>
      <c r="I68" s="24">
        <f t="shared" si="1"/>
        <v>0.88460786063324903</v>
      </c>
    </row>
    <row r="69" spans="1:9" x14ac:dyDescent="0.2">
      <c r="A69" s="11">
        <v>44662</v>
      </c>
      <c r="B69" s="14">
        <v>19399</v>
      </c>
      <c r="C69" s="14">
        <v>19923.800781000002</v>
      </c>
      <c r="D69" s="14">
        <v>19396.099609000001</v>
      </c>
      <c r="E69" s="14">
        <v>19850</v>
      </c>
      <c r="F69" s="23">
        <f t="shared" si="2"/>
        <v>0.97431051206609876</v>
      </c>
      <c r="G69" s="23">
        <f t="shared" si="3"/>
        <v>0.96189013037162419</v>
      </c>
      <c r="H69" s="24">
        <f t="shared" si="0"/>
        <v>0.95652003824532283</v>
      </c>
      <c r="I69" s="24">
        <f t="shared" si="1"/>
        <v>0.92967677386830838</v>
      </c>
    </row>
    <row r="70" spans="1:9" x14ac:dyDescent="0.2">
      <c r="A70" s="11">
        <v>44663</v>
      </c>
      <c r="B70" s="14">
        <v>19840</v>
      </c>
      <c r="C70" s="14">
        <v>20020</v>
      </c>
      <c r="D70" s="14">
        <v>19729.050781000002</v>
      </c>
      <c r="E70" s="14">
        <v>19921.5</v>
      </c>
      <c r="F70" s="23">
        <f t="shared" si="2"/>
        <v>0.96464212348858558</v>
      </c>
      <c r="G70" s="23">
        <f t="shared" si="3"/>
        <v>0.95555848844375324</v>
      </c>
      <c r="H70" s="24">
        <f t="shared" si="0"/>
        <v>0.94508100855383592</v>
      </c>
      <c r="I70" s="24">
        <f t="shared" si="1"/>
        <v>0.92165064385727336</v>
      </c>
    </row>
    <row r="71" spans="1:9" x14ac:dyDescent="0.2">
      <c r="A71" s="11">
        <v>44664</v>
      </c>
      <c r="B71" s="14">
        <v>19905</v>
      </c>
      <c r="C71" s="14">
        <v>19987.300781000002</v>
      </c>
      <c r="D71" s="14">
        <v>19550</v>
      </c>
      <c r="E71" s="14">
        <v>19652.949218999998</v>
      </c>
      <c r="F71" s="23">
        <f t="shared" si="2"/>
        <v>0.86824227220288031</v>
      </c>
      <c r="G71" s="23">
        <f t="shared" si="3"/>
        <v>0.93573163591918818</v>
      </c>
      <c r="H71" s="24">
        <f t="shared" si="0"/>
        <v>0.79262667740112891</v>
      </c>
      <c r="I71" s="24">
        <f t="shared" si="1"/>
        <v>0.89807590806676252</v>
      </c>
    </row>
    <row r="72" spans="1:9" x14ac:dyDescent="0.2">
      <c r="A72" s="11">
        <v>44669</v>
      </c>
      <c r="B72" s="14">
        <v>19850.599609000001</v>
      </c>
      <c r="C72" s="14">
        <v>20150</v>
      </c>
      <c r="D72" s="14">
        <v>19505</v>
      </c>
      <c r="E72" s="14">
        <v>19769.5</v>
      </c>
      <c r="F72" s="23">
        <f t="shared" si="2"/>
        <v>0.86502062632579824</v>
      </c>
      <c r="G72" s="23">
        <f t="shared" si="3"/>
        <v>0.89930167400575467</v>
      </c>
      <c r="H72" s="24">
        <f t="shared" si="0"/>
        <v>0.79971048822213453</v>
      </c>
      <c r="I72" s="24">
        <f t="shared" si="1"/>
        <v>0.84580605805903308</v>
      </c>
    </row>
    <row r="73" spans="1:9" x14ac:dyDescent="0.2">
      <c r="A73" s="11">
        <v>44670</v>
      </c>
      <c r="B73" s="14">
        <v>19800</v>
      </c>
      <c r="C73" s="14">
        <v>19982.400390999999</v>
      </c>
      <c r="D73" s="14">
        <v>19587.599609000001</v>
      </c>
      <c r="E73" s="14">
        <v>19679.599609000001</v>
      </c>
      <c r="F73" s="23">
        <f t="shared" si="2"/>
        <v>0.80764653813126186</v>
      </c>
      <c r="G73" s="23">
        <f t="shared" si="3"/>
        <v>0.84696981221998013</v>
      </c>
      <c r="H73" s="24">
        <f t="shared" si="0"/>
        <v>0.752388266350836</v>
      </c>
      <c r="I73" s="24">
        <f t="shared" si="1"/>
        <v>0.78157514399136652</v>
      </c>
    </row>
    <row r="74" spans="1:9" x14ac:dyDescent="0.2">
      <c r="A74" s="11">
        <v>44671</v>
      </c>
      <c r="B74" s="14">
        <v>19700</v>
      </c>
      <c r="C74" s="14">
        <v>19756.449218999998</v>
      </c>
      <c r="D74" s="14">
        <v>19413.699218999998</v>
      </c>
      <c r="E74" s="14">
        <v>19543.25</v>
      </c>
      <c r="F74" s="23">
        <f t="shared" si="2"/>
        <v>0.74167110164981376</v>
      </c>
      <c r="G74" s="23">
        <f t="shared" si="3"/>
        <v>0.80477942203562458</v>
      </c>
      <c r="H74" s="24">
        <f t="shared" si="0"/>
        <v>0.68061587050927752</v>
      </c>
      <c r="I74" s="24">
        <f t="shared" si="1"/>
        <v>0.74423820836074928</v>
      </c>
    </row>
    <row r="75" spans="1:9" x14ac:dyDescent="0.2">
      <c r="A75" s="11">
        <v>44672</v>
      </c>
      <c r="B75" s="14">
        <v>19550</v>
      </c>
      <c r="C75" s="14">
        <v>19854.599609000001</v>
      </c>
      <c r="D75" s="14">
        <v>19482.800781000002</v>
      </c>
      <c r="E75" s="14">
        <v>19682.949218999998</v>
      </c>
      <c r="F75" s="23">
        <f t="shared" si="2"/>
        <v>0.80114921511442183</v>
      </c>
      <c r="G75" s="23">
        <f t="shared" si="3"/>
        <v>0.78348895163183252</v>
      </c>
      <c r="H75" s="24">
        <f t="shared" si="0"/>
        <v>0.75415145098039127</v>
      </c>
      <c r="I75" s="24">
        <f t="shared" si="1"/>
        <v>0.72905186261350163</v>
      </c>
    </row>
    <row r="76" spans="1:9" x14ac:dyDescent="0.2">
      <c r="A76" s="11">
        <v>44673</v>
      </c>
      <c r="B76" s="14">
        <v>19682</v>
      </c>
      <c r="C76" s="14">
        <v>19843.949218999998</v>
      </c>
      <c r="D76" s="14">
        <v>19669.199218999998</v>
      </c>
      <c r="E76" s="14">
        <v>19735.300781000002</v>
      </c>
      <c r="F76" s="23">
        <f t="shared" si="2"/>
        <v>0.79760395467370604</v>
      </c>
      <c r="G76" s="23">
        <f t="shared" si="3"/>
        <v>0.78014142381264717</v>
      </c>
      <c r="H76" s="24">
        <f t="shared" si="0"/>
        <v>0.76961154500000095</v>
      </c>
      <c r="I76" s="24">
        <f t="shared" si="1"/>
        <v>0.73479295549655654</v>
      </c>
    </row>
    <row r="77" spans="1:9" x14ac:dyDescent="0.2">
      <c r="A77" s="11">
        <v>44676</v>
      </c>
      <c r="B77" s="14">
        <v>19720</v>
      </c>
      <c r="C77" s="14">
        <v>19732.75</v>
      </c>
      <c r="D77" s="14">
        <v>19480</v>
      </c>
      <c r="E77" s="14">
        <v>19557.650390999999</v>
      </c>
      <c r="F77" s="23">
        <f t="shared" si="2"/>
        <v>0.71090078587252614</v>
      </c>
      <c r="G77" s="23">
        <f t="shared" si="3"/>
        <v>0.76988465188688471</v>
      </c>
      <c r="H77" s="24">
        <f t="shared" si="0"/>
        <v>0.64949727278106462</v>
      </c>
      <c r="I77" s="24">
        <f t="shared" si="1"/>
        <v>0.72442008958715221</v>
      </c>
    </row>
    <row r="78" spans="1:9" x14ac:dyDescent="0.2">
      <c r="A78" s="11">
        <v>44677</v>
      </c>
      <c r="B78" s="14">
        <v>19600</v>
      </c>
      <c r="C78" s="14">
        <v>19669.900390999999</v>
      </c>
      <c r="D78" s="14">
        <v>19350</v>
      </c>
      <c r="E78" s="14">
        <v>19440.900390999999</v>
      </c>
      <c r="F78" s="23">
        <f t="shared" si="2"/>
        <v>0.65392035955577221</v>
      </c>
      <c r="G78" s="23">
        <f t="shared" si="3"/>
        <v>0.72080836670066806</v>
      </c>
      <c r="H78" s="24">
        <f t="shared" si="0"/>
        <v>0.38282772008220334</v>
      </c>
      <c r="I78" s="24">
        <f t="shared" si="1"/>
        <v>0.60064551262108967</v>
      </c>
    </row>
    <row r="79" spans="1:9" x14ac:dyDescent="0.2">
      <c r="A79" s="11">
        <v>44678</v>
      </c>
      <c r="B79" s="14">
        <v>19401</v>
      </c>
      <c r="C79" s="14">
        <v>19630</v>
      </c>
      <c r="D79" s="14">
        <v>19350</v>
      </c>
      <c r="E79" s="14">
        <v>19452.199218999998</v>
      </c>
      <c r="F79" s="23">
        <f t="shared" si="2"/>
        <v>0.65943480954566192</v>
      </c>
      <c r="G79" s="23">
        <f t="shared" si="3"/>
        <v>0.67475198499132016</v>
      </c>
      <c r="H79" s="24">
        <f t="shared" si="0"/>
        <v>0.36563565363636208</v>
      </c>
      <c r="I79" s="24">
        <f t="shared" si="1"/>
        <v>0.46598688216654338</v>
      </c>
    </row>
    <row r="80" spans="1:9" x14ac:dyDescent="0.2">
      <c r="A80" s="11">
        <v>44679</v>
      </c>
      <c r="B80" s="14">
        <v>19300</v>
      </c>
      <c r="C80" s="14">
        <v>19688.949218999998</v>
      </c>
      <c r="D80" s="14">
        <v>19251.150390999999</v>
      </c>
      <c r="E80" s="14">
        <v>19625.650390999999</v>
      </c>
      <c r="F80" s="23">
        <f t="shared" si="2"/>
        <v>0.74042098564356396</v>
      </c>
      <c r="G80" s="23">
        <f t="shared" si="3"/>
        <v>0.68459205158166603</v>
      </c>
      <c r="H80" s="24">
        <f t="shared" ref="H80:H143" si="4">(E80-MIN(D67:D80))/(MAX(C67:C80)-MIN(D67:D80))</f>
        <v>0.52331853727272659</v>
      </c>
      <c r="I80" s="24">
        <f t="shared" si="1"/>
        <v>0.42392730366376402</v>
      </c>
    </row>
    <row r="81" spans="1:9" x14ac:dyDescent="0.2">
      <c r="A81" s="11">
        <v>44680</v>
      </c>
      <c r="B81" s="14">
        <v>19618.849609000001</v>
      </c>
      <c r="C81" s="14">
        <v>19716.949218999998</v>
      </c>
      <c r="D81" s="14">
        <v>19368.050781000002</v>
      </c>
      <c r="E81" s="14">
        <v>19671.050781000002</v>
      </c>
      <c r="F81" s="23">
        <f t="shared" si="2"/>
        <v>0.76257917336324188</v>
      </c>
      <c r="G81" s="23">
        <f t="shared" si="3"/>
        <v>0.72081165618415588</v>
      </c>
      <c r="H81" s="24">
        <f t="shared" si="4"/>
        <v>0.56459161909091071</v>
      </c>
      <c r="I81" s="24">
        <f t="shared" si="1"/>
        <v>0.48451526999999978</v>
      </c>
    </row>
    <row r="82" spans="1:9" x14ac:dyDescent="0.2">
      <c r="A82" s="11">
        <v>44683</v>
      </c>
      <c r="B82" s="14">
        <v>19671</v>
      </c>
      <c r="C82" s="14">
        <v>19786</v>
      </c>
      <c r="D82" s="14">
        <v>19464.050781000002</v>
      </c>
      <c r="E82" s="14">
        <v>19526.650390999999</v>
      </c>
      <c r="F82" s="23">
        <f t="shared" si="2"/>
        <v>0.67593805416671227</v>
      </c>
      <c r="G82" s="23">
        <f t="shared" si="3"/>
        <v>0.726312737724506</v>
      </c>
      <c r="H82" s="24">
        <f t="shared" si="4"/>
        <v>0.30650288684722538</v>
      </c>
      <c r="I82" s="24">
        <f t="shared" ref="I82:I145" si="5">AVERAGE(H80:H82)</f>
        <v>0.46480434773695417</v>
      </c>
    </row>
    <row r="83" spans="1:9" x14ac:dyDescent="0.2">
      <c r="A83" s="11">
        <v>44685</v>
      </c>
      <c r="B83" s="14">
        <v>19540</v>
      </c>
      <c r="C83" s="14">
        <v>19666.050781000002</v>
      </c>
      <c r="D83" s="14">
        <v>19428</v>
      </c>
      <c r="E83" s="14">
        <v>19528.099609000001</v>
      </c>
      <c r="F83" s="23">
        <f t="shared" si="2"/>
        <v>0.67669146188244111</v>
      </c>
      <c r="G83" s="23">
        <f t="shared" si="3"/>
        <v>0.70506956313746505</v>
      </c>
      <c r="H83" s="24">
        <f t="shared" si="4"/>
        <v>0.30811518993496201</v>
      </c>
      <c r="I83" s="24">
        <f t="shared" si="5"/>
        <v>0.39306989862436598</v>
      </c>
    </row>
    <row r="84" spans="1:9" x14ac:dyDescent="0.2">
      <c r="A84" s="11">
        <v>44686</v>
      </c>
      <c r="B84" s="14">
        <v>19400</v>
      </c>
      <c r="C84" s="14">
        <v>19759</v>
      </c>
      <c r="D84" s="14">
        <v>19285.099609000001</v>
      </c>
      <c r="E84" s="14">
        <v>19646.349609000001</v>
      </c>
      <c r="F84" s="23">
        <f t="shared" si="2"/>
        <v>0.7381663141026279</v>
      </c>
      <c r="G84" s="23">
        <f t="shared" si="3"/>
        <v>0.69693194338392717</v>
      </c>
      <c r="H84" s="24">
        <f t="shared" si="4"/>
        <v>0.43967223664887994</v>
      </c>
      <c r="I84" s="24">
        <f t="shared" si="5"/>
        <v>0.35143010447702244</v>
      </c>
    </row>
    <row r="85" spans="1:9" x14ac:dyDescent="0.2">
      <c r="A85" s="11">
        <v>44687</v>
      </c>
      <c r="B85" s="14">
        <v>19660</v>
      </c>
      <c r="C85" s="14">
        <v>19995</v>
      </c>
      <c r="D85" s="14">
        <v>19660</v>
      </c>
      <c r="E85" s="14">
        <v>19925.849609000001</v>
      </c>
      <c r="F85" s="23">
        <f t="shared" si="2"/>
        <v>0.88202611000000042</v>
      </c>
      <c r="G85" s="23">
        <f t="shared" si="3"/>
        <v>0.76562796199502314</v>
      </c>
      <c r="H85" s="24">
        <f t="shared" si="4"/>
        <v>0.75062525615450426</v>
      </c>
      <c r="I85" s="24">
        <f t="shared" si="5"/>
        <v>0.49947089424611546</v>
      </c>
    </row>
    <row r="86" spans="1:9" x14ac:dyDescent="0.2">
      <c r="A86" s="11">
        <v>44690</v>
      </c>
      <c r="B86" s="14">
        <v>19700</v>
      </c>
      <c r="C86" s="14">
        <v>20050</v>
      </c>
      <c r="D86" s="14">
        <v>19574.599609000001</v>
      </c>
      <c r="E86" s="14">
        <v>19732.949218999998</v>
      </c>
      <c r="F86" s="23">
        <f t="shared" si="2"/>
        <v>0.78047070351361925</v>
      </c>
      <c r="G86" s="23">
        <f t="shared" si="3"/>
        <v>0.80022104253874915</v>
      </c>
      <c r="H86" s="24">
        <f t="shared" si="4"/>
        <v>0.60311580874792492</v>
      </c>
      <c r="I86" s="24">
        <f t="shared" si="5"/>
        <v>0.59780443385043636</v>
      </c>
    </row>
    <row r="87" spans="1:9" x14ac:dyDescent="0.2">
      <c r="A87" s="11">
        <v>44691</v>
      </c>
      <c r="B87" s="14">
        <v>19752.300781000002</v>
      </c>
      <c r="C87" s="14">
        <v>19848</v>
      </c>
      <c r="D87" s="14">
        <v>19530</v>
      </c>
      <c r="E87" s="14">
        <v>19561.800781000002</v>
      </c>
      <c r="F87" s="23">
        <f t="shared" si="2"/>
        <v>0.69038072430583064</v>
      </c>
      <c r="G87" s="23">
        <f t="shared" si="3"/>
        <v>0.78429251260648336</v>
      </c>
      <c r="H87" s="24">
        <f t="shared" si="4"/>
        <v>0.38887218132193169</v>
      </c>
      <c r="I87" s="24">
        <f t="shared" si="5"/>
        <v>0.58087108207478699</v>
      </c>
    </row>
    <row r="88" spans="1:9" x14ac:dyDescent="0.2">
      <c r="A88" s="11">
        <v>44692</v>
      </c>
      <c r="B88" s="14">
        <v>19500</v>
      </c>
      <c r="C88" s="14">
        <v>19582.650390999999</v>
      </c>
      <c r="D88" s="14">
        <v>19227</v>
      </c>
      <c r="E88" s="14">
        <v>19259.699218999998</v>
      </c>
      <c r="F88" s="23">
        <f t="shared" si="2"/>
        <v>0.53135897828661571</v>
      </c>
      <c r="G88" s="23">
        <f t="shared" si="3"/>
        <v>0.66740346870202183</v>
      </c>
      <c r="H88" s="24">
        <f t="shared" si="4"/>
        <v>3.9731736330496072E-2</v>
      </c>
      <c r="I88" s="24">
        <f t="shared" si="5"/>
        <v>0.34390657546678421</v>
      </c>
    </row>
    <row r="89" spans="1:9" x14ac:dyDescent="0.2">
      <c r="A89" s="11">
        <v>44693</v>
      </c>
      <c r="B89" s="14">
        <v>19260.699218999998</v>
      </c>
      <c r="C89" s="14">
        <v>19308</v>
      </c>
      <c r="D89" s="14">
        <v>18945.050781000002</v>
      </c>
      <c r="E89" s="14">
        <v>19041.900390999999</v>
      </c>
      <c r="F89" s="23">
        <f t="shared" si="2"/>
        <v>0.41671293117515423</v>
      </c>
      <c r="G89" s="23">
        <f t="shared" si="3"/>
        <v>0.54615087792253358</v>
      </c>
      <c r="H89" s="24">
        <f t="shared" si="4"/>
        <v>8.7650733929336921E-2</v>
      </c>
      <c r="I89" s="24">
        <f t="shared" si="5"/>
        <v>0.17208488386058826</v>
      </c>
    </row>
    <row r="90" spans="1:9" x14ac:dyDescent="0.2">
      <c r="A90" s="11">
        <v>44694</v>
      </c>
      <c r="B90" s="14">
        <v>19041.900390999999</v>
      </c>
      <c r="C90" s="14">
        <v>19307.050781000002</v>
      </c>
      <c r="D90" s="14">
        <v>19015</v>
      </c>
      <c r="E90" s="14">
        <v>19179.300781000002</v>
      </c>
      <c r="F90" s="23">
        <f t="shared" si="2"/>
        <v>0.46072265611111207</v>
      </c>
      <c r="G90" s="23">
        <f t="shared" si="3"/>
        <v>0.46959818852429408</v>
      </c>
      <c r="H90" s="24">
        <f t="shared" si="4"/>
        <v>0.2120006928571804</v>
      </c>
      <c r="I90" s="24">
        <f t="shared" si="5"/>
        <v>0.11312772103900447</v>
      </c>
    </row>
    <row r="91" spans="1:9" x14ac:dyDescent="0.2">
      <c r="A91" s="11">
        <v>44697</v>
      </c>
      <c r="B91" s="14">
        <v>19201</v>
      </c>
      <c r="C91" s="14">
        <v>19277</v>
      </c>
      <c r="D91" s="14">
        <v>19005</v>
      </c>
      <c r="E91" s="14">
        <v>19123.75</v>
      </c>
      <c r="F91" s="23">
        <f t="shared" si="2"/>
        <v>0.39275147928994081</v>
      </c>
      <c r="G91" s="23">
        <f t="shared" si="3"/>
        <v>0.42339568885873574</v>
      </c>
      <c r="H91" s="24">
        <f t="shared" si="4"/>
        <v>0.16172618245906786</v>
      </c>
      <c r="I91" s="24">
        <f t="shared" si="5"/>
        <v>0.15379253641519508</v>
      </c>
    </row>
    <row r="92" spans="1:9" x14ac:dyDescent="0.2">
      <c r="A92" s="11">
        <v>44698</v>
      </c>
      <c r="B92" s="14">
        <v>19370</v>
      </c>
      <c r="C92" s="14">
        <v>19370</v>
      </c>
      <c r="D92" s="14">
        <v>18990.800781000002</v>
      </c>
      <c r="E92" s="14">
        <v>19051.25</v>
      </c>
      <c r="F92" s="23">
        <f t="shared" si="2"/>
        <v>8.8135846162989556E-2</v>
      </c>
      <c r="G92" s="23">
        <f t="shared" si="3"/>
        <v>0.31386999385468078</v>
      </c>
      <c r="H92" s="24">
        <f t="shared" si="4"/>
        <v>9.6112307401882896E-2</v>
      </c>
      <c r="I92" s="24">
        <f t="shared" si="5"/>
        <v>0.15661306090604374</v>
      </c>
    </row>
    <row r="93" spans="1:9" x14ac:dyDescent="0.2">
      <c r="A93" s="11">
        <v>44699</v>
      </c>
      <c r="B93" s="14">
        <v>19051.550781000002</v>
      </c>
      <c r="C93" s="14">
        <v>19159.949218999998</v>
      </c>
      <c r="D93" s="14">
        <v>18890.099609000001</v>
      </c>
      <c r="E93" s="14">
        <v>18968.199218999998</v>
      </c>
      <c r="F93" s="23">
        <f t="shared" si="2"/>
        <v>6.1988717963654898E-2</v>
      </c>
      <c r="G93" s="23">
        <f t="shared" si="3"/>
        <v>0.18095868113886174</v>
      </c>
      <c r="H93" s="24">
        <f t="shared" si="4"/>
        <v>6.7333031875835905E-2</v>
      </c>
      <c r="I93" s="24">
        <f t="shared" si="5"/>
        <v>0.10839050724559555</v>
      </c>
    </row>
    <row r="94" spans="1:9" x14ac:dyDescent="0.2">
      <c r="A94" s="11">
        <v>44700</v>
      </c>
      <c r="B94" s="14">
        <v>18970.5</v>
      </c>
      <c r="C94" s="14">
        <v>19266.5</v>
      </c>
      <c r="D94" s="14">
        <v>18970</v>
      </c>
      <c r="E94" s="14">
        <v>19063.650390999999</v>
      </c>
      <c r="F94" s="23">
        <f t="shared" ref="F94:F157" si="6">(E94-MIN(D67:D94))/(MAX(C67:C94)-MIN(D67:D94))</f>
        <v>0.13774960563529068</v>
      </c>
      <c r="G94" s="23">
        <f t="shared" si="3"/>
        <v>9.5958056587311713E-2</v>
      </c>
      <c r="H94" s="24">
        <f t="shared" si="4"/>
        <v>0.14962559142718537</v>
      </c>
      <c r="I94" s="24">
        <f t="shared" si="5"/>
        <v>0.10435697690163474</v>
      </c>
    </row>
    <row r="95" spans="1:9" x14ac:dyDescent="0.2">
      <c r="A95" s="11">
        <v>44701</v>
      </c>
      <c r="B95" s="14">
        <v>18871</v>
      </c>
      <c r="C95" s="14">
        <v>19234.349609000001</v>
      </c>
      <c r="D95" s="14">
        <v>18870.949218999998</v>
      </c>
      <c r="E95" s="14">
        <v>19108.75</v>
      </c>
      <c r="F95" s="23">
        <f t="shared" si="6"/>
        <v>0.18591973401875544</v>
      </c>
      <c r="G95" s="23">
        <f t="shared" si="3"/>
        <v>0.12855268587256699</v>
      </c>
      <c r="H95" s="24">
        <f t="shared" si="4"/>
        <v>0.20168832829940797</v>
      </c>
      <c r="I95" s="24">
        <f t="shared" si="5"/>
        <v>0.13954898386747641</v>
      </c>
    </row>
    <row r="96" spans="1:9" x14ac:dyDescent="0.2">
      <c r="A96" s="11">
        <v>44704</v>
      </c>
      <c r="B96" s="14">
        <v>19194</v>
      </c>
      <c r="C96" s="14">
        <v>19257.050781000002</v>
      </c>
      <c r="D96" s="14">
        <v>18977.75</v>
      </c>
      <c r="E96" s="14">
        <v>19009</v>
      </c>
      <c r="F96" s="23">
        <f t="shared" si="6"/>
        <v>0.10793221273987991</v>
      </c>
      <c r="G96" s="23">
        <f t="shared" ref="G96:G159" si="7">AVERAGE(F94:F96)</f>
        <v>0.14386718413130867</v>
      </c>
      <c r="H96" s="24">
        <f t="shared" si="4"/>
        <v>0.11708637424667592</v>
      </c>
      <c r="I96" s="24">
        <f t="shared" si="5"/>
        <v>0.15613343132442306</v>
      </c>
    </row>
    <row r="97" spans="1:9" x14ac:dyDescent="0.2">
      <c r="A97" s="11">
        <v>44705</v>
      </c>
      <c r="B97" s="14">
        <v>19008.900390999999</v>
      </c>
      <c r="C97" s="14">
        <v>19009</v>
      </c>
      <c r="D97" s="14">
        <v>18340.550781000002</v>
      </c>
      <c r="E97" s="14">
        <v>18404.199218999998</v>
      </c>
      <c r="F97" s="23">
        <f t="shared" si="6"/>
        <v>3.5175586765110865E-2</v>
      </c>
      <c r="G97" s="23">
        <f t="shared" si="7"/>
        <v>0.1096758445079154</v>
      </c>
      <c r="H97" s="24">
        <f t="shared" si="4"/>
        <v>3.7233301400570351E-2</v>
      </c>
      <c r="I97" s="24">
        <f t="shared" si="5"/>
        <v>0.11866933464888474</v>
      </c>
    </row>
    <row r="98" spans="1:9" x14ac:dyDescent="0.2">
      <c r="A98" s="11">
        <v>44706</v>
      </c>
      <c r="B98" s="14">
        <v>18496.25</v>
      </c>
      <c r="C98" s="14">
        <v>18840</v>
      </c>
      <c r="D98" s="14">
        <v>18267.300781000002</v>
      </c>
      <c r="E98" s="14">
        <v>18765.25</v>
      </c>
      <c r="F98" s="23">
        <f t="shared" si="6"/>
        <v>0.26448686756479645</v>
      </c>
      <c r="G98" s="23">
        <f t="shared" si="7"/>
        <v>0.13586488902326241</v>
      </c>
      <c r="H98" s="24">
        <f t="shared" si="4"/>
        <v>0.27932318233657044</v>
      </c>
      <c r="I98" s="24">
        <f t="shared" si="5"/>
        <v>0.14454761932793891</v>
      </c>
    </row>
    <row r="99" spans="1:9" x14ac:dyDescent="0.2">
      <c r="A99" s="11">
        <v>44707</v>
      </c>
      <c r="B99" s="14">
        <v>18810</v>
      </c>
      <c r="C99" s="14">
        <v>18920</v>
      </c>
      <c r="D99" s="14">
        <v>18575.099609000001</v>
      </c>
      <c r="E99" s="14">
        <v>18616.650390999999</v>
      </c>
      <c r="F99" s="23">
        <f t="shared" si="6"/>
        <v>0.18555784507392298</v>
      </c>
      <c r="G99" s="23">
        <f t="shared" si="7"/>
        <v>0.16174009980127677</v>
      </c>
      <c r="H99" s="24">
        <f t="shared" si="4"/>
        <v>0.19596665902841673</v>
      </c>
      <c r="I99" s="24">
        <f t="shared" si="5"/>
        <v>0.17084104758851917</v>
      </c>
    </row>
    <row r="100" spans="1:9" x14ac:dyDescent="0.2">
      <c r="A100" s="11">
        <v>44708</v>
      </c>
      <c r="B100" s="14">
        <v>18616</v>
      </c>
      <c r="C100" s="14">
        <v>18889.400390999999</v>
      </c>
      <c r="D100" s="14">
        <v>18591.050781000002</v>
      </c>
      <c r="E100" s="14">
        <v>18649.900390999999</v>
      </c>
      <c r="F100" s="23">
        <f t="shared" si="6"/>
        <v>0.21461815090411943</v>
      </c>
      <c r="G100" s="23">
        <f t="shared" si="7"/>
        <v>0.22155428784761297</v>
      </c>
      <c r="H100" s="24">
        <f t="shared" si="4"/>
        <v>0.24204453662097869</v>
      </c>
      <c r="I100" s="24">
        <f t="shared" si="5"/>
        <v>0.2391114593286553</v>
      </c>
    </row>
    <row r="101" spans="1:9" x14ac:dyDescent="0.2">
      <c r="A101" s="11">
        <v>44711</v>
      </c>
      <c r="B101" s="14">
        <v>18649.900390999999</v>
      </c>
      <c r="C101" s="14">
        <v>18835</v>
      </c>
      <c r="D101" s="14">
        <v>18580.550781000002</v>
      </c>
      <c r="E101" s="14">
        <v>18638.300781000002</v>
      </c>
      <c r="F101" s="23">
        <f t="shared" si="6"/>
        <v>0.20811138303415636</v>
      </c>
      <c r="G101" s="23">
        <f t="shared" si="7"/>
        <v>0.20276245967073292</v>
      </c>
      <c r="H101" s="24">
        <f t="shared" si="4"/>
        <v>0.28205428973366303</v>
      </c>
      <c r="I101" s="24">
        <f t="shared" si="5"/>
        <v>0.24002182846101947</v>
      </c>
    </row>
    <row r="102" spans="1:9" x14ac:dyDescent="0.2">
      <c r="A102" s="11">
        <v>44712</v>
      </c>
      <c r="B102" s="14">
        <v>18591</v>
      </c>
      <c r="C102" s="14">
        <v>18656.199218999998</v>
      </c>
      <c r="D102" s="14">
        <v>18450.050781000002</v>
      </c>
      <c r="E102" s="14">
        <v>18495.900390999999</v>
      </c>
      <c r="F102" s="23">
        <f t="shared" si="6"/>
        <v>0.12823229379560169</v>
      </c>
      <c r="G102" s="23">
        <f t="shared" si="7"/>
        <v>0.18365394257795917</v>
      </c>
      <c r="H102" s="24">
        <f t="shared" si="4"/>
        <v>0.20730912479225927</v>
      </c>
      <c r="I102" s="24">
        <f t="shared" si="5"/>
        <v>0.24380265038230034</v>
      </c>
    </row>
    <row r="103" spans="1:9" x14ac:dyDescent="0.2">
      <c r="A103" s="11">
        <v>44713</v>
      </c>
      <c r="B103" s="14">
        <v>18495.800781000002</v>
      </c>
      <c r="C103" s="14">
        <v>18889.900390999999</v>
      </c>
      <c r="D103" s="14">
        <v>18397.550781000002</v>
      </c>
      <c r="E103" s="14">
        <v>18453.300781000002</v>
      </c>
      <c r="F103" s="23">
        <f t="shared" si="6"/>
        <v>0.10433616507911882</v>
      </c>
      <c r="G103" s="23">
        <f t="shared" si="7"/>
        <v>0.14689328063629228</v>
      </c>
      <c r="H103" s="24">
        <f t="shared" si="4"/>
        <v>0.16867700347940512</v>
      </c>
      <c r="I103" s="24">
        <f t="shared" si="5"/>
        <v>0.21934680600177581</v>
      </c>
    </row>
    <row r="104" spans="1:9" x14ac:dyDescent="0.2">
      <c r="A104" s="11">
        <v>44714</v>
      </c>
      <c r="B104" s="14">
        <v>18548.050781000002</v>
      </c>
      <c r="C104" s="14">
        <v>18795</v>
      </c>
      <c r="D104" s="14">
        <v>18545.699218999998</v>
      </c>
      <c r="E104" s="14">
        <v>18672.650390999999</v>
      </c>
      <c r="F104" s="23">
        <f t="shared" si="6"/>
        <v>0.22737969797696864</v>
      </c>
      <c r="G104" s="23">
        <f t="shared" si="7"/>
        <v>0.15331605228389636</v>
      </c>
      <c r="H104" s="24">
        <f t="shared" si="4"/>
        <v>0.36759762137819935</v>
      </c>
      <c r="I104" s="24">
        <f t="shared" si="5"/>
        <v>0.24786124988328792</v>
      </c>
    </row>
    <row r="105" spans="1:9" x14ac:dyDescent="0.2">
      <c r="A105" s="11">
        <v>44715</v>
      </c>
      <c r="B105" s="14">
        <v>18655</v>
      </c>
      <c r="C105" s="14">
        <v>18979</v>
      </c>
      <c r="D105" s="14">
        <v>18525.699218999998</v>
      </c>
      <c r="E105" s="14">
        <v>18840.949218999998</v>
      </c>
      <c r="F105" s="23">
        <f t="shared" si="6"/>
        <v>0.32178644152981878</v>
      </c>
      <c r="G105" s="23">
        <f t="shared" si="7"/>
        <v>0.21783410152863544</v>
      </c>
      <c r="H105" s="24">
        <f t="shared" si="4"/>
        <v>0.52022204071226197</v>
      </c>
      <c r="I105" s="24">
        <f t="shared" si="5"/>
        <v>0.35216555518995546</v>
      </c>
    </row>
    <row r="106" spans="1:9" x14ac:dyDescent="0.2">
      <c r="A106" s="11">
        <v>44718</v>
      </c>
      <c r="B106" s="14">
        <v>18935.199218999998</v>
      </c>
      <c r="C106" s="14">
        <v>19130</v>
      </c>
      <c r="D106" s="14">
        <v>18791.25</v>
      </c>
      <c r="E106" s="14">
        <v>18979.150390999999</v>
      </c>
      <c r="F106" s="23">
        <f t="shared" si="6"/>
        <v>0.39930999150788216</v>
      </c>
      <c r="G106" s="23">
        <f t="shared" si="7"/>
        <v>0.31615871033822318</v>
      </c>
      <c r="H106" s="24">
        <f t="shared" si="4"/>
        <v>0.71242010248208443</v>
      </c>
      <c r="I106" s="24">
        <f t="shared" si="5"/>
        <v>0.53341325485751523</v>
      </c>
    </row>
    <row r="107" spans="1:9" x14ac:dyDescent="0.2">
      <c r="A107" s="11">
        <v>44719</v>
      </c>
      <c r="B107" s="14">
        <v>18950</v>
      </c>
      <c r="C107" s="14">
        <v>19195</v>
      </c>
      <c r="D107" s="14">
        <v>18894</v>
      </c>
      <c r="E107" s="14">
        <v>19144.800781000002</v>
      </c>
      <c r="F107" s="23">
        <f t="shared" si="6"/>
        <v>0.49223110138132664</v>
      </c>
      <c r="G107" s="23">
        <f t="shared" si="7"/>
        <v>0.40444251147300925</v>
      </c>
      <c r="H107" s="24">
        <f t="shared" si="4"/>
        <v>0.878203248475519</v>
      </c>
      <c r="I107" s="24">
        <f t="shared" si="5"/>
        <v>0.70361513055662173</v>
      </c>
    </row>
    <row r="108" spans="1:9" x14ac:dyDescent="0.2">
      <c r="A108" s="11">
        <v>44720</v>
      </c>
      <c r="B108" s="14">
        <v>19117.5</v>
      </c>
      <c r="C108" s="14">
        <v>19143.949218999998</v>
      </c>
      <c r="D108" s="14">
        <v>18770</v>
      </c>
      <c r="E108" s="14">
        <v>18992.599609000001</v>
      </c>
      <c r="F108" s="23">
        <f t="shared" si="6"/>
        <v>0.4068542916661253</v>
      </c>
      <c r="G108" s="23">
        <f t="shared" si="7"/>
        <v>0.43279846151844464</v>
      </c>
      <c r="H108" s="24">
        <f t="shared" si="4"/>
        <v>0.7328101318514767</v>
      </c>
      <c r="I108" s="24">
        <f t="shared" si="5"/>
        <v>0.77447782760302664</v>
      </c>
    </row>
    <row r="109" spans="1:9" x14ac:dyDescent="0.2">
      <c r="A109" s="11">
        <v>44721</v>
      </c>
      <c r="B109" s="14">
        <v>19250</v>
      </c>
      <c r="C109" s="14">
        <v>19350</v>
      </c>
      <c r="D109" s="14">
        <v>19051.199218999998</v>
      </c>
      <c r="E109" s="14">
        <v>19251.849609000001</v>
      </c>
      <c r="F109" s="23">
        <f t="shared" si="6"/>
        <v>0.55227983358419819</v>
      </c>
      <c r="G109" s="23">
        <f t="shared" si="7"/>
        <v>0.48378840887721669</v>
      </c>
      <c r="H109" s="24">
        <f t="shared" si="4"/>
        <v>0.90934657633663685</v>
      </c>
      <c r="I109" s="24">
        <f t="shared" si="5"/>
        <v>0.84011998555454426</v>
      </c>
    </row>
    <row r="110" spans="1:9" x14ac:dyDescent="0.2">
      <c r="A110" s="11">
        <v>44722</v>
      </c>
      <c r="B110" s="14">
        <v>19342.099609000001</v>
      </c>
      <c r="C110" s="14">
        <v>19525.150390999999</v>
      </c>
      <c r="D110" s="14">
        <v>19237.25</v>
      </c>
      <c r="E110" s="14">
        <v>19300.150390999999</v>
      </c>
      <c r="F110" s="23">
        <f t="shared" si="6"/>
        <v>0.57937401833797431</v>
      </c>
      <c r="G110" s="23">
        <f t="shared" si="7"/>
        <v>0.51283604786276593</v>
      </c>
      <c r="H110" s="24">
        <f t="shared" si="4"/>
        <v>0.82112328992970751</v>
      </c>
      <c r="I110" s="24">
        <f t="shared" si="5"/>
        <v>0.82109333270594032</v>
      </c>
    </row>
    <row r="111" spans="1:9" x14ac:dyDescent="0.2">
      <c r="A111" s="11">
        <v>44725</v>
      </c>
      <c r="B111" s="14">
        <v>19275.199218999998</v>
      </c>
      <c r="C111" s="14">
        <v>19380</v>
      </c>
      <c r="D111" s="14">
        <v>19167.599609000001</v>
      </c>
      <c r="E111" s="14">
        <v>19321</v>
      </c>
      <c r="F111" s="23">
        <f t="shared" si="6"/>
        <v>0.59106954654474397</v>
      </c>
      <c r="G111" s="23">
        <f t="shared" si="7"/>
        <v>0.57424113282230549</v>
      </c>
      <c r="H111" s="24">
        <f t="shared" si="4"/>
        <v>0.83769888754825017</v>
      </c>
      <c r="I111" s="24">
        <f t="shared" si="5"/>
        <v>0.8560562512715314</v>
      </c>
    </row>
    <row r="112" spans="1:9" x14ac:dyDescent="0.2">
      <c r="A112" s="11">
        <v>44726</v>
      </c>
      <c r="B112" s="14">
        <v>19100</v>
      </c>
      <c r="C112" s="14">
        <v>19205</v>
      </c>
      <c r="D112" s="14">
        <v>19004.949218999998</v>
      </c>
      <c r="E112" s="14">
        <v>19119.050781000002</v>
      </c>
      <c r="F112" s="23">
        <f t="shared" si="6"/>
        <v>0.47778671293623359</v>
      </c>
      <c r="G112" s="23">
        <f t="shared" si="7"/>
        <v>0.54941009260631735</v>
      </c>
      <c r="H112" s="24">
        <f t="shared" si="4"/>
        <v>0.63985477965889115</v>
      </c>
      <c r="I112" s="24">
        <f t="shared" si="5"/>
        <v>0.76622565237894957</v>
      </c>
    </row>
    <row r="113" spans="1:9" x14ac:dyDescent="0.2">
      <c r="A113" s="11">
        <v>44727</v>
      </c>
      <c r="B113" s="14">
        <v>19205</v>
      </c>
      <c r="C113" s="14">
        <v>19214.650390999999</v>
      </c>
      <c r="D113" s="14">
        <v>18410.25</v>
      </c>
      <c r="E113" s="14">
        <v>18449.949218999998</v>
      </c>
      <c r="F113" s="23">
        <f t="shared" si="6"/>
        <v>0.10245611601403676</v>
      </c>
      <c r="G113" s="23">
        <f t="shared" si="7"/>
        <v>0.39043745849833811</v>
      </c>
      <c r="H113" s="24">
        <f t="shared" si="4"/>
        <v>4.6469010396337974E-2</v>
      </c>
      <c r="I113" s="24">
        <f t="shared" si="5"/>
        <v>0.50800755920115981</v>
      </c>
    </row>
    <row r="114" spans="1:9" x14ac:dyDescent="0.2">
      <c r="A114" s="11">
        <v>44728</v>
      </c>
      <c r="B114" s="14">
        <v>18540</v>
      </c>
      <c r="C114" s="14">
        <v>18766.849609000001</v>
      </c>
      <c r="D114" s="14">
        <v>18449.949218999998</v>
      </c>
      <c r="E114" s="14">
        <v>18725.400390999999</v>
      </c>
      <c r="F114" s="23">
        <f t="shared" si="6"/>
        <v>0.28980820923654671</v>
      </c>
      <c r="G114" s="23">
        <f t="shared" si="7"/>
        <v>0.29001701272893904</v>
      </c>
      <c r="H114" s="24">
        <f t="shared" si="4"/>
        <v>0.29075002074539402</v>
      </c>
      <c r="I114" s="24">
        <f t="shared" si="5"/>
        <v>0.32569127026687439</v>
      </c>
    </row>
    <row r="115" spans="1:9" x14ac:dyDescent="0.2">
      <c r="A115" s="11">
        <v>44729</v>
      </c>
      <c r="B115" s="14">
        <v>18790</v>
      </c>
      <c r="C115" s="14">
        <v>18921.650390999999</v>
      </c>
      <c r="D115" s="14">
        <v>18605</v>
      </c>
      <c r="E115" s="14">
        <v>18763.650390999999</v>
      </c>
      <c r="F115" s="23">
        <f t="shared" si="6"/>
        <v>0.37735185096530988</v>
      </c>
      <c r="G115" s="23">
        <f t="shared" si="7"/>
        <v>0.25653872540529776</v>
      </c>
      <c r="H115" s="24">
        <f t="shared" si="4"/>
        <v>0.32467163588323544</v>
      </c>
      <c r="I115" s="24">
        <f t="shared" si="5"/>
        <v>0.22063022234165583</v>
      </c>
    </row>
    <row r="116" spans="1:9" x14ac:dyDescent="0.2">
      <c r="A116" s="11">
        <v>44732</v>
      </c>
      <c r="B116" s="14">
        <v>18958.849609000001</v>
      </c>
      <c r="C116" s="14">
        <v>19013.75</v>
      </c>
      <c r="D116" s="14">
        <v>18850</v>
      </c>
      <c r="E116" s="14">
        <v>18928</v>
      </c>
      <c r="F116" s="23">
        <f t="shared" si="6"/>
        <v>0.5252609006254727</v>
      </c>
      <c r="G116" s="23">
        <f t="shared" si="7"/>
        <v>0.39747365360910974</v>
      </c>
      <c r="H116" s="24">
        <f t="shared" si="4"/>
        <v>0.47042337927023531</v>
      </c>
      <c r="I116" s="24">
        <f t="shared" si="5"/>
        <v>0.36194834529962155</v>
      </c>
    </row>
    <row r="117" spans="1:9" x14ac:dyDescent="0.2">
      <c r="A117" s="11">
        <v>44733</v>
      </c>
      <c r="B117" s="14">
        <v>18850</v>
      </c>
      <c r="C117" s="14">
        <v>19060</v>
      </c>
      <c r="D117" s="14">
        <v>18792.199218999998</v>
      </c>
      <c r="E117" s="14">
        <v>18920.150390999999</v>
      </c>
      <c r="F117" s="23">
        <f t="shared" si="6"/>
        <v>0.51902040181099141</v>
      </c>
      <c r="G117" s="23">
        <f t="shared" si="7"/>
        <v>0.47387771780059129</v>
      </c>
      <c r="H117" s="24">
        <f t="shared" si="4"/>
        <v>0.45735062532595305</v>
      </c>
      <c r="I117" s="24">
        <f t="shared" si="5"/>
        <v>0.41748188015980797</v>
      </c>
    </row>
    <row r="118" spans="1:9" x14ac:dyDescent="0.2">
      <c r="A118" s="11">
        <v>44734</v>
      </c>
      <c r="B118" s="14">
        <v>19020</v>
      </c>
      <c r="C118" s="14">
        <v>19429.050781000002</v>
      </c>
      <c r="D118" s="14">
        <v>18990</v>
      </c>
      <c r="E118" s="14">
        <v>19387.849609000001</v>
      </c>
      <c r="F118" s="23">
        <f t="shared" si="6"/>
        <v>0.89084483478116383</v>
      </c>
      <c r="G118" s="23">
        <f t="shared" si="7"/>
        <v>0.64504204573920931</v>
      </c>
      <c r="H118" s="24">
        <f t="shared" si="4"/>
        <v>0.87684928348007141</v>
      </c>
      <c r="I118" s="24">
        <f t="shared" si="5"/>
        <v>0.60154109602541994</v>
      </c>
    </row>
    <row r="119" spans="1:9" x14ac:dyDescent="0.2">
      <c r="A119" s="11">
        <v>44735</v>
      </c>
      <c r="B119" s="14">
        <v>19387.849609000001</v>
      </c>
      <c r="C119" s="14">
        <v>19848</v>
      </c>
      <c r="D119" s="14">
        <v>19254.5</v>
      </c>
      <c r="E119" s="14">
        <v>19739.099609000001</v>
      </c>
      <c r="F119" s="23">
        <f t="shared" si="6"/>
        <v>0.93110619041812825</v>
      </c>
      <c r="G119" s="23">
        <f t="shared" si="7"/>
        <v>0.78032380900342779</v>
      </c>
      <c r="H119" s="24">
        <f t="shared" si="4"/>
        <v>0.92425637906451108</v>
      </c>
      <c r="I119" s="24">
        <f t="shared" si="5"/>
        <v>0.75281876262351188</v>
      </c>
    </row>
    <row r="120" spans="1:9" x14ac:dyDescent="0.2">
      <c r="A120" s="11">
        <v>44736</v>
      </c>
      <c r="B120" s="14">
        <v>19719</v>
      </c>
      <c r="C120" s="14">
        <v>20143.699218999998</v>
      </c>
      <c r="D120" s="14">
        <v>19700</v>
      </c>
      <c r="E120" s="14">
        <v>20061.099609000001</v>
      </c>
      <c r="F120" s="23">
        <f t="shared" si="6"/>
        <v>0.95597970648065655</v>
      </c>
      <c r="G120" s="23">
        <f t="shared" si="7"/>
        <v>0.92597691055998288</v>
      </c>
      <c r="H120" s="24">
        <f t="shared" si="4"/>
        <v>0.95234956461681175</v>
      </c>
      <c r="I120" s="24">
        <f t="shared" si="5"/>
        <v>0.91781840905379808</v>
      </c>
    </row>
    <row r="121" spans="1:9" x14ac:dyDescent="0.2">
      <c r="A121" s="11">
        <v>44739</v>
      </c>
      <c r="B121" s="14">
        <v>20061.099609000001</v>
      </c>
      <c r="C121" s="14">
        <v>20350</v>
      </c>
      <c r="D121" s="14">
        <v>19982.5</v>
      </c>
      <c r="E121" s="14">
        <v>20294.949218999998</v>
      </c>
      <c r="F121" s="23">
        <f t="shared" si="6"/>
        <v>0.97356757975525909</v>
      </c>
      <c r="G121" s="23">
        <f t="shared" si="7"/>
        <v>0.95355115888468134</v>
      </c>
      <c r="H121" s="24">
        <f t="shared" si="4"/>
        <v>0.97161965150148122</v>
      </c>
      <c r="I121" s="24">
        <f t="shared" si="5"/>
        <v>0.94940853172760142</v>
      </c>
    </row>
    <row r="122" spans="1:9" x14ac:dyDescent="0.2">
      <c r="A122" s="11">
        <v>44740</v>
      </c>
      <c r="B122" s="14">
        <v>20355</v>
      </c>
      <c r="C122" s="14">
        <v>21050</v>
      </c>
      <c r="D122" s="14">
        <v>20350.050781000002</v>
      </c>
      <c r="E122" s="14">
        <v>20875.050781000002</v>
      </c>
      <c r="F122" s="23">
        <f t="shared" si="6"/>
        <v>0.93712966970865474</v>
      </c>
      <c r="G122" s="23">
        <f t="shared" si="7"/>
        <v>0.95555898531485683</v>
      </c>
      <c r="H122" s="24">
        <f t="shared" si="4"/>
        <v>0.93372508040534208</v>
      </c>
      <c r="I122" s="24">
        <f t="shared" si="5"/>
        <v>0.9525647655078785</v>
      </c>
    </row>
    <row r="123" spans="1:9" x14ac:dyDescent="0.2">
      <c r="A123" s="11">
        <v>44741</v>
      </c>
      <c r="B123" s="14">
        <v>20800</v>
      </c>
      <c r="C123" s="14">
        <v>21048.800781000002</v>
      </c>
      <c r="D123" s="14">
        <v>20217</v>
      </c>
      <c r="E123" s="14">
        <v>20282.400390999999</v>
      </c>
      <c r="F123" s="23">
        <f t="shared" si="6"/>
        <v>0.72415286432723103</v>
      </c>
      <c r="G123" s="23">
        <f t="shared" si="7"/>
        <v>0.87828337126371492</v>
      </c>
      <c r="H123" s="24">
        <f t="shared" si="4"/>
        <v>0.70921503589355028</v>
      </c>
      <c r="I123" s="24">
        <f t="shared" si="5"/>
        <v>0.87151992260012445</v>
      </c>
    </row>
    <row r="124" spans="1:9" x14ac:dyDescent="0.2">
      <c r="A124" s="11">
        <v>44742</v>
      </c>
      <c r="B124" s="14">
        <v>20468.5</v>
      </c>
      <c r="C124" s="14">
        <v>20475</v>
      </c>
      <c r="D124" s="14">
        <v>19910</v>
      </c>
      <c r="E124" s="14">
        <v>20133.25</v>
      </c>
      <c r="F124" s="23">
        <f t="shared" si="6"/>
        <v>0.67055368624085543</v>
      </c>
      <c r="G124" s="23">
        <f t="shared" si="7"/>
        <v>0.77727874009224696</v>
      </c>
      <c r="H124" s="24">
        <f t="shared" si="4"/>
        <v>0.65271332512548541</v>
      </c>
      <c r="I124" s="24">
        <f t="shared" si="5"/>
        <v>0.76521781380812592</v>
      </c>
    </row>
    <row r="125" spans="1:9" x14ac:dyDescent="0.2">
      <c r="A125" s="11">
        <v>44743</v>
      </c>
      <c r="B125" s="14">
        <v>20133.25</v>
      </c>
      <c r="C125" s="14">
        <v>20371.949218999998</v>
      </c>
      <c r="D125" s="14">
        <v>20050.150390999999</v>
      </c>
      <c r="E125" s="14">
        <v>20282.449218999998</v>
      </c>
      <c r="F125" s="23">
        <f t="shared" si="6"/>
        <v>0.72417041131889492</v>
      </c>
      <c r="G125" s="23">
        <f t="shared" si="7"/>
        <v>0.70629232062899383</v>
      </c>
      <c r="H125" s="24">
        <f t="shared" si="4"/>
        <v>0.7092335330997247</v>
      </c>
      <c r="I125" s="24">
        <f t="shared" si="5"/>
        <v>0.69038729803958676</v>
      </c>
    </row>
    <row r="126" spans="1:9" x14ac:dyDescent="0.2">
      <c r="A126" s="11">
        <v>44746</v>
      </c>
      <c r="B126" s="14">
        <v>20282.449218999998</v>
      </c>
      <c r="C126" s="14">
        <v>20470</v>
      </c>
      <c r="D126" s="14">
        <v>20150</v>
      </c>
      <c r="E126" s="14">
        <v>20363.400390999999</v>
      </c>
      <c r="F126" s="23">
        <f t="shared" si="6"/>
        <v>0.74114505036260181</v>
      </c>
      <c r="G126" s="23">
        <f t="shared" si="7"/>
        <v>0.71195638264078409</v>
      </c>
      <c r="H126" s="24">
        <f t="shared" si="4"/>
        <v>0.73989975982574074</v>
      </c>
      <c r="I126" s="24">
        <f t="shared" si="5"/>
        <v>0.70061553935031695</v>
      </c>
    </row>
    <row r="127" spans="1:9" x14ac:dyDescent="0.2">
      <c r="A127" s="11">
        <v>44747</v>
      </c>
      <c r="B127" s="14">
        <v>20399.550781000002</v>
      </c>
      <c r="C127" s="14">
        <v>20734.849609000001</v>
      </c>
      <c r="D127" s="14">
        <v>20370</v>
      </c>
      <c r="E127" s="14">
        <v>20589.949218999998</v>
      </c>
      <c r="F127" s="23">
        <f t="shared" si="6"/>
        <v>0.8265562342515097</v>
      </c>
      <c r="G127" s="23">
        <f t="shared" si="7"/>
        <v>0.76395723197766874</v>
      </c>
      <c r="H127" s="24">
        <f t="shared" si="4"/>
        <v>0.82306084774888044</v>
      </c>
      <c r="I127" s="24">
        <f t="shared" si="5"/>
        <v>0.75739804689144863</v>
      </c>
    </row>
    <row r="128" spans="1:9" x14ac:dyDescent="0.2">
      <c r="A128" s="11">
        <v>44748</v>
      </c>
      <c r="B128" s="14">
        <v>20590</v>
      </c>
      <c r="C128" s="14">
        <v>20700</v>
      </c>
      <c r="D128" s="14">
        <v>20222.599609000001</v>
      </c>
      <c r="E128" s="14">
        <v>20387.349609000001</v>
      </c>
      <c r="F128" s="23">
        <f t="shared" si="6"/>
        <v>0.75017414612377553</v>
      </c>
      <c r="G128" s="23">
        <f t="shared" si="7"/>
        <v>0.77262514357929568</v>
      </c>
      <c r="H128" s="24">
        <f t="shared" si="4"/>
        <v>0.72897734519427437</v>
      </c>
      <c r="I128" s="24">
        <f t="shared" si="5"/>
        <v>0.76397931758963189</v>
      </c>
    </row>
    <row r="129" spans="1:9" x14ac:dyDescent="0.2">
      <c r="A129" s="11">
        <v>44749</v>
      </c>
      <c r="B129" s="14">
        <v>20222.900390999999</v>
      </c>
      <c r="C129" s="14">
        <v>20475</v>
      </c>
      <c r="D129" s="14">
        <v>20150.050781000002</v>
      </c>
      <c r="E129" s="14">
        <v>20423.449218999998</v>
      </c>
      <c r="F129" s="23">
        <f t="shared" si="6"/>
        <v>0.76378406172231339</v>
      </c>
      <c r="G129" s="23">
        <f t="shared" si="7"/>
        <v>0.78017148069919962</v>
      </c>
      <c r="H129" s="24">
        <f t="shared" si="4"/>
        <v>0.72249509953553281</v>
      </c>
      <c r="I129" s="24">
        <f t="shared" si="5"/>
        <v>0.75817776415956251</v>
      </c>
    </row>
    <row r="130" spans="1:9" x14ac:dyDescent="0.2">
      <c r="A130" s="11">
        <v>44750</v>
      </c>
      <c r="B130" s="14">
        <v>20423.449218999998</v>
      </c>
      <c r="C130" s="14">
        <v>20535</v>
      </c>
      <c r="D130" s="14">
        <v>20304.699218999998</v>
      </c>
      <c r="E130" s="14">
        <v>20425.300781000002</v>
      </c>
      <c r="F130" s="23">
        <f t="shared" si="6"/>
        <v>0.764482119195663</v>
      </c>
      <c r="G130" s="23">
        <f t="shared" si="7"/>
        <v>0.75948010901391727</v>
      </c>
      <c r="H130" s="24">
        <f t="shared" si="4"/>
        <v>0.72331517277475965</v>
      </c>
      <c r="I130" s="24">
        <f t="shared" si="5"/>
        <v>0.72492920583485565</v>
      </c>
    </row>
    <row r="131" spans="1:9" x14ac:dyDescent="0.2">
      <c r="A131" s="11">
        <v>44753</v>
      </c>
      <c r="B131" s="14">
        <v>20451.5</v>
      </c>
      <c r="C131" s="14">
        <v>20720</v>
      </c>
      <c r="D131" s="14">
        <v>20370.199218999998</v>
      </c>
      <c r="E131" s="14">
        <v>20480.25</v>
      </c>
      <c r="F131" s="23">
        <f t="shared" si="6"/>
        <v>0.78416516715598072</v>
      </c>
      <c r="G131" s="23">
        <f t="shared" si="7"/>
        <v>0.77081044935798582</v>
      </c>
      <c r="H131" s="24">
        <f t="shared" si="4"/>
        <v>0.72342233009708734</v>
      </c>
      <c r="I131" s="24">
        <f t="shared" si="5"/>
        <v>0.72307753413579323</v>
      </c>
    </row>
    <row r="132" spans="1:9" x14ac:dyDescent="0.2">
      <c r="A132" s="11">
        <v>44754</v>
      </c>
      <c r="B132" s="14">
        <v>20615.449218999998</v>
      </c>
      <c r="C132" s="14">
        <v>20842.349609000001</v>
      </c>
      <c r="D132" s="14">
        <v>20205</v>
      </c>
      <c r="E132" s="14">
        <v>20319.900390999999</v>
      </c>
      <c r="F132" s="23">
        <f t="shared" si="6"/>
        <v>0.7234209266028977</v>
      </c>
      <c r="G132" s="23">
        <f t="shared" si="7"/>
        <v>0.75735607098484703</v>
      </c>
      <c r="H132" s="24">
        <f t="shared" si="4"/>
        <v>0.5933725374547475</v>
      </c>
      <c r="I132" s="24">
        <f t="shared" si="5"/>
        <v>0.68003668010886476</v>
      </c>
    </row>
    <row r="133" spans="1:9" x14ac:dyDescent="0.2">
      <c r="A133" s="11">
        <v>44755</v>
      </c>
      <c r="B133" s="14">
        <v>20299.599609000001</v>
      </c>
      <c r="C133" s="14">
        <v>20400</v>
      </c>
      <c r="D133" s="14">
        <v>20044.949218999998</v>
      </c>
      <c r="E133" s="14">
        <v>20175.300781000002</v>
      </c>
      <c r="F133" s="23">
        <f t="shared" si="6"/>
        <v>0.66864315976891819</v>
      </c>
      <c r="G133" s="23">
        <f t="shared" si="7"/>
        <v>0.72540975117593209</v>
      </c>
      <c r="H133" s="24">
        <f t="shared" si="4"/>
        <v>0.35207465259259385</v>
      </c>
      <c r="I133" s="24">
        <f t="shared" si="5"/>
        <v>0.55628984004814297</v>
      </c>
    </row>
    <row r="134" spans="1:9" x14ac:dyDescent="0.2">
      <c r="A134" s="11">
        <v>44756</v>
      </c>
      <c r="B134" s="14">
        <v>20276.199218999998</v>
      </c>
      <c r="C134" s="14">
        <v>20500</v>
      </c>
      <c r="D134" s="14">
        <v>20200.099609000001</v>
      </c>
      <c r="E134" s="14">
        <v>20322.5</v>
      </c>
      <c r="F134" s="23">
        <f t="shared" si="6"/>
        <v>0.72440572023865901</v>
      </c>
      <c r="G134" s="23">
        <f t="shared" si="7"/>
        <v>0.70548993553682493</v>
      </c>
      <c r="H134" s="24">
        <f t="shared" si="4"/>
        <v>0.36184210526315791</v>
      </c>
      <c r="I134" s="24">
        <f t="shared" si="5"/>
        <v>0.43576309843683309</v>
      </c>
    </row>
    <row r="135" spans="1:9" x14ac:dyDescent="0.2">
      <c r="A135" s="11">
        <v>44757</v>
      </c>
      <c r="B135" s="14">
        <v>20323</v>
      </c>
      <c r="C135" s="14">
        <v>20392.449218999998</v>
      </c>
      <c r="D135" s="14">
        <v>19892.699218999998</v>
      </c>
      <c r="E135" s="14">
        <v>20065.199218999998</v>
      </c>
      <c r="F135" s="23">
        <f t="shared" si="6"/>
        <v>0.62693407292357162</v>
      </c>
      <c r="G135" s="23">
        <f t="shared" si="7"/>
        <v>0.67332765097704961</v>
      </c>
      <c r="H135" s="24">
        <f t="shared" si="4"/>
        <v>0.14905373160721969</v>
      </c>
      <c r="I135" s="24">
        <f t="shared" si="5"/>
        <v>0.28765682982099045</v>
      </c>
    </row>
    <row r="136" spans="1:9" x14ac:dyDescent="0.2">
      <c r="A136" s="11">
        <v>44760</v>
      </c>
      <c r="B136" s="14">
        <v>20164</v>
      </c>
      <c r="C136" s="14">
        <v>20185.949218999998</v>
      </c>
      <c r="D136" s="14">
        <v>19850</v>
      </c>
      <c r="E136" s="14">
        <v>20055.550781000002</v>
      </c>
      <c r="F136" s="23">
        <f t="shared" si="6"/>
        <v>0.62327901543706854</v>
      </c>
      <c r="G136" s="23">
        <f t="shared" si="7"/>
        <v>0.65820626953309969</v>
      </c>
      <c r="H136" s="24">
        <f t="shared" si="4"/>
        <v>0.1714636695753049</v>
      </c>
      <c r="I136" s="24">
        <f t="shared" si="5"/>
        <v>0.22745316881522748</v>
      </c>
    </row>
    <row r="137" spans="1:9" x14ac:dyDescent="0.2">
      <c r="A137" s="11">
        <v>44761</v>
      </c>
      <c r="B137" s="14">
        <v>19992.150390999999</v>
      </c>
      <c r="C137" s="14">
        <v>20144.25</v>
      </c>
      <c r="D137" s="14">
        <v>19825</v>
      </c>
      <c r="E137" s="14">
        <v>20097.900390999999</v>
      </c>
      <c r="F137" s="23">
        <f t="shared" si="6"/>
        <v>0.63932205360356065</v>
      </c>
      <c r="G137" s="23">
        <f t="shared" si="7"/>
        <v>0.62984504732140023</v>
      </c>
      <c r="H137" s="24">
        <f t="shared" si="4"/>
        <v>0.26824642048886754</v>
      </c>
      <c r="I137" s="24">
        <f t="shared" si="5"/>
        <v>0.19625460722379739</v>
      </c>
    </row>
    <row r="138" spans="1:9" x14ac:dyDescent="0.2">
      <c r="A138" s="11">
        <v>44762</v>
      </c>
      <c r="B138" s="14">
        <v>20130</v>
      </c>
      <c r="C138" s="14">
        <v>20139.699218999998</v>
      </c>
      <c r="D138" s="14">
        <v>19882.650390999999</v>
      </c>
      <c r="E138" s="14">
        <v>19991</v>
      </c>
      <c r="F138" s="23">
        <f t="shared" si="6"/>
        <v>0.59882564636802726</v>
      </c>
      <c r="G138" s="23">
        <f t="shared" si="7"/>
        <v>0.62047557180288548</v>
      </c>
      <c r="H138" s="24">
        <f t="shared" si="4"/>
        <v>0.16316908025665725</v>
      </c>
      <c r="I138" s="24">
        <f t="shared" si="5"/>
        <v>0.20095972344027657</v>
      </c>
    </row>
    <row r="139" spans="1:9" x14ac:dyDescent="0.2">
      <c r="A139" s="11">
        <v>44763</v>
      </c>
      <c r="B139" s="14">
        <v>19995</v>
      </c>
      <c r="C139" s="14">
        <v>20045.75</v>
      </c>
      <c r="D139" s="14">
        <v>19780</v>
      </c>
      <c r="E139" s="14">
        <v>19925.099609000001</v>
      </c>
      <c r="F139" s="23">
        <f t="shared" si="6"/>
        <v>0.57386101297471381</v>
      </c>
      <c r="G139" s="23">
        <f t="shared" si="7"/>
        <v>0.60400290431543391</v>
      </c>
      <c r="H139" s="24">
        <f t="shared" si="4"/>
        <v>0.13658367054569195</v>
      </c>
      <c r="I139" s="24">
        <f t="shared" si="5"/>
        <v>0.18933305709707227</v>
      </c>
    </row>
    <row r="140" spans="1:9" x14ac:dyDescent="0.2">
      <c r="A140" s="11">
        <v>44764</v>
      </c>
      <c r="B140" s="14">
        <v>19852</v>
      </c>
      <c r="C140" s="14">
        <v>19859.599609000001</v>
      </c>
      <c r="D140" s="14">
        <v>19665.599609000001</v>
      </c>
      <c r="E140" s="14">
        <v>19761.699218999998</v>
      </c>
      <c r="F140" s="23">
        <f t="shared" si="6"/>
        <v>0.51196106411591946</v>
      </c>
      <c r="G140" s="23">
        <f t="shared" si="7"/>
        <v>0.56154924115288685</v>
      </c>
      <c r="H140" s="24">
        <f t="shared" si="4"/>
        <v>8.1665272997660909E-2</v>
      </c>
      <c r="I140" s="24">
        <f t="shared" si="5"/>
        <v>0.12713934126667004</v>
      </c>
    </row>
    <row r="141" spans="1:9" x14ac:dyDescent="0.2">
      <c r="A141" s="11">
        <v>44767</v>
      </c>
      <c r="B141" s="14">
        <v>19761.699218999998</v>
      </c>
      <c r="C141" s="14">
        <v>19849.300781000002</v>
      </c>
      <c r="D141" s="14">
        <v>19550.050781000002</v>
      </c>
      <c r="E141" s="14">
        <v>19613.5</v>
      </c>
      <c r="F141" s="23">
        <f t="shared" si="6"/>
        <v>0.44751079075174455</v>
      </c>
      <c r="G141" s="23">
        <f t="shared" si="7"/>
        <v>0.51111095594745926</v>
      </c>
      <c r="H141" s="24">
        <f t="shared" si="4"/>
        <v>4.9097946717319402E-2</v>
      </c>
      <c r="I141" s="24">
        <f t="shared" si="5"/>
        <v>8.911563008689076E-2</v>
      </c>
    </row>
    <row r="142" spans="1:9" x14ac:dyDescent="0.2">
      <c r="A142" s="11">
        <v>44768</v>
      </c>
      <c r="B142" s="14">
        <v>19700</v>
      </c>
      <c r="C142" s="14">
        <v>19813</v>
      </c>
      <c r="D142" s="14">
        <v>19510</v>
      </c>
      <c r="E142" s="14">
        <v>19565.099609000001</v>
      </c>
      <c r="F142" s="23">
        <f t="shared" si="6"/>
        <v>0.39267877668711687</v>
      </c>
      <c r="G142" s="23">
        <f t="shared" si="7"/>
        <v>0.45071687718492698</v>
      </c>
      <c r="H142" s="24">
        <f t="shared" si="4"/>
        <v>4.1355218350952169E-2</v>
      </c>
      <c r="I142" s="24">
        <f t="shared" si="5"/>
        <v>5.7372812688644158E-2</v>
      </c>
    </row>
    <row r="143" spans="1:9" x14ac:dyDescent="0.2">
      <c r="A143" s="11">
        <v>44769</v>
      </c>
      <c r="B143" s="14">
        <v>19625</v>
      </c>
      <c r="C143" s="14">
        <v>19874.400390999999</v>
      </c>
      <c r="D143" s="14">
        <v>19500.849609000001</v>
      </c>
      <c r="E143" s="14">
        <v>19735.449218999998</v>
      </c>
      <c r="F143" s="23">
        <f t="shared" si="6"/>
        <v>0.41777379471993337</v>
      </c>
      <c r="G143" s="23">
        <f t="shared" si="7"/>
        <v>0.41932112071959821</v>
      </c>
      <c r="H143" s="24">
        <f t="shared" si="4"/>
        <v>0.17487857622064665</v>
      </c>
      <c r="I143" s="24">
        <f t="shared" si="5"/>
        <v>8.844391376297274E-2</v>
      </c>
    </row>
    <row r="144" spans="1:9" x14ac:dyDescent="0.2">
      <c r="A144" s="11">
        <v>44770</v>
      </c>
      <c r="B144" s="14">
        <v>19800</v>
      </c>
      <c r="C144" s="14">
        <v>19824</v>
      </c>
      <c r="D144" s="14">
        <v>19440</v>
      </c>
      <c r="E144" s="14">
        <v>19529.349609000001</v>
      </c>
      <c r="F144" s="23">
        <f t="shared" si="6"/>
        <v>0.3264904486716988</v>
      </c>
      <c r="G144" s="23">
        <f t="shared" si="7"/>
        <v>0.3789810066929164</v>
      </c>
      <c r="H144" s="24">
        <f t="shared" ref="H144:H207" si="8">(E144-MIN(D131:D144))/(MAX(C131:C144)-MIN(D131:D144))</f>
        <v>6.3714218213898138E-2</v>
      </c>
      <c r="I144" s="24">
        <f t="shared" si="5"/>
        <v>9.3316004261832328E-2</v>
      </c>
    </row>
    <row r="145" spans="1:9" x14ac:dyDescent="0.2">
      <c r="A145" s="11">
        <v>44771</v>
      </c>
      <c r="B145" s="14">
        <v>19525</v>
      </c>
      <c r="C145" s="14">
        <v>19845.25</v>
      </c>
      <c r="D145" s="14">
        <v>19460</v>
      </c>
      <c r="E145" s="14">
        <v>19815.449218999998</v>
      </c>
      <c r="F145" s="23">
        <f t="shared" si="6"/>
        <v>0.40070350436893121</v>
      </c>
      <c r="G145" s="23">
        <f t="shared" si="7"/>
        <v>0.38165591592018783</v>
      </c>
      <c r="H145" s="24">
        <f t="shared" si="8"/>
        <v>0.26772868662025495</v>
      </c>
      <c r="I145" s="24">
        <f t="shared" si="5"/>
        <v>0.1687738270182666</v>
      </c>
    </row>
    <row r="146" spans="1:9" x14ac:dyDescent="0.2">
      <c r="A146" s="11">
        <v>44774</v>
      </c>
      <c r="B146" s="14">
        <v>19750</v>
      </c>
      <c r="C146" s="14">
        <v>20375</v>
      </c>
      <c r="D146" s="14">
        <v>19730</v>
      </c>
      <c r="E146" s="14">
        <v>20121.199218999998</v>
      </c>
      <c r="F146" s="23">
        <f t="shared" si="6"/>
        <v>0.48270633194096257</v>
      </c>
      <c r="G146" s="23">
        <f t="shared" si="7"/>
        <v>0.40330009499386416</v>
      </c>
      <c r="H146" s="24">
        <f t="shared" si="8"/>
        <v>0.64264077264150776</v>
      </c>
      <c r="I146" s="24">
        <f t="shared" ref="I146:I209" si="9">AVERAGE(H144:H146)</f>
        <v>0.32469455915855361</v>
      </c>
    </row>
    <row r="147" spans="1:9" x14ac:dyDescent="0.2">
      <c r="A147" s="11">
        <v>44775</v>
      </c>
      <c r="B147" s="14">
        <v>20121.199218999998</v>
      </c>
      <c r="C147" s="14">
        <v>20339</v>
      </c>
      <c r="D147" s="14">
        <v>19840.400390999999</v>
      </c>
      <c r="E147" s="14">
        <v>20183.849609000001</v>
      </c>
      <c r="F147" s="23">
        <f t="shared" si="6"/>
        <v>0.46201839068323031</v>
      </c>
      <c r="G147" s="23">
        <f t="shared" si="7"/>
        <v>0.4484760756643747</v>
      </c>
      <c r="H147" s="24">
        <f t="shared" si="8"/>
        <v>0.70174491415094409</v>
      </c>
      <c r="I147" s="24">
        <f t="shared" si="9"/>
        <v>0.53737145780423556</v>
      </c>
    </row>
    <row r="148" spans="1:9" x14ac:dyDescent="0.2">
      <c r="A148" s="11">
        <v>44776</v>
      </c>
      <c r="B148" s="14">
        <v>20190</v>
      </c>
      <c r="C148" s="14">
        <v>20349.900390999999</v>
      </c>
      <c r="D148" s="14">
        <v>19935</v>
      </c>
      <c r="E148" s="14">
        <v>20049.5</v>
      </c>
      <c r="F148" s="23">
        <f t="shared" si="6"/>
        <v>0.37857142857142856</v>
      </c>
      <c r="G148" s="23">
        <f t="shared" si="7"/>
        <v>0.44109871706520715</v>
      </c>
      <c r="H148" s="24">
        <f t="shared" si="8"/>
        <v>0.63992912991196549</v>
      </c>
      <c r="I148" s="24">
        <f t="shared" si="9"/>
        <v>0.66143827223480578</v>
      </c>
    </row>
    <row r="149" spans="1:9" x14ac:dyDescent="0.2">
      <c r="A149" s="11">
        <v>44777</v>
      </c>
      <c r="B149" s="14">
        <v>20049.5</v>
      </c>
      <c r="C149" s="14">
        <v>20137.699218999998</v>
      </c>
      <c r="D149" s="14">
        <v>19679.25</v>
      </c>
      <c r="E149" s="14">
        <v>19751.199218999998</v>
      </c>
      <c r="F149" s="23">
        <f t="shared" si="6"/>
        <v>0.19329144037266974</v>
      </c>
      <c r="G149" s="23">
        <f t="shared" si="7"/>
        <v>0.34462708654244284</v>
      </c>
      <c r="H149" s="24">
        <f t="shared" si="8"/>
        <v>0.33283338930481099</v>
      </c>
      <c r="I149" s="24">
        <f t="shared" si="9"/>
        <v>0.55816914445590682</v>
      </c>
    </row>
    <row r="150" spans="1:9" x14ac:dyDescent="0.2">
      <c r="A150" s="11">
        <v>44778</v>
      </c>
      <c r="B150" s="14">
        <v>19759.800781000002</v>
      </c>
      <c r="C150" s="14">
        <v>19850</v>
      </c>
      <c r="D150" s="14">
        <v>19552.699218999998</v>
      </c>
      <c r="E150" s="14">
        <v>19752.199218999998</v>
      </c>
      <c r="F150" s="23">
        <f t="shared" si="6"/>
        <v>0.19405710308391375</v>
      </c>
      <c r="G150" s="23">
        <f t="shared" si="7"/>
        <v>0.25530665734267072</v>
      </c>
      <c r="H150" s="24">
        <f t="shared" si="8"/>
        <v>0.3339029080213885</v>
      </c>
      <c r="I150" s="24">
        <f t="shared" si="9"/>
        <v>0.4355551424127217</v>
      </c>
    </row>
    <row r="151" spans="1:9" x14ac:dyDescent="0.2">
      <c r="A151" s="11">
        <v>44781</v>
      </c>
      <c r="B151" s="14">
        <v>19741</v>
      </c>
      <c r="C151" s="14">
        <v>19990</v>
      </c>
      <c r="D151" s="14">
        <v>19575</v>
      </c>
      <c r="E151" s="14">
        <v>19911.099609000001</v>
      </c>
      <c r="F151" s="23">
        <f t="shared" si="6"/>
        <v>0.33593592209572937</v>
      </c>
      <c r="G151" s="23">
        <f t="shared" si="7"/>
        <v>0.24109482185077094</v>
      </c>
      <c r="H151" s="24">
        <f t="shared" si="8"/>
        <v>0.5038498491978618</v>
      </c>
      <c r="I151" s="24">
        <f t="shared" si="9"/>
        <v>0.39019538217468708</v>
      </c>
    </row>
    <row r="152" spans="1:9" x14ac:dyDescent="0.2">
      <c r="A152" s="11">
        <v>44783</v>
      </c>
      <c r="B152" s="14">
        <v>19920</v>
      </c>
      <c r="C152" s="14">
        <v>20079.150390999999</v>
      </c>
      <c r="D152" s="14">
        <v>19828.25</v>
      </c>
      <c r="E152" s="14">
        <v>19910.849609000001</v>
      </c>
      <c r="F152" s="23">
        <f t="shared" si="6"/>
        <v>0.33575764986005036</v>
      </c>
      <c r="G152" s="23">
        <f t="shared" si="7"/>
        <v>0.28858355834656452</v>
      </c>
      <c r="H152" s="24">
        <f t="shared" si="8"/>
        <v>0.50358246951871743</v>
      </c>
      <c r="I152" s="24">
        <f t="shared" si="9"/>
        <v>0.44711174224598921</v>
      </c>
    </row>
    <row r="153" spans="1:9" x14ac:dyDescent="0.2">
      <c r="A153" s="11">
        <v>44784</v>
      </c>
      <c r="B153" s="14">
        <v>19900</v>
      </c>
      <c r="C153" s="14">
        <v>20099</v>
      </c>
      <c r="D153" s="14">
        <v>19731</v>
      </c>
      <c r="E153" s="14">
        <v>19805.349609000001</v>
      </c>
      <c r="F153" s="23">
        <f t="shared" si="6"/>
        <v>0.26052676640351285</v>
      </c>
      <c r="G153" s="23">
        <f t="shared" si="7"/>
        <v>0.31074011278643088</v>
      </c>
      <c r="H153" s="24">
        <f t="shared" si="8"/>
        <v>0.39074824491978694</v>
      </c>
      <c r="I153" s="24">
        <f t="shared" si="9"/>
        <v>0.46606018787878872</v>
      </c>
    </row>
    <row r="154" spans="1:9" x14ac:dyDescent="0.2">
      <c r="A154" s="11">
        <v>44785</v>
      </c>
      <c r="B154" s="14">
        <v>19968</v>
      </c>
      <c r="C154" s="14">
        <v>20294.949218999998</v>
      </c>
      <c r="D154" s="14">
        <v>19844.199218999998</v>
      </c>
      <c r="E154" s="14">
        <v>20241.75</v>
      </c>
      <c r="F154" s="23">
        <f t="shared" si="6"/>
        <v>0.57171905982254922</v>
      </c>
      <c r="G154" s="23">
        <f t="shared" si="7"/>
        <v>0.38933449202870413</v>
      </c>
      <c r="H154" s="24">
        <f t="shared" si="8"/>
        <v>0.85748663101604283</v>
      </c>
      <c r="I154" s="24">
        <f t="shared" si="9"/>
        <v>0.58393911515151575</v>
      </c>
    </row>
    <row r="155" spans="1:9" x14ac:dyDescent="0.2">
      <c r="A155" s="11">
        <v>44789</v>
      </c>
      <c r="B155" s="14">
        <v>20250</v>
      </c>
      <c r="C155" s="14">
        <v>20520</v>
      </c>
      <c r="D155" s="14">
        <v>20145</v>
      </c>
      <c r="E155" s="14">
        <v>20487.349609000001</v>
      </c>
      <c r="F155" s="23">
        <f t="shared" si="6"/>
        <v>0.74685342533582166</v>
      </c>
      <c r="G155" s="23">
        <f t="shared" si="7"/>
        <v>0.5263664171872946</v>
      </c>
      <c r="H155" s="24">
        <f t="shared" si="8"/>
        <v>0.96976815648148218</v>
      </c>
      <c r="I155" s="24">
        <f t="shared" si="9"/>
        <v>0.73933434413910393</v>
      </c>
    </row>
    <row r="156" spans="1:9" x14ac:dyDescent="0.2">
      <c r="A156" s="11">
        <v>44790</v>
      </c>
      <c r="B156" s="14">
        <v>20561</v>
      </c>
      <c r="C156" s="14">
        <v>20635.949218999998</v>
      </c>
      <c r="D156" s="14">
        <v>20330</v>
      </c>
      <c r="E156" s="14">
        <v>20388.300781000002</v>
      </c>
      <c r="F156" s="23">
        <f t="shared" si="6"/>
        <v>0.67622280130004386</v>
      </c>
      <c r="G156" s="23">
        <f t="shared" si="7"/>
        <v>0.66493176215280492</v>
      </c>
      <c r="H156" s="24">
        <f t="shared" si="8"/>
        <v>0.79292729652261529</v>
      </c>
      <c r="I156" s="24">
        <f t="shared" si="9"/>
        <v>0.87339402800671329</v>
      </c>
    </row>
    <row r="157" spans="1:9" x14ac:dyDescent="0.2">
      <c r="A157" s="11">
        <v>44791</v>
      </c>
      <c r="B157" s="14">
        <v>20385.150390999999</v>
      </c>
      <c r="C157" s="14">
        <v>20450.650390999999</v>
      </c>
      <c r="D157" s="14">
        <v>20006.650390999999</v>
      </c>
      <c r="E157" s="14">
        <v>20063.5</v>
      </c>
      <c r="F157" s="23">
        <f t="shared" si="6"/>
        <v>0.44461095578342308</v>
      </c>
      <c r="G157" s="23">
        <f t="shared" si="7"/>
        <v>0.62256239413976289</v>
      </c>
      <c r="H157" s="24">
        <f t="shared" si="8"/>
        <v>0.52134320596098893</v>
      </c>
      <c r="I157" s="24">
        <f t="shared" si="9"/>
        <v>0.7613462196550288</v>
      </c>
    </row>
    <row r="158" spans="1:9" x14ac:dyDescent="0.2">
      <c r="A158" s="11">
        <v>44792</v>
      </c>
      <c r="B158" s="14">
        <v>20063.5</v>
      </c>
      <c r="C158" s="14">
        <v>20149.949218999998</v>
      </c>
      <c r="D158" s="14">
        <v>19634.449218999998</v>
      </c>
      <c r="E158" s="14">
        <v>19737.849609000001</v>
      </c>
      <c r="F158" s="23">
        <f t="shared" ref="F158:F221" si="10">(E158-MIN(D131:D158))/(MAX(C131:C158)-MIN(D131:D158))</f>
        <v>0.21239326277018317</v>
      </c>
      <c r="G158" s="23">
        <f t="shared" si="7"/>
        <v>0.44440900661788341</v>
      </c>
      <c r="H158" s="24">
        <f t="shared" si="8"/>
        <v>0.23627687702048739</v>
      </c>
      <c r="I158" s="24">
        <f t="shared" si="9"/>
        <v>0.51684912650136383</v>
      </c>
    </row>
    <row r="159" spans="1:9" x14ac:dyDescent="0.2">
      <c r="A159" s="11">
        <v>44795</v>
      </c>
      <c r="B159" s="14">
        <v>19725</v>
      </c>
      <c r="C159" s="14">
        <v>19860</v>
      </c>
      <c r="D159" s="14">
        <v>19570.099609000001</v>
      </c>
      <c r="E159" s="14">
        <v>19738.699218999998</v>
      </c>
      <c r="F159" s="23">
        <f t="shared" si="10"/>
        <v>0.21299911026680229</v>
      </c>
      <c r="G159" s="23">
        <f t="shared" si="7"/>
        <v>0.29000110960680286</v>
      </c>
      <c r="H159" s="24">
        <f t="shared" si="8"/>
        <v>0.17170551580890839</v>
      </c>
      <c r="I159" s="24">
        <f t="shared" si="9"/>
        <v>0.30977519959679489</v>
      </c>
    </row>
    <row r="160" spans="1:9" x14ac:dyDescent="0.2">
      <c r="A160" s="11">
        <v>44796</v>
      </c>
      <c r="B160" s="14">
        <v>19800</v>
      </c>
      <c r="C160" s="14">
        <v>20120</v>
      </c>
      <c r="D160" s="14">
        <v>19799.949218999998</v>
      </c>
      <c r="E160" s="14">
        <v>20081.650390999999</v>
      </c>
      <c r="F160" s="23">
        <f t="shared" si="10"/>
        <v>0.53651976255021927</v>
      </c>
      <c r="G160" s="23">
        <f t="shared" ref="G160:G223" si="11">AVERAGE(F158:F160)</f>
        <v>0.32063737852906821</v>
      </c>
      <c r="H160" s="24">
        <f t="shared" si="8"/>
        <v>0.48830018186014396</v>
      </c>
      <c r="I160" s="24">
        <f t="shared" si="9"/>
        <v>0.2987608582298466</v>
      </c>
    </row>
    <row r="161" spans="1:9" x14ac:dyDescent="0.2">
      <c r="A161" s="11">
        <v>44797</v>
      </c>
      <c r="B161" s="14">
        <v>20150</v>
      </c>
      <c r="C161" s="14">
        <v>20167.849609000001</v>
      </c>
      <c r="D161" s="14">
        <v>19851.050781000002</v>
      </c>
      <c r="E161" s="14">
        <v>20135.550781000002</v>
      </c>
      <c r="F161" s="23">
        <f t="shared" si="10"/>
        <v>0.58158889186080298</v>
      </c>
      <c r="G161" s="23">
        <f t="shared" si="11"/>
        <v>0.4437025882259415</v>
      </c>
      <c r="H161" s="24">
        <f t="shared" si="8"/>
        <v>0.53805821555504585</v>
      </c>
      <c r="I161" s="24">
        <f t="shared" si="9"/>
        <v>0.39935463774136609</v>
      </c>
    </row>
    <row r="162" spans="1:9" x14ac:dyDescent="0.2">
      <c r="A162" s="11">
        <v>44798</v>
      </c>
      <c r="B162" s="14">
        <v>20165</v>
      </c>
      <c r="C162" s="14">
        <v>20348</v>
      </c>
      <c r="D162" s="14">
        <v>20062.150390999999</v>
      </c>
      <c r="E162" s="14">
        <v>20314.199218999998</v>
      </c>
      <c r="F162" s="23">
        <f t="shared" si="10"/>
        <v>0.73096683798244078</v>
      </c>
      <c r="G162" s="23">
        <f t="shared" si="11"/>
        <v>0.61635849746448768</v>
      </c>
      <c r="H162" s="24">
        <f t="shared" si="8"/>
        <v>0.70297715208862221</v>
      </c>
      <c r="I162" s="24">
        <f t="shared" si="9"/>
        <v>0.57644518316793736</v>
      </c>
    </row>
    <row r="163" spans="1:9" x14ac:dyDescent="0.2">
      <c r="A163" s="11">
        <v>44799</v>
      </c>
      <c r="B163" s="14">
        <v>20395</v>
      </c>
      <c r="C163" s="14">
        <v>20440</v>
      </c>
      <c r="D163" s="14">
        <v>20157.5</v>
      </c>
      <c r="E163" s="14">
        <v>20306.599609000001</v>
      </c>
      <c r="F163" s="23">
        <f t="shared" si="10"/>
        <v>0.72461237921507604</v>
      </c>
      <c r="G163" s="23">
        <f t="shared" si="11"/>
        <v>0.67905603635277334</v>
      </c>
      <c r="H163" s="24">
        <f t="shared" si="8"/>
        <v>0.69596158781444961</v>
      </c>
      <c r="I163" s="24">
        <f t="shared" si="9"/>
        <v>0.64566565181937252</v>
      </c>
    </row>
    <row r="164" spans="1:9" x14ac:dyDescent="0.2">
      <c r="A164" s="11">
        <v>44802</v>
      </c>
      <c r="B164" s="14">
        <v>20200</v>
      </c>
      <c r="C164" s="14">
        <v>20455</v>
      </c>
      <c r="D164" s="14">
        <v>20055.050781000002</v>
      </c>
      <c r="E164" s="14">
        <v>20132.75</v>
      </c>
      <c r="F164" s="23">
        <f t="shared" si="10"/>
        <v>0.57924700229266257</v>
      </c>
      <c r="G164" s="23">
        <f t="shared" si="11"/>
        <v>0.67827540649672657</v>
      </c>
      <c r="H164" s="24">
        <f t="shared" si="8"/>
        <v>0.52788909966388275</v>
      </c>
      <c r="I164" s="24">
        <f t="shared" si="9"/>
        <v>0.64227594652231823</v>
      </c>
    </row>
    <row r="165" spans="1:9" x14ac:dyDescent="0.2">
      <c r="A165" s="11">
        <v>44803</v>
      </c>
      <c r="B165" s="14">
        <v>20174.949218999998</v>
      </c>
      <c r="C165" s="14">
        <v>20245.650390999999</v>
      </c>
      <c r="D165" s="14">
        <v>19860</v>
      </c>
      <c r="E165" s="14">
        <v>19897.5</v>
      </c>
      <c r="F165" s="23">
        <f t="shared" si="10"/>
        <v>0.38254132594571366</v>
      </c>
      <c r="G165" s="23">
        <f t="shared" si="11"/>
        <v>0.56213356915115076</v>
      </c>
      <c r="H165" s="24">
        <f t="shared" si="8"/>
        <v>0.3071731583220263</v>
      </c>
      <c r="I165" s="24">
        <f t="shared" si="9"/>
        <v>0.51034128193345285</v>
      </c>
    </row>
    <row r="166" spans="1:9" x14ac:dyDescent="0.2">
      <c r="A166" s="11">
        <v>44805</v>
      </c>
      <c r="B166" s="14">
        <v>19900</v>
      </c>
      <c r="C166" s="14">
        <v>20017.699218999998</v>
      </c>
      <c r="D166" s="14">
        <v>19745</v>
      </c>
      <c r="E166" s="14">
        <v>19776</v>
      </c>
      <c r="F166" s="23">
        <f t="shared" si="10"/>
        <v>0.28094838364537655</v>
      </c>
      <c r="G166" s="23">
        <f t="shared" si="11"/>
        <v>0.41424557062791756</v>
      </c>
      <c r="H166" s="24">
        <f t="shared" si="8"/>
        <v>0.19317959031762436</v>
      </c>
      <c r="I166" s="24">
        <f t="shared" si="9"/>
        <v>0.34274728276784444</v>
      </c>
    </row>
    <row r="167" spans="1:9" x14ac:dyDescent="0.2">
      <c r="A167" s="11">
        <v>44806</v>
      </c>
      <c r="B167" s="14">
        <v>19790</v>
      </c>
      <c r="C167" s="14">
        <v>19895.900390999999</v>
      </c>
      <c r="D167" s="14">
        <v>19710</v>
      </c>
      <c r="E167" s="14">
        <v>19843.599609000001</v>
      </c>
      <c r="F167" s="23">
        <f t="shared" si="10"/>
        <v>0.3374721957989768</v>
      </c>
      <c r="G167" s="23">
        <f t="shared" si="11"/>
        <v>0.33365396846335571</v>
      </c>
      <c r="H167" s="24">
        <f t="shared" si="8"/>
        <v>0.2566028053432422</v>
      </c>
      <c r="I167" s="24">
        <f t="shared" si="9"/>
        <v>0.25231851799429761</v>
      </c>
    </row>
    <row r="168" spans="1:9" x14ac:dyDescent="0.2">
      <c r="A168" s="11">
        <v>44809</v>
      </c>
      <c r="B168" s="14">
        <v>19840</v>
      </c>
      <c r="C168" s="14">
        <v>19917.550781000002</v>
      </c>
      <c r="D168" s="14">
        <v>19630.550781000002</v>
      </c>
      <c r="E168" s="14">
        <v>19808</v>
      </c>
      <c r="F168" s="23">
        <f t="shared" si="10"/>
        <v>0.30770537256398389</v>
      </c>
      <c r="G168" s="23">
        <f t="shared" si="11"/>
        <v>0.30870865066944575</v>
      </c>
      <c r="H168" s="24">
        <f t="shared" si="8"/>
        <v>0.22320258765211706</v>
      </c>
      <c r="I168" s="24">
        <f t="shared" si="9"/>
        <v>0.22432832777099454</v>
      </c>
    </row>
    <row r="169" spans="1:9" x14ac:dyDescent="0.2">
      <c r="A169" s="11">
        <v>44810</v>
      </c>
      <c r="B169" s="14">
        <v>19839.550781000002</v>
      </c>
      <c r="C169" s="14">
        <v>19890</v>
      </c>
      <c r="D169" s="14">
        <v>19561.849609000001</v>
      </c>
      <c r="E169" s="14">
        <v>19606</v>
      </c>
      <c r="F169" s="23">
        <f t="shared" si="10"/>
        <v>0.13880188001527533</v>
      </c>
      <c r="G169" s="23">
        <f t="shared" si="11"/>
        <v>0.26132648279274534</v>
      </c>
      <c r="H169" s="24">
        <f t="shared" si="8"/>
        <v>4.1104559194467372E-2</v>
      </c>
      <c r="I169" s="24">
        <f t="shared" si="9"/>
        <v>0.17363665072994219</v>
      </c>
    </row>
    <row r="170" spans="1:9" x14ac:dyDescent="0.2">
      <c r="A170" s="11">
        <v>44811</v>
      </c>
      <c r="B170" s="14">
        <v>19616.650390999999</v>
      </c>
      <c r="C170" s="14">
        <v>19715</v>
      </c>
      <c r="D170" s="14">
        <v>19501.25</v>
      </c>
      <c r="E170" s="14">
        <v>19561.550781000002</v>
      </c>
      <c r="F170" s="23">
        <f t="shared" si="10"/>
        <v>0.10163540313328463</v>
      </c>
      <c r="G170" s="23">
        <f t="shared" si="11"/>
        <v>0.18271421857084794</v>
      </c>
      <c r="H170" s="24">
        <f t="shared" si="8"/>
        <v>6.3224934207079142E-2</v>
      </c>
      <c r="I170" s="24">
        <f t="shared" si="9"/>
        <v>0.10917736035122118</v>
      </c>
    </row>
    <row r="171" spans="1:9" x14ac:dyDescent="0.2">
      <c r="A171" s="11">
        <v>44812</v>
      </c>
      <c r="B171" s="14">
        <v>19599</v>
      </c>
      <c r="C171" s="14">
        <v>19760.949218999998</v>
      </c>
      <c r="D171" s="14">
        <v>19475.949218999998</v>
      </c>
      <c r="E171" s="14">
        <v>19727.300781000002</v>
      </c>
      <c r="F171" s="23">
        <f t="shared" si="10"/>
        <v>0.24022824417263336</v>
      </c>
      <c r="G171" s="23">
        <f t="shared" si="11"/>
        <v>0.16022184244039775</v>
      </c>
      <c r="H171" s="24">
        <f t="shared" si="8"/>
        <v>0.25672985189110742</v>
      </c>
      <c r="I171" s="24">
        <f t="shared" si="9"/>
        <v>0.12035311509755131</v>
      </c>
    </row>
    <row r="172" spans="1:9" x14ac:dyDescent="0.2">
      <c r="A172" s="11">
        <v>44813</v>
      </c>
      <c r="B172" s="14">
        <v>19780</v>
      </c>
      <c r="C172" s="14">
        <v>19798</v>
      </c>
      <c r="D172" s="14">
        <v>19500</v>
      </c>
      <c r="E172" s="14">
        <v>19519.900390999999</v>
      </c>
      <c r="F172" s="23">
        <f t="shared" si="10"/>
        <v>5.0937906188616898E-2</v>
      </c>
      <c r="G172" s="23">
        <f t="shared" si="11"/>
        <v>0.13093385116484496</v>
      </c>
      <c r="H172" s="24">
        <f t="shared" si="8"/>
        <v>4.4891616301157795E-2</v>
      </c>
      <c r="I172" s="24">
        <f t="shared" si="9"/>
        <v>0.12161546746644812</v>
      </c>
    </row>
    <row r="173" spans="1:9" x14ac:dyDescent="0.2">
      <c r="A173" s="11">
        <v>44816</v>
      </c>
      <c r="B173" s="14">
        <v>19540</v>
      </c>
      <c r="C173" s="14">
        <v>19894.150390999999</v>
      </c>
      <c r="D173" s="14">
        <v>19519.5</v>
      </c>
      <c r="E173" s="14">
        <v>19776</v>
      </c>
      <c r="F173" s="23">
        <f t="shared" si="10"/>
        <v>0.25866446637931184</v>
      </c>
      <c r="G173" s="23">
        <f t="shared" si="11"/>
        <v>0.18327687224685404</v>
      </c>
      <c r="H173" s="24">
        <f t="shared" si="8"/>
        <v>0.30647111143053285</v>
      </c>
      <c r="I173" s="24">
        <f t="shared" si="9"/>
        <v>0.20269752654093268</v>
      </c>
    </row>
    <row r="174" spans="1:9" x14ac:dyDescent="0.2">
      <c r="A174" s="11">
        <v>44817</v>
      </c>
      <c r="B174" s="14">
        <v>19800</v>
      </c>
      <c r="C174" s="14">
        <v>19926.449218999998</v>
      </c>
      <c r="D174" s="14">
        <v>19776.550781000002</v>
      </c>
      <c r="E174" s="14">
        <v>19885.25</v>
      </c>
      <c r="F174" s="23">
        <f t="shared" si="10"/>
        <v>0.35284550086207045</v>
      </c>
      <c r="G174" s="23">
        <f t="shared" si="11"/>
        <v>0.22081595780999974</v>
      </c>
      <c r="H174" s="24">
        <f t="shared" si="8"/>
        <v>0.41805878606413266</v>
      </c>
      <c r="I174" s="24">
        <f t="shared" si="9"/>
        <v>0.25647383793194112</v>
      </c>
    </row>
    <row r="175" spans="1:9" x14ac:dyDescent="0.2">
      <c r="A175" s="11">
        <v>44818</v>
      </c>
      <c r="B175" s="14">
        <v>19934.949218999998</v>
      </c>
      <c r="C175" s="14">
        <v>20164.300781000002</v>
      </c>
      <c r="D175" s="14">
        <v>19896.5</v>
      </c>
      <c r="E175" s="14">
        <v>20085.699218999998</v>
      </c>
      <c r="F175" s="23">
        <f t="shared" si="10"/>
        <v>0.52564655172413788</v>
      </c>
      <c r="G175" s="23">
        <f t="shared" si="11"/>
        <v>0.37905217298850674</v>
      </c>
      <c r="H175" s="24">
        <f t="shared" si="8"/>
        <v>0.62279711311521735</v>
      </c>
      <c r="I175" s="24">
        <f t="shared" si="9"/>
        <v>0.44910900353662758</v>
      </c>
    </row>
    <row r="176" spans="1:9" x14ac:dyDescent="0.2">
      <c r="A176" s="11">
        <v>44819</v>
      </c>
      <c r="B176" s="14">
        <v>20063.050781000002</v>
      </c>
      <c r="C176" s="14">
        <v>20189</v>
      </c>
      <c r="D176" s="14">
        <v>19955.050781000002</v>
      </c>
      <c r="E176" s="14">
        <v>20023.949218999998</v>
      </c>
      <c r="F176" s="23">
        <f t="shared" si="10"/>
        <v>0.47241379310344828</v>
      </c>
      <c r="G176" s="23">
        <f t="shared" si="11"/>
        <v>0.45030194856321887</v>
      </c>
      <c r="H176" s="24">
        <f t="shared" si="8"/>
        <v>0.55972581875709571</v>
      </c>
      <c r="I176" s="24">
        <f t="shared" si="9"/>
        <v>0.53352723931214852</v>
      </c>
    </row>
    <row r="177" spans="1:9" x14ac:dyDescent="0.2">
      <c r="A177" s="11">
        <v>44820</v>
      </c>
      <c r="B177" s="14">
        <v>20070</v>
      </c>
      <c r="C177" s="14">
        <v>20084.900390999999</v>
      </c>
      <c r="D177" s="14">
        <v>19717.400390999999</v>
      </c>
      <c r="E177" s="14">
        <v>19758.300781000002</v>
      </c>
      <c r="F177" s="23">
        <f t="shared" si="10"/>
        <v>0.24340651896552024</v>
      </c>
      <c r="G177" s="23">
        <f t="shared" si="11"/>
        <v>0.41382228793103543</v>
      </c>
      <c r="H177" s="24">
        <f t="shared" si="8"/>
        <v>0.2883931737551037</v>
      </c>
      <c r="I177" s="24">
        <f t="shared" si="9"/>
        <v>0.49030536854247231</v>
      </c>
    </row>
    <row r="178" spans="1:9" x14ac:dyDescent="0.2">
      <c r="A178" s="11">
        <v>44823</v>
      </c>
      <c r="B178" s="14">
        <v>19758.300781000002</v>
      </c>
      <c r="C178" s="14">
        <v>19950</v>
      </c>
      <c r="D178" s="14">
        <v>19740</v>
      </c>
      <c r="E178" s="14">
        <v>19873.25</v>
      </c>
      <c r="F178" s="23">
        <f t="shared" si="10"/>
        <v>0.34250067327586359</v>
      </c>
      <c r="G178" s="23">
        <f t="shared" si="11"/>
        <v>0.35277366178161068</v>
      </c>
      <c r="H178" s="24">
        <f t="shared" si="8"/>
        <v>0.51617536188447077</v>
      </c>
      <c r="I178" s="24">
        <f t="shared" si="9"/>
        <v>0.4547647847988901</v>
      </c>
    </row>
    <row r="179" spans="1:9" x14ac:dyDescent="0.2">
      <c r="A179" s="11">
        <v>44824</v>
      </c>
      <c r="B179" s="14">
        <v>19950</v>
      </c>
      <c r="C179" s="14">
        <v>19950</v>
      </c>
      <c r="D179" s="14">
        <v>19725.050781000002</v>
      </c>
      <c r="E179" s="14">
        <v>19784.349609000001</v>
      </c>
      <c r="F179" s="23">
        <f t="shared" si="10"/>
        <v>0.26586240517241594</v>
      </c>
      <c r="G179" s="23">
        <f t="shared" si="11"/>
        <v>0.28392319913793324</v>
      </c>
      <c r="H179" s="24">
        <f t="shared" si="8"/>
        <v>0.43250831247599708</v>
      </c>
      <c r="I179" s="24">
        <f t="shared" si="9"/>
        <v>0.41235894937185719</v>
      </c>
    </row>
    <row r="180" spans="1:9" x14ac:dyDescent="0.2">
      <c r="A180" s="11">
        <v>44825</v>
      </c>
      <c r="B180" s="14">
        <v>19840</v>
      </c>
      <c r="C180" s="14">
        <v>19840</v>
      </c>
      <c r="D180" s="14">
        <v>19701</v>
      </c>
      <c r="E180" s="14">
        <v>19735.599609000001</v>
      </c>
      <c r="F180" s="23">
        <f t="shared" si="10"/>
        <v>0.22383654310345044</v>
      </c>
      <c r="G180" s="23">
        <f t="shared" si="11"/>
        <v>0.27739987385057668</v>
      </c>
      <c r="H180" s="24">
        <f t="shared" si="8"/>
        <v>0.36414011023992116</v>
      </c>
      <c r="I180" s="24">
        <f t="shared" si="9"/>
        <v>0.43760792820012967</v>
      </c>
    </row>
    <row r="181" spans="1:9" x14ac:dyDescent="0.2">
      <c r="A181" s="11">
        <v>44826</v>
      </c>
      <c r="B181" s="14">
        <v>19735.900390999999</v>
      </c>
      <c r="C181" s="14">
        <v>19966.199218999998</v>
      </c>
      <c r="D181" s="14">
        <v>19712.699218999998</v>
      </c>
      <c r="E181" s="14">
        <v>19945.75</v>
      </c>
      <c r="F181" s="23">
        <f t="shared" si="10"/>
        <v>0.40500067327586359</v>
      </c>
      <c r="G181" s="23">
        <f t="shared" si="11"/>
        <v>0.29823320718391</v>
      </c>
      <c r="H181" s="24">
        <f t="shared" si="8"/>
        <v>0.65886020115024679</v>
      </c>
      <c r="I181" s="24">
        <f t="shared" si="9"/>
        <v>0.48516954128872164</v>
      </c>
    </row>
    <row r="182" spans="1:9" x14ac:dyDescent="0.2">
      <c r="A182" s="11">
        <v>44827</v>
      </c>
      <c r="B182" s="14">
        <v>19949.949218999998</v>
      </c>
      <c r="C182" s="14">
        <v>20041.900390999999</v>
      </c>
      <c r="D182" s="14">
        <v>19773.349609000001</v>
      </c>
      <c r="E182" s="14">
        <v>19823.349609000001</v>
      </c>
      <c r="F182" s="23">
        <f t="shared" si="10"/>
        <v>0.29948309482758839</v>
      </c>
      <c r="G182" s="23">
        <f t="shared" si="11"/>
        <v>0.30944010373563413</v>
      </c>
      <c r="H182" s="24">
        <f t="shared" si="8"/>
        <v>0.48720287426485781</v>
      </c>
      <c r="I182" s="24">
        <f t="shared" si="9"/>
        <v>0.50340106188500855</v>
      </c>
    </row>
    <row r="183" spans="1:9" x14ac:dyDescent="0.2">
      <c r="A183" s="11">
        <v>44830</v>
      </c>
      <c r="B183" s="14">
        <v>19823.349609000001</v>
      </c>
      <c r="C183" s="14">
        <v>19895</v>
      </c>
      <c r="D183" s="14">
        <v>19611.650390999999</v>
      </c>
      <c r="E183" s="14">
        <v>19681.099609000001</v>
      </c>
      <c r="F183" s="23">
        <f t="shared" si="10"/>
        <v>0.17685378448276079</v>
      </c>
      <c r="G183" s="23">
        <f t="shared" si="11"/>
        <v>0.29377918419540422</v>
      </c>
      <c r="H183" s="24">
        <f t="shared" si="8"/>
        <v>0.28770796620164141</v>
      </c>
      <c r="I183" s="24">
        <f t="shared" si="9"/>
        <v>0.47792368053891537</v>
      </c>
    </row>
    <row r="184" spans="1:9" x14ac:dyDescent="0.2">
      <c r="A184" s="11">
        <v>44831</v>
      </c>
      <c r="B184" s="14">
        <v>19660.099609000001</v>
      </c>
      <c r="C184" s="14">
        <v>19667.849609000001</v>
      </c>
      <c r="D184" s="14">
        <v>19149.849609000001</v>
      </c>
      <c r="E184" s="14">
        <v>19200.050781000002</v>
      </c>
      <c r="F184" s="23">
        <f t="shared" si="10"/>
        <v>3.8463898372307181E-2</v>
      </c>
      <c r="G184" s="23">
        <f t="shared" si="11"/>
        <v>0.17160025922755215</v>
      </c>
      <c r="H184" s="24">
        <f t="shared" si="8"/>
        <v>4.8309823520050033E-2</v>
      </c>
      <c r="I184" s="24">
        <f t="shared" si="9"/>
        <v>0.27440688799551644</v>
      </c>
    </row>
    <row r="185" spans="1:9" x14ac:dyDescent="0.2">
      <c r="A185" s="11">
        <v>44832</v>
      </c>
      <c r="B185" s="14">
        <v>19250</v>
      </c>
      <c r="C185" s="14">
        <v>19440</v>
      </c>
      <c r="D185" s="14">
        <v>19151.050781000002</v>
      </c>
      <c r="E185" s="14">
        <v>19367.099609000001</v>
      </c>
      <c r="F185" s="23">
        <f t="shared" si="10"/>
        <v>0.16645591304887417</v>
      </c>
      <c r="G185" s="23">
        <f t="shared" si="11"/>
        <v>0.12725786530131403</v>
      </c>
      <c r="H185" s="24">
        <f t="shared" si="8"/>
        <v>0.2090650226200032</v>
      </c>
      <c r="I185" s="24">
        <f t="shared" si="9"/>
        <v>0.18169427078056488</v>
      </c>
    </row>
    <row r="186" spans="1:9" x14ac:dyDescent="0.2">
      <c r="A186" s="11">
        <v>44833</v>
      </c>
      <c r="B186" s="14">
        <v>19400</v>
      </c>
      <c r="C186" s="14">
        <v>19434</v>
      </c>
      <c r="D186" s="14">
        <v>19148.800781000002</v>
      </c>
      <c r="E186" s="14">
        <v>19290.699218999998</v>
      </c>
      <c r="F186" s="23">
        <f t="shared" si="10"/>
        <v>0.1086346063723965</v>
      </c>
      <c r="G186" s="23">
        <f t="shared" si="11"/>
        <v>0.10451813926452595</v>
      </c>
      <c r="H186" s="24">
        <f t="shared" si="8"/>
        <v>0.13641467462012849</v>
      </c>
      <c r="I186" s="24">
        <f t="shared" si="9"/>
        <v>0.13126317358672723</v>
      </c>
    </row>
    <row r="187" spans="1:9" x14ac:dyDescent="0.2">
      <c r="A187" s="11">
        <v>44834</v>
      </c>
      <c r="B187" s="14">
        <v>19349</v>
      </c>
      <c r="C187" s="14">
        <v>19350.5</v>
      </c>
      <c r="D187" s="14">
        <v>19150</v>
      </c>
      <c r="E187" s="14">
        <v>19235.5</v>
      </c>
      <c r="F187" s="23">
        <f t="shared" si="10"/>
        <v>6.6375188209325045E-2</v>
      </c>
      <c r="G187" s="23">
        <f t="shared" si="11"/>
        <v>0.1138219025435319</v>
      </c>
      <c r="H187" s="24">
        <f t="shared" si="8"/>
        <v>8.3348667655554556E-2</v>
      </c>
      <c r="I187" s="24">
        <f t="shared" si="9"/>
        <v>0.14294278829856208</v>
      </c>
    </row>
    <row r="188" spans="1:9" x14ac:dyDescent="0.2">
      <c r="A188" s="11">
        <v>44837</v>
      </c>
      <c r="B188" s="14">
        <v>19260.050781000002</v>
      </c>
      <c r="C188" s="14">
        <v>19394</v>
      </c>
      <c r="D188" s="14">
        <v>19026.050781000002</v>
      </c>
      <c r="E188" s="14">
        <v>19216.349609000001</v>
      </c>
      <c r="F188" s="23">
        <f t="shared" si="10"/>
        <v>0.13317396130645792</v>
      </c>
      <c r="G188" s="23">
        <f t="shared" si="11"/>
        <v>0.10272791862939316</v>
      </c>
      <c r="H188" s="24">
        <f t="shared" si="8"/>
        <v>0.16363468403515849</v>
      </c>
      <c r="I188" s="24">
        <f t="shared" si="9"/>
        <v>0.12779934210361385</v>
      </c>
    </row>
    <row r="189" spans="1:9" x14ac:dyDescent="0.2">
      <c r="A189" s="11">
        <v>44838</v>
      </c>
      <c r="B189" s="14">
        <v>19206</v>
      </c>
      <c r="C189" s="14">
        <v>19213.650390999999</v>
      </c>
      <c r="D189" s="14">
        <v>18978</v>
      </c>
      <c r="E189" s="14">
        <v>19165.900390999999</v>
      </c>
      <c r="F189" s="23">
        <f t="shared" si="10"/>
        <v>0.12721759715639758</v>
      </c>
      <c r="G189" s="23">
        <f t="shared" si="11"/>
        <v>0.10892224889072684</v>
      </c>
      <c r="H189" s="24">
        <f t="shared" si="8"/>
        <v>0.15516134682080859</v>
      </c>
      <c r="I189" s="24">
        <f t="shared" si="9"/>
        <v>0.1340482328371739</v>
      </c>
    </row>
    <row r="190" spans="1:9" x14ac:dyDescent="0.2">
      <c r="A190" s="11">
        <v>44840</v>
      </c>
      <c r="B190" s="14">
        <v>19200</v>
      </c>
      <c r="C190" s="14">
        <v>19200</v>
      </c>
      <c r="D190" s="14">
        <v>18929</v>
      </c>
      <c r="E190" s="14">
        <v>19017.75</v>
      </c>
      <c r="F190" s="23">
        <f t="shared" si="10"/>
        <v>5.8158584534731321E-2</v>
      </c>
      <c r="G190" s="23">
        <f t="shared" si="11"/>
        <v>0.10618338099919561</v>
      </c>
      <c r="H190" s="24">
        <f t="shared" si="8"/>
        <v>7.6779972297803353E-2</v>
      </c>
      <c r="I190" s="24">
        <f t="shared" si="9"/>
        <v>0.13185866771792348</v>
      </c>
    </row>
    <row r="191" spans="1:9" x14ac:dyDescent="0.2">
      <c r="A191" s="11">
        <v>44841</v>
      </c>
      <c r="B191" s="14">
        <v>19100</v>
      </c>
      <c r="C191" s="14">
        <v>19177.050781000002</v>
      </c>
      <c r="D191" s="14">
        <v>18915.25</v>
      </c>
      <c r="E191" s="14">
        <v>19089.849609000001</v>
      </c>
      <c r="F191" s="23">
        <f t="shared" si="10"/>
        <v>0.11339477772365694</v>
      </c>
      <c r="G191" s="23">
        <f t="shared" si="11"/>
        <v>9.9590319804928606E-2</v>
      </c>
      <c r="H191" s="24">
        <f t="shared" si="8"/>
        <v>0.15497230586768679</v>
      </c>
      <c r="I191" s="24">
        <f t="shared" si="9"/>
        <v>0.12897120832876624</v>
      </c>
    </row>
    <row r="192" spans="1:9" x14ac:dyDescent="0.2">
      <c r="A192" s="11">
        <v>44844</v>
      </c>
      <c r="B192" s="14">
        <v>19129</v>
      </c>
      <c r="C192" s="14">
        <v>19129</v>
      </c>
      <c r="D192" s="14">
        <v>18850.5</v>
      </c>
      <c r="E192" s="14">
        <v>18954.599609000001</v>
      </c>
      <c r="F192" s="23">
        <f t="shared" si="10"/>
        <v>7.4615331559621689E-2</v>
      </c>
      <c r="G192" s="23">
        <f t="shared" si="11"/>
        <v>8.2056231272669991E-2</v>
      </c>
      <c r="H192" s="24">
        <f t="shared" si="8"/>
        <v>8.7375839211052311E-2</v>
      </c>
      <c r="I192" s="24">
        <f t="shared" si="9"/>
        <v>0.10637603912551415</v>
      </c>
    </row>
    <row r="193" spans="1:9" x14ac:dyDescent="0.2">
      <c r="A193" s="11">
        <v>44845</v>
      </c>
      <c r="B193" s="14">
        <v>19005.400390999999</v>
      </c>
      <c r="C193" s="14">
        <v>19054.650390999999</v>
      </c>
      <c r="D193" s="14">
        <v>18770.099609000001</v>
      </c>
      <c r="E193" s="14">
        <v>19004.300781000002</v>
      </c>
      <c r="F193" s="23">
        <f t="shared" si="10"/>
        <v>0.16505821936869217</v>
      </c>
      <c r="G193" s="23">
        <f t="shared" si="11"/>
        <v>0.11768944288399026</v>
      </c>
      <c r="H193" s="24">
        <f t="shared" si="8"/>
        <v>0.18414925931379184</v>
      </c>
      <c r="I193" s="24">
        <f t="shared" si="9"/>
        <v>0.14216580146417698</v>
      </c>
    </row>
    <row r="194" spans="1:9" x14ac:dyDescent="0.2">
      <c r="A194" s="11">
        <v>44846</v>
      </c>
      <c r="B194" s="14">
        <v>19000</v>
      </c>
      <c r="C194" s="14">
        <v>19060</v>
      </c>
      <c r="D194" s="14">
        <v>18754.300781000002</v>
      </c>
      <c r="E194" s="14">
        <v>19021.5</v>
      </c>
      <c r="F194" s="23">
        <f t="shared" si="10"/>
        <v>0.18624058301658461</v>
      </c>
      <c r="G194" s="23">
        <f t="shared" si="11"/>
        <v>0.14197137798163281</v>
      </c>
      <c r="H194" s="24">
        <f t="shared" si="8"/>
        <v>0.207517318990178</v>
      </c>
      <c r="I194" s="24">
        <f t="shared" si="9"/>
        <v>0.15968080583834071</v>
      </c>
    </row>
    <row r="195" spans="1:9" x14ac:dyDescent="0.2">
      <c r="A195" s="11">
        <v>44847</v>
      </c>
      <c r="B195" s="14">
        <v>19024</v>
      </c>
      <c r="C195" s="14">
        <v>19099.900390999999</v>
      </c>
      <c r="D195" s="14">
        <v>18880</v>
      </c>
      <c r="E195" s="14">
        <v>18978</v>
      </c>
      <c r="F195" s="23">
        <f t="shared" si="10"/>
        <v>0.15592063900050018</v>
      </c>
      <c r="G195" s="23">
        <f t="shared" si="11"/>
        <v>0.16907314712859231</v>
      </c>
      <c r="H195" s="24">
        <f t="shared" si="8"/>
        <v>0.17373352497365133</v>
      </c>
      <c r="I195" s="24">
        <f t="shared" si="9"/>
        <v>0.18846670109254038</v>
      </c>
    </row>
    <row r="196" spans="1:9" x14ac:dyDescent="0.2">
      <c r="A196" s="11">
        <v>44848</v>
      </c>
      <c r="B196" s="14">
        <v>18950</v>
      </c>
      <c r="C196" s="14">
        <v>19064.849609000001</v>
      </c>
      <c r="D196" s="14">
        <v>18890.150390999999</v>
      </c>
      <c r="E196" s="14">
        <v>18994.900390999999</v>
      </c>
      <c r="F196" s="23">
        <f t="shared" si="10"/>
        <v>0.16770038403429127</v>
      </c>
      <c r="G196" s="23">
        <f t="shared" si="11"/>
        <v>0.16995386868379203</v>
      </c>
      <c r="H196" s="24">
        <f t="shared" si="8"/>
        <v>0.2109229199007612</v>
      </c>
      <c r="I196" s="24">
        <f t="shared" si="9"/>
        <v>0.19739125462153018</v>
      </c>
    </row>
    <row r="197" spans="1:9" x14ac:dyDescent="0.2">
      <c r="A197" s="11">
        <v>44851</v>
      </c>
      <c r="B197" s="14">
        <v>18999</v>
      </c>
      <c r="C197" s="14">
        <v>19084.349609000001</v>
      </c>
      <c r="D197" s="14">
        <v>18950.849609000001</v>
      </c>
      <c r="E197" s="14">
        <v>19000.300781000002</v>
      </c>
      <c r="F197" s="23">
        <f t="shared" si="10"/>
        <v>0.17146451098751195</v>
      </c>
      <c r="G197" s="23">
        <f t="shared" si="11"/>
        <v>0.16502851134076779</v>
      </c>
      <c r="H197" s="24">
        <f t="shared" si="8"/>
        <v>0.26927953105534524</v>
      </c>
      <c r="I197" s="24">
        <f t="shared" si="9"/>
        <v>0.21797865864325261</v>
      </c>
    </row>
    <row r="198" spans="1:9" x14ac:dyDescent="0.2">
      <c r="A198" s="11">
        <v>44852</v>
      </c>
      <c r="B198" s="14">
        <v>19010</v>
      </c>
      <c r="C198" s="14">
        <v>19070.150390999999</v>
      </c>
      <c r="D198" s="14">
        <v>18875.050781000002</v>
      </c>
      <c r="E198" s="14">
        <v>19023.849609000001</v>
      </c>
      <c r="F198" s="23">
        <f t="shared" si="10"/>
        <v>0.18787828447266994</v>
      </c>
      <c r="G198" s="23">
        <f t="shared" si="11"/>
        <v>0.17568105983149107</v>
      </c>
      <c r="H198" s="24">
        <f t="shared" si="8"/>
        <v>0.39310067815608774</v>
      </c>
      <c r="I198" s="24">
        <f t="shared" si="9"/>
        <v>0.29110104303739809</v>
      </c>
    </row>
    <row r="199" spans="1:9" x14ac:dyDescent="0.2">
      <c r="A199" s="11">
        <v>44853</v>
      </c>
      <c r="B199" s="14">
        <v>19095</v>
      </c>
      <c r="C199" s="14">
        <v>19199</v>
      </c>
      <c r="D199" s="14">
        <v>18949.949218999998</v>
      </c>
      <c r="E199" s="14">
        <v>19026.800781000002</v>
      </c>
      <c r="F199" s="23">
        <f t="shared" si="10"/>
        <v>0.18993528148006911</v>
      </c>
      <c r="G199" s="23">
        <f t="shared" si="11"/>
        <v>0.18309269231341699</v>
      </c>
      <c r="H199" s="24">
        <f t="shared" si="8"/>
        <v>0.40091262779573783</v>
      </c>
      <c r="I199" s="24">
        <f t="shared" si="9"/>
        <v>0.35443094566905692</v>
      </c>
    </row>
    <row r="200" spans="1:9" x14ac:dyDescent="0.2">
      <c r="A200" s="11">
        <v>44854</v>
      </c>
      <c r="B200" s="14">
        <v>19114.800781000002</v>
      </c>
      <c r="C200" s="14">
        <v>19260</v>
      </c>
      <c r="D200" s="14">
        <v>19027.5</v>
      </c>
      <c r="E200" s="14">
        <v>19082.900390999999</v>
      </c>
      <c r="F200" s="23">
        <f t="shared" si="10"/>
        <v>0.22903728227372644</v>
      </c>
      <c r="G200" s="23">
        <f t="shared" si="11"/>
        <v>0.2022836160754885</v>
      </c>
      <c r="H200" s="24">
        <f t="shared" si="8"/>
        <v>0.51367830417813654</v>
      </c>
      <c r="I200" s="24">
        <f t="shared" si="9"/>
        <v>0.435897203376654</v>
      </c>
    </row>
    <row r="201" spans="1:9" x14ac:dyDescent="0.2">
      <c r="A201" s="11">
        <v>44855</v>
      </c>
      <c r="B201" s="14">
        <v>19075</v>
      </c>
      <c r="C201" s="14">
        <v>19298.800781000002</v>
      </c>
      <c r="D201" s="14">
        <v>18930.050781000002</v>
      </c>
      <c r="E201" s="14">
        <v>19260.949218999998</v>
      </c>
      <c r="F201" s="23">
        <f t="shared" si="10"/>
        <v>0.35313913278152914</v>
      </c>
      <c r="G201" s="23">
        <f t="shared" si="11"/>
        <v>0.2573705655117749</v>
      </c>
      <c r="H201" s="24">
        <f t="shared" si="8"/>
        <v>0.79201040575289161</v>
      </c>
      <c r="I201" s="24">
        <f t="shared" si="9"/>
        <v>0.56886711257558864</v>
      </c>
    </row>
    <row r="202" spans="1:9" x14ac:dyDescent="0.2">
      <c r="A202" s="11">
        <v>44858</v>
      </c>
      <c r="B202" s="14">
        <v>19430</v>
      </c>
      <c r="C202" s="14">
        <v>19799.849609000001</v>
      </c>
      <c r="D202" s="14">
        <v>19140</v>
      </c>
      <c r="E202" s="14">
        <v>19628.849609000001</v>
      </c>
      <c r="F202" s="23">
        <f t="shared" si="10"/>
        <v>0.60956945986878663</v>
      </c>
      <c r="G202" s="23">
        <f t="shared" si="11"/>
        <v>0.39724862497468072</v>
      </c>
      <c r="H202" s="24">
        <f t="shared" si="8"/>
        <v>0.83644953213031559</v>
      </c>
      <c r="I202" s="24">
        <f t="shared" si="9"/>
        <v>0.7140460806871145</v>
      </c>
    </row>
    <row r="203" spans="1:9" x14ac:dyDescent="0.2">
      <c r="A203" s="11">
        <v>44859</v>
      </c>
      <c r="B203" s="14">
        <v>19575.050781000002</v>
      </c>
      <c r="C203" s="14">
        <v>19575.050781000002</v>
      </c>
      <c r="D203" s="14">
        <v>18822.050781000002</v>
      </c>
      <c r="E203" s="14">
        <v>19021.300781000002</v>
      </c>
      <c r="F203" s="23">
        <f t="shared" si="10"/>
        <v>0.18610172534010441</v>
      </c>
      <c r="G203" s="23">
        <f t="shared" si="11"/>
        <v>0.38293677266347342</v>
      </c>
      <c r="H203" s="24">
        <f t="shared" si="8"/>
        <v>0.25536827439301596</v>
      </c>
      <c r="I203" s="24">
        <f t="shared" si="9"/>
        <v>0.62794273742540774</v>
      </c>
    </row>
    <row r="204" spans="1:9" x14ac:dyDescent="0.2">
      <c r="A204" s="11">
        <v>44861</v>
      </c>
      <c r="B204" s="14">
        <v>19030</v>
      </c>
      <c r="C204" s="14">
        <v>19145</v>
      </c>
      <c r="D204" s="14">
        <v>18780</v>
      </c>
      <c r="E204" s="14">
        <v>18823.050781000002</v>
      </c>
      <c r="F204" s="23">
        <f t="shared" si="10"/>
        <v>5.1668435405598928E-2</v>
      </c>
      <c r="G204" s="23">
        <f t="shared" si="11"/>
        <v>0.28244654020483001</v>
      </c>
      <c r="H204" s="24">
        <f t="shared" si="8"/>
        <v>6.5754939567490067E-2</v>
      </c>
      <c r="I204" s="24">
        <f t="shared" si="9"/>
        <v>0.38585758203027387</v>
      </c>
    </row>
    <row r="205" spans="1:9" x14ac:dyDescent="0.2">
      <c r="A205" s="11">
        <v>44862</v>
      </c>
      <c r="B205" s="14">
        <v>18881.099609000001</v>
      </c>
      <c r="C205" s="14">
        <v>18933.800781000002</v>
      </c>
      <c r="D205" s="14">
        <v>18760</v>
      </c>
      <c r="E205" s="14">
        <v>18848.699218999998</v>
      </c>
      <c r="F205" s="23">
        <f t="shared" si="10"/>
        <v>7.3313503100545921E-2</v>
      </c>
      <c r="G205" s="23">
        <f t="shared" si="11"/>
        <v>0.10369455461541642</v>
      </c>
      <c r="H205" s="24">
        <f t="shared" si="8"/>
        <v>9.0286015795712424E-2</v>
      </c>
      <c r="I205" s="24">
        <f t="shared" si="9"/>
        <v>0.13713640991873949</v>
      </c>
    </row>
    <row r="206" spans="1:9" x14ac:dyDescent="0.2">
      <c r="A206" s="11">
        <v>44865</v>
      </c>
      <c r="B206" s="14">
        <v>18882.800781000002</v>
      </c>
      <c r="C206" s="14">
        <v>18882.800781000002</v>
      </c>
      <c r="D206" s="14">
        <v>18631.150390999999</v>
      </c>
      <c r="E206" s="14">
        <v>18674.150390999999</v>
      </c>
      <c r="F206" s="23">
        <f t="shared" si="10"/>
        <v>3.0480241006556795E-2</v>
      </c>
      <c r="G206" s="23">
        <f t="shared" si="11"/>
        <v>5.1820726504233881E-2</v>
      </c>
      <c r="H206" s="24">
        <f t="shared" si="8"/>
        <v>3.6793042502061418E-2</v>
      </c>
      <c r="I206" s="24">
        <f t="shared" si="9"/>
        <v>6.4277999288421303E-2</v>
      </c>
    </row>
    <row r="207" spans="1:9" x14ac:dyDescent="0.2">
      <c r="A207" s="11">
        <v>44866</v>
      </c>
      <c r="B207" s="14">
        <v>18659.949218999998</v>
      </c>
      <c r="C207" s="14">
        <v>18824.150390999999</v>
      </c>
      <c r="D207" s="14">
        <v>18551</v>
      </c>
      <c r="E207" s="14">
        <v>18648</v>
      </c>
      <c r="F207" s="23">
        <f t="shared" si="10"/>
        <v>6.5061355262599874E-2</v>
      </c>
      <c r="G207" s="23">
        <f t="shared" si="11"/>
        <v>5.6285033123234192E-2</v>
      </c>
      <c r="H207" s="24">
        <f t="shared" si="8"/>
        <v>7.7671482059133948E-2</v>
      </c>
      <c r="I207" s="24">
        <f t="shared" si="9"/>
        <v>6.8250180118969259E-2</v>
      </c>
    </row>
    <row r="208" spans="1:9" x14ac:dyDescent="0.2">
      <c r="A208" s="11">
        <v>44867</v>
      </c>
      <c r="B208" s="14">
        <v>18741.25</v>
      </c>
      <c r="C208" s="14">
        <v>18849</v>
      </c>
      <c r="D208" s="14">
        <v>18615</v>
      </c>
      <c r="E208" s="14">
        <v>18680.900390999999</v>
      </c>
      <c r="F208" s="23">
        <f t="shared" si="10"/>
        <v>8.7128819459810103E-2</v>
      </c>
      <c r="G208" s="23">
        <f t="shared" si="11"/>
        <v>6.0890138576322257E-2</v>
      </c>
      <c r="H208" s="24">
        <f t="shared" ref="H208:H249" si="12">(E208-MIN(D195:D208))/(MAX(C195:C208)-MIN(D195:D208))</f>
        <v>0.10401604009310231</v>
      </c>
      <c r="I208" s="24">
        <f t="shared" si="9"/>
        <v>7.2826854884765882E-2</v>
      </c>
    </row>
    <row r="209" spans="1:9" x14ac:dyDescent="0.2">
      <c r="A209" s="11">
        <v>44868</v>
      </c>
      <c r="B209" s="14">
        <v>18700</v>
      </c>
      <c r="C209" s="14">
        <v>18845</v>
      </c>
      <c r="D209" s="14">
        <v>18492</v>
      </c>
      <c r="E209" s="14">
        <v>18622.75</v>
      </c>
      <c r="F209" s="23">
        <f t="shared" si="10"/>
        <v>8.4360260026542608E-2</v>
      </c>
      <c r="G209" s="23">
        <f t="shared" si="11"/>
        <v>7.8850144916317533E-2</v>
      </c>
      <c r="H209" s="24">
        <f t="shared" si="12"/>
        <v>9.9973268409640145E-2</v>
      </c>
      <c r="I209" s="24">
        <f t="shared" si="9"/>
        <v>9.3886930187292147E-2</v>
      </c>
    </row>
    <row r="210" spans="1:9" x14ac:dyDescent="0.2">
      <c r="A210" s="11">
        <v>44869</v>
      </c>
      <c r="B210" s="14">
        <v>18630.199218999998</v>
      </c>
      <c r="C210" s="14">
        <v>18725</v>
      </c>
      <c r="D210" s="14">
        <v>18460.150390999999</v>
      </c>
      <c r="E210" s="14">
        <v>18670</v>
      </c>
      <c r="F210" s="23">
        <f t="shared" si="10"/>
        <v>0.14625198883822582</v>
      </c>
      <c r="G210" s="23">
        <f t="shared" si="11"/>
        <v>0.10591368944152618</v>
      </c>
      <c r="H210" s="24">
        <f t="shared" si="12"/>
        <v>0.1566393457430536</v>
      </c>
      <c r="I210" s="24">
        <f t="shared" ref="I210:I249" si="13">AVERAGE(H208:H210)</f>
        <v>0.12020955141526535</v>
      </c>
    </row>
    <row r="211" spans="1:9" x14ac:dyDescent="0.2">
      <c r="A211" s="11">
        <v>44872</v>
      </c>
      <c r="B211" s="14">
        <v>18700</v>
      </c>
      <c r="C211" s="14">
        <v>18820.400390999999</v>
      </c>
      <c r="D211" s="14">
        <v>18575.150390999999</v>
      </c>
      <c r="E211" s="14">
        <v>18778.849609000001</v>
      </c>
      <c r="F211" s="23">
        <f t="shared" si="10"/>
        <v>0.23788863479056027</v>
      </c>
      <c r="G211" s="23">
        <f t="shared" si="11"/>
        <v>0.1561669612184429</v>
      </c>
      <c r="H211" s="24">
        <f t="shared" si="12"/>
        <v>0.23788863479056027</v>
      </c>
      <c r="I211" s="24">
        <f t="shared" si="13"/>
        <v>0.16483374964775135</v>
      </c>
    </row>
    <row r="212" spans="1:9" x14ac:dyDescent="0.2">
      <c r="A212" s="11">
        <v>44874</v>
      </c>
      <c r="B212" s="14">
        <v>18799.949218999998</v>
      </c>
      <c r="C212" s="14">
        <v>18800</v>
      </c>
      <c r="D212" s="14">
        <v>18456.800781000002</v>
      </c>
      <c r="E212" s="14">
        <v>18481.75</v>
      </c>
      <c r="F212" s="23">
        <f t="shared" si="10"/>
        <v>1.8576553941937756E-2</v>
      </c>
      <c r="G212" s="23">
        <f t="shared" si="11"/>
        <v>0.13423905919024129</v>
      </c>
      <c r="H212" s="24">
        <f t="shared" si="12"/>
        <v>1.8576553941937756E-2</v>
      </c>
      <c r="I212" s="24">
        <f t="shared" si="13"/>
        <v>0.13770151149185053</v>
      </c>
    </row>
    <row r="213" spans="1:9" x14ac:dyDescent="0.2">
      <c r="A213" s="11">
        <v>44875</v>
      </c>
      <c r="B213" s="14">
        <v>18549</v>
      </c>
      <c r="C213" s="14">
        <v>18614.650390999999</v>
      </c>
      <c r="D213" s="14">
        <v>18405.5</v>
      </c>
      <c r="E213" s="14">
        <v>18449.900390999999</v>
      </c>
      <c r="F213" s="23">
        <f t="shared" si="10"/>
        <v>3.1843083480220052E-2</v>
      </c>
      <c r="G213" s="23">
        <f t="shared" si="11"/>
        <v>9.6102757404239347E-2</v>
      </c>
      <c r="H213" s="24">
        <f t="shared" si="12"/>
        <v>3.1843083480220052E-2</v>
      </c>
      <c r="I213" s="24">
        <f t="shared" si="13"/>
        <v>9.6102757404239347E-2</v>
      </c>
    </row>
    <row r="214" spans="1:9" x14ac:dyDescent="0.2">
      <c r="A214" s="11">
        <v>44876</v>
      </c>
      <c r="B214" s="14">
        <v>18522</v>
      </c>
      <c r="C214" s="14">
        <v>18554.050781000002</v>
      </c>
      <c r="D214" s="14">
        <v>18425</v>
      </c>
      <c r="E214" s="14">
        <v>18514.849609000001</v>
      </c>
      <c r="F214" s="23">
        <f t="shared" si="10"/>
        <v>7.8423379828265666E-2</v>
      </c>
      <c r="G214" s="23">
        <f t="shared" si="11"/>
        <v>4.2947672416807824E-2</v>
      </c>
      <c r="H214" s="24">
        <f t="shared" si="12"/>
        <v>7.8423379828265666E-2</v>
      </c>
      <c r="I214" s="24">
        <f t="shared" si="13"/>
        <v>4.2947672416807824E-2</v>
      </c>
    </row>
    <row r="215" spans="1:9" x14ac:dyDescent="0.2">
      <c r="A215" s="11">
        <v>44879</v>
      </c>
      <c r="B215" s="14">
        <v>18405</v>
      </c>
      <c r="C215" s="14">
        <v>18573.800781000002</v>
      </c>
      <c r="D215" s="14">
        <v>18397.550781000002</v>
      </c>
      <c r="E215" s="14">
        <v>18518.25</v>
      </c>
      <c r="F215" s="23">
        <f t="shared" si="10"/>
        <v>8.6072395262672463E-2</v>
      </c>
      <c r="G215" s="23">
        <f t="shared" si="11"/>
        <v>6.544628619038606E-2</v>
      </c>
      <c r="H215" s="24">
        <f t="shared" si="12"/>
        <v>8.6072395262672463E-2</v>
      </c>
      <c r="I215" s="24">
        <f t="shared" si="13"/>
        <v>6.544628619038606E-2</v>
      </c>
    </row>
    <row r="216" spans="1:9" x14ac:dyDescent="0.2">
      <c r="A216" s="11">
        <v>44880</v>
      </c>
      <c r="B216" s="14">
        <v>18500</v>
      </c>
      <c r="C216" s="14">
        <v>18579</v>
      </c>
      <c r="D216" s="14">
        <v>18430</v>
      </c>
      <c r="E216" s="14">
        <v>18535.699218999998</v>
      </c>
      <c r="F216" s="23">
        <f t="shared" si="10"/>
        <v>9.8515690979381343E-2</v>
      </c>
      <c r="G216" s="23">
        <f t="shared" si="11"/>
        <v>8.7670488690106477E-2</v>
      </c>
      <c r="H216" s="24">
        <f t="shared" si="12"/>
        <v>0.11732351422505014</v>
      </c>
      <c r="I216" s="24">
        <f t="shared" si="13"/>
        <v>9.3939763105329421E-2</v>
      </c>
    </row>
    <row r="217" spans="1:9" x14ac:dyDescent="0.2">
      <c r="A217" s="11">
        <v>44881</v>
      </c>
      <c r="B217" s="14">
        <v>18530</v>
      </c>
      <c r="C217" s="14">
        <v>18530</v>
      </c>
      <c r="D217" s="14">
        <v>18355.050781000002</v>
      </c>
      <c r="E217" s="14">
        <v>18485.75</v>
      </c>
      <c r="F217" s="23">
        <f t="shared" si="10"/>
        <v>9.0461880551856555E-2</v>
      </c>
      <c r="G217" s="23">
        <f t="shared" si="11"/>
        <v>9.1683322264636782E-2</v>
      </c>
      <c r="H217" s="24">
        <f t="shared" si="12"/>
        <v>0.16545268462376764</v>
      </c>
      <c r="I217" s="24">
        <f t="shared" si="13"/>
        <v>0.12294953137049675</v>
      </c>
    </row>
    <row r="218" spans="1:9" x14ac:dyDescent="0.2">
      <c r="A218" s="11">
        <v>44882</v>
      </c>
      <c r="B218" s="14">
        <v>18429.949218999998</v>
      </c>
      <c r="C218" s="14">
        <v>18499.900390999999</v>
      </c>
      <c r="D218" s="14">
        <v>18260.050781000002</v>
      </c>
      <c r="E218" s="14">
        <v>18317.449218999998</v>
      </c>
      <c r="F218" s="23">
        <f t="shared" si="10"/>
        <v>3.7276582470548915E-2</v>
      </c>
      <c r="G218" s="23">
        <f t="shared" si="11"/>
        <v>7.541805133392894E-2</v>
      </c>
      <c r="H218" s="24">
        <f t="shared" si="12"/>
        <v>8.5192486827453104E-2</v>
      </c>
      <c r="I218" s="24">
        <f t="shared" si="13"/>
        <v>0.12265622855875696</v>
      </c>
    </row>
    <row r="219" spans="1:9" x14ac:dyDescent="0.2">
      <c r="A219" s="11">
        <v>44883</v>
      </c>
      <c r="B219" s="14">
        <v>18350</v>
      </c>
      <c r="C219" s="14">
        <v>18435</v>
      </c>
      <c r="D219" s="14">
        <v>18213</v>
      </c>
      <c r="E219" s="14">
        <v>18264.650390999999</v>
      </c>
      <c r="F219" s="23">
        <f t="shared" si="10"/>
        <v>3.2549014542435563E-2</v>
      </c>
      <c r="G219" s="23">
        <f t="shared" si="11"/>
        <v>5.342915918828034E-2</v>
      </c>
      <c r="H219" s="24">
        <f t="shared" si="12"/>
        <v>7.7113064757682162E-2</v>
      </c>
      <c r="I219" s="24">
        <f t="shared" si="13"/>
        <v>0.10925274540296763</v>
      </c>
    </row>
    <row r="220" spans="1:9" x14ac:dyDescent="0.2">
      <c r="A220" s="11">
        <v>44886</v>
      </c>
      <c r="B220" s="14">
        <v>18300</v>
      </c>
      <c r="C220" s="14">
        <v>18371.099609000001</v>
      </c>
      <c r="D220" s="14">
        <v>17880</v>
      </c>
      <c r="E220" s="14">
        <v>17993.349609000001</v>
      </c>
      <c r="F220" s="23">
        <f t="shared" si="10"/>
        <v>5.9040879279623162E-2</v>
      </c>
      <c r="G220" s="23">
        <f t="shared" si="11"/>
        <v>4.295549209753588E-2</v>
      </c>
      <c r="H220" s="24">
        <f t="shared" si="12"/>
        <v>0.11697586068111536</v>
      </c>
      <c r="I220" s="24">
        <f t="shared" si="13"/>
        <v>9.3093804088750218E-2</v>
      </c>
    </row>
    <row r="221" spans="1:9" x14ac:dyDescent="0.2">
      <c r="A221" s="11">
        <v>44887</v>
      </c>
      <c r="B221" s="14">
        <v>17990</v>
      </c>
      <c r="C221" s="14">
        <v>18500</v>
      </c>
      <c r="D221" s="14">
        <v>17967.75</v>
      </c>
      <c r="E221" s="14">
        <v>18450.650390999999</v>
      </c>
      <c r="F221" s="23">
        <f t="shared" si="10"/>
        <v>0.297237027486354</v>
      </c>
      <c r="G221" s="23">
        <f t="shared" si="11"/>
        <v>0.12960897376947092</v>
      </c>
      <c r="H221" s="24">
        <f t="shared" si="12"/>
        <v>0.58890649226006109</v>
      </c>
      <c r="I221" s="24">
        <f t="shared" si="13"/>
        <v>0.26099847256628622</v>
      </c>
    </row>
    <row r="222" spans="1:9" x14ac:dyDescent="0.2">
      <c r="A222" s="11">
        <v>44888</v>
      </c>
      <c r="B222" s="14">
        <v>18498.900390999999</v>
      </c>
      <c r="C222" s="14">
        <v>18875</v>
      </c>
      <c r="D222" s="14">
        <v>18474.949218999998</v>
      </c>
      <c r="E222" s="14">
        <v>18858.150390999999</v>
      </c>
      <c r="F222" s="23">
        <f t="shared" ref="F222:F249" si="14">(E222-MIN(D195:D222))/(MAX(C195:C222)-MIN(D195:D222))</f>
        <v>0.50949323656111378</v>
      </c>
      <c r="G222" s="23">
        <f t="shared" si="11"/>
        <v>0.28859038110903029</v>
      </c>
      <c r="H222" s="24">
        <f t="shared" si="12"/>
        <v>0.98306571959798916</v>
      </c>
      <c r="I222" s="24">
        <f t="shared" si="13"/>
        <v>0.56298269084638852</v>
      </c>
    </row>
    <row r="223" spans="1:9" x14ac:dyDescent="0.2">
      <c r="A223" s="11">
        <v>44889</v>
      </c>
      <c r="B223" s="14">
        <v>18900</v>
      </c>
      <c r="C223" s="14">
        <v>18990</v>
      </c>
      <c r="D223" s="14">
        <v>18652.099609000001</v>
      </c>
      <c r="E223" s="14">
        <v>18937.849609000001</v>
      </c>
      <c r="F223" s="23">
        <f t="shared" si="14"/>
        <v>0.55100649761363696</v>
      </c>
      <c r="G223" s="23">
        <f t="shared" si="11"/>
        <v>0.45257892055370164</v>
      </c>
      <c r="H223" s="24">
        <f t="shared" si="12"/>
        <v>0.95301766576576652</v>
      </c>
      <c r="I223" s="24">
        <f t="shared" si="13"/>
        <v>0.84166329254127226</v>
      </c>
    </row>
    <row r="224" spans="1:9" x14ac:dyDescent="0.2">
      <c r="A224" s="11">
        <v>44890</v>
      </c>
      <c r="B224" s="14">
        <v>18990</v>
      </c>
      <c r="C224" s="14">
        <v>19259</v>
      </c>
      <c r="D224" s="14">
        <v>18820.050781000002</v>
      </c>
      <c r="E224" s="14">
        <v>18927.400390999999</v>
      </c>
      <c r="F224" s="23">
        <f t="shared" si="14"/>
        <v>0.54556377025050551</v>
      </c>
      <c r="G224" s="23">
        <f t="shared" ref="G224:G249" si="15">AVERAGE(F222:F224)</f>
        <v>0.53535450147508545</v>
      </c>
      <c r="H224" s="24">
        <f t="shared" si="12"/>
        <v>0.75953617911530036</v>
      </c>
      <c r="I224" s="24">
        <f t="shared" si="13"/>
        <v>0.89853985482635201</v>
      </c>
    </row>
    <row r="225" spans="1:9" x14ac:dyDescent="0.2">
      <c r="A225" s="11">
        <v>44893</v>
      </c>
      <c r="B225" s="14">
        <v>19009</v>
      </c>
      <c r="C225" s="14">
        <v>19009</v>
      </c>
      <c r="D225" s="14">
        <v>18698.699218999998</v>
      </c>
      <c r="E225" s="14">
        <v>18819.699218999998</v>
      </c>
      <c r="F225" s="23">
        <f t="shared" si="14"/>
        <v>0.48946501569436102</v>
      </c>
      <c r="G225" s="23">
        <f t="shared" si="15"/>
        <v>0.52867842785283448</v>
      </c>
      <c r="H225" s="24">
        <f t="shared" si="12"/>
        <v>0.68143525670775795</v>
      </c>
      <c r="I225" s="24">
        <f t="shared" si="13"/>
        <v>0.79799636719627498</v>
      </c>
    </row>
    <row r="226" spans="1:9" x14ac:dyDescent="0.2">
      <c r="A226" s="11">
        <v>44894</v>
      </c>
      <c r="B226" s="14">
        <v>18819.699218999998</v>
      </c>
      <c r="C226" s="14">
        <v>19169.900390999999</v>
      </c>
      <c r="D226" s="14">
        <v>18710.150390999999</v>
      </c>
      <c r="E226" s="14">
        <v>19044.449218999998</v>
      </c>
      <c r="F226" s="23">
        <f t="shared" si="14"/>
        <v>0.6065314770184157</v>
      </c>
      <c r="G226" s="23">
        <f t="shared" si="15"/>
        <v>0.54718675432109409</v>
      </c>
      <c r="H226" s="24">
        <f t="shared" si="12"/>
        <v>0.84441567730239175</v>
      </c>
      <c r="I226" s="24">
        <f t="shared" si="13"/>
        <v>0.76179570437514998</v>
      </c>
    </row>
    <row r="227" spans="1:9" x14ac:dyDescent="0.2">
      <c r="A227" s="11">
        <v>44895</v>
      </c>
      <c r="B227" s="14">
        <v>19005.050781000002</v>
      </c>
      <c r="C227" s="14">
        <v>19100</v>
      </c>
      <c r="D227" s="14">
        <v>18888</v>
      </c>
      <c r="E227" s="14">
        <v>18953.099609000001</v>
      </c>
      <c r="F227" s="23">
        <f t="shared" si="14"/>
        <v>0.55894982813729366</v>
      </c>
      <c r="G227" s="23">
        <f t="shared" si="15"/>
        <v>0.55164877361669007</v>
      </c>
      <c r="H227" s="24">
        <f t="shared" si="12"/>
        <v>0.77817230529369164</v>
      </c>
      <c r="I227" s="24">
        <f t="shared" si="13"/>
        <v>0.76800774643461389</v>
      </c>
    </row>
    <row r="228" spans="1:9" x14ac:dyDescent="0.2">
      <c r="A228" s="11">
        <v>44896</v>
      </c>
      <c r="B228" s="14">
        <v>19000</v>
      </c>
      <c r="C228" s="14">
        <v>19127.800781000002</v>
      </c>
      <c r="D228" s="14">
        <v>18815.050781000002</v>
      </c>
      <c r="E228" s="14">
        <v>18891</v>
      </c>
      <c r="F228" s="23">
        <f t="shared" si="14"/>
        <v>0.52660374815848376</v>
      </c>
      <c r="G228" s="23">
        <f t="shared" si="15"/>
        <v>0.56402835110473104</v>
      </c>
      <c r="H228" s="24">
        <f t="shared" si="12"/>
        <v>0.73313995649021024</v>
      </c>
      <c r="I228" s="24">
        <f t="shared" si="13"/>
        <v>0.78524264636209784</v>
      </c>
    </row>
    <row r="229" spans="1:9" x14ac:dyDescent="0.2">
      <c r="A229" s="11">
        <v>44897</v>
      </c>
      <c r="B229" s="14">
        <v>18900</v>
      </c>
      <c r="C229" s="14">
        <v>19019.949218999998</v>
      </c>
      <c r="D229" s="14">
        <v>18850</v>
      </c>
      <c r="E229" s="14">
        <v>18946</v>
      </c>
      <c r="F229" s="23">
        <f t="shared" si="14"/>
        <v>0.55525182545691765</v>
      </c>
      <c r="G229" s="23">
        <f t="shared" si="15"/>
        <v>0.54693513391756499</v>
      </c>
      <c r="H229" s="24">
        <f t="shared" si="12"/>
        <v>0.77302393038433648</v>
      </c>
      <c r="I229" s="24">
        <f t="shared" si="13"/>
        <v>0.76144539738941275</v>
      </c>
    </row>
    <row r="230" spans="1:9" x14ac:dyDescent="0.2">
      <c r="A230" s="11">
        <v>44900</v>
      </c>
      <c r="B230" s="14">
        <v>18930</v>
      </c>
      <c r="C230" s="14">
        <v>19125</v>
      </c>
      <c r="D230" s="14">
        <v>18876.199218999998</v>
      </c>
      <c r="E230" s="14">
        <v>19052.949218999998</v>
      </c>
      <c r="F230" s="23">
        <f t="shared" si="14"/>
        <v>0.69198470756611341</v>
      </c>
      <c r="G230" s="23">
        <f t="shared" si="15"/>
        <v>0.59128009372717161</v>
      </c>
      <c r="H230" s="24">
        <f t="shared" si="12"/>
        <v>0.85057956417693859</v>
      </c>
      <c r="I230" s="24">
        <f t="shared" si="13"/>
        <v>0.78558115035049514</v>
      </c>
    </row>
    <row r="231" spans="1:9" x14ac:dyDescent="0.2">
      <c r="A231" s="11">
        <v>44901</v>
      </c>
      <c r="B231" s="14">
        <v>19155</v>
      </c>
      <c r="C231" s="14">
        <v>19751.900390999999</v>
      </c>
      <c r="D231" s="14">
        <v>19155</v>
      </c>
      <c r="E231" s="14">
        <v>19704.5</v>
      </c>
      <c r="F231" s="23">
        <f t="shared" si="14"/>
        <v>0.97467793092629407</v>
      </c>
      <c r="G231" s="23">
        <f t="shared" si="15"/>
        <v>0.740638154649775</v>
      </c>
      <c r="H231" s="24">
        <f t="shared" si="12"/>
        <v>0.97467793092629407</v>
      </c>
      <c r="I231" s="24">
        <f t="shared" si="13"/>
        <v>0.86609380849585638</v>
      </c>
    </row>
    <row r="232" spans="1:9" x14ac:dyDescent="0.2">
      <c r="A232" s="11">
        <v>44902</v>
      </c>
      <c r="B232" s="14">
        <v>19784</v>
      </c>
      <c r="C232" s="14">
        <v>19790</v>
      </c>
      <c r="D232" s="14">
        <v>19386.050781000002</v>
      </c>
      <c r="E232" s="14">
        <v>19705.449218999998</v>
      </c>
      <c r="F232" s="23">
        <f t="shared" si="14"/>
        <v>0.9557325753926692</v>
      </c>
      <c r="G232" s="23">
        <f t="shared" si="15"/>
        <v>0.8741317379616923</v>
      </c>
      <c r="H232" s="24">
        <f t="shared" si="12"/>
        <v>0.9557325753926692</v>
      </c>
      <c r="I232" s="24">
        <f t="shared" si="13"/>
        <v>0.92699669016530073</v>
      </c>
    </row>
    <row r="233" spans="1:9" x14ac:dyDescent="0.2">
      <c r="A233" s="11">
        <v>44903</v>
      </c>
      <c r="B233" s="14">
        <v>19659</v>
      </c>
      <c r="C233" s="14">
        <v>19873</v>
      </c>
      <c r="D233" s="14">
        <v>19601</v>
      </c>
      <c r="E233" s="14">
        <v>19822.050781000002</v>
      </c>
      <c r="F233" s="23">
        <f t="shared" si="14"/>
        <v>0.97443591620672443</v>
      </c>
      <c r="G233" s="23">
        <f t="shared" si="15"/>
        <v>0.9682821408418959</v>
      </c>
      <c r="H233" s="24">
        <f t="shared" si="12"/>
        <v>0.97443591620672443</v>
      </c>
      <c r="I233" s="24">
        <f t="shared" si="13"/>
        <v>0.9682821408418959</v>
      </c>
    </row>
    <row r="234" spans="1:9" x14ac:dyDescent="0.2">
      <c r="A234" s="11">
        <v>44904</v>
      </c>
      <c r="B234" s="14">
        <v>19795</v>
      </c>
      <c r="C234" s="14">
        <v>19840</v>
      </c>
      <c r="D234" s="14">
        <v>19605</v>
      </c>
      <c r="E234" s="14">
        <v>19708.25</v>
      </c>
      <c r="F234" s="23">
        <f t="shared" si="14"/>
        <v>0.91733567486201706</v>
      </c>
      <c r="G234" s="23">
        <f t="shared" si="15"/>
        <v>0.9491680554871369</v>
      </c>
      <c r="H234" s="24">
        <f t="shared" si="12"/>
        <v>0.91352840834536153</v>
      </c>
      <c r="I234" s="24">
        <f t="shared" si="13"/>
        <v>0.94789896664825168</v>
      </c>
    </row>
    <row r="235" spans="1:9" x14ac:dyDescent="0.2">
      <c r="A235" s="11">
        <v>44907</v>
      </c>
      <c r="B235" s="14">
        <v>19700</v>
      </c>
      <c r="C235" s="14">
        <v>19716.449218999998</v>
      </c>
      <c r="D235" s="14">
        <v>19501</v>
      </c>
      <c r="E235" s="14">
        <v>19530.199218999998</v>
      </c>
      <c r="F235" s="23">
        <f t="shared" si="14"/>
        <v>0.82799760110386267</v>
      </c>
      <c r="G235" s="23">
        <f t="shared" si="15"/>
        <v>0.90658973072420135</v>
      </c>
      <c r="H235" s="24">
        <f t="shared" si="12"/>
        <v>0.7548009087661306</v>
      </c>
      <c r="I235" s="24">
        <f t="shared" si="13"/>
        <v>0.88092174443940552</v>
      </c>
    </row>
    <row r="236" spans="1:9" x14ac:dyDescent="0.2">
      <c r="A236" s="11">
        <v>44908</v>
      </c>
      <c r="B236" s="14">
        <v>19648</v>
      </c>
      <c r="C236" s="14">
        <v>19695</v>
      </c>
      <c r="D236" s="14">
        <v>19475</v>
      </c>
      <c r="E236" s="14">
        <v>19674.599609000001</v>
      </c>
      <c r="F236" s="23">
        <f t="shared" si="14"/>
        <v>0.90045138434520866</v>
      </c>
      <c r="G236" s="23">
        <f t="shared" si="15"/>
        <v>0.88192822010369609</v>
      </c>
      <c r="H236" s="24">
        <f t="shared" si="12"/>
        <v>0.83749666028241987</v>
      </c>
      <c r="I236" s="24">
        <f t="shared" si="13"/>
        <v>0.8352753257979707</v>
      </c>
    </row>
    <row r="237" spans="1:9" x14ac:dyDescent="0.2">
      <c r="A237" s="11">
        <v>44909</v>
      </c>
      <c r="B237" s="14">
        <v>19695</v>
      </c>
      <c r="C237" s="14">
        <v>19695</v>
      </c>
      <c r="D237" s="14">
        <v>19364.949218999998</v>
      </c>
      <c r="E237" s="14">
        <v>19440.300781000002</v>
      </c>
      <c r="F237" s="23">
        <f t="shared" si="14"/>
        <v>0.78289050727546494</v>
      </c>
      <c r="G237" s="23">
        <f t="shared" si="15"/>
        <v>0.83711316424151205</v>
      </c>
      <c r="H237" s="24">
        <f t="shared" si="12"/>
        <v>0.63152607406807337</v>
      </c>
      <c r="I237" s="24">
        <f t="shared" si="13"/>
        <v>0.74127454770554124</v>
      </c>
    </row>
    <row r="238" spans="1:9" x14ac:dyDescent="0.2">
      <c r="A238" s="11">
        <v>44910</v>
      </c>
      <c r="B238" s="14">
        <v>19500</v>
      </c>
      <c r="C238" s="14">
        <v>19680</v>
      </c>
      <c r="D238" s="14">
        <v>19416.25</v>
      </c>
      <c r="E238" s="14">
        <v>19465.349609000001</v>
      </c>
      <c r="F238" s="23">
        <f t="shared" si="14"/>
        <v>0.79545891068740626</v>
      </c>
      <c r="G238" s="23">
        <f t="shared" si="15"/>
        <v>0.82626693410269336</v>
      </c>
      <c r="H238" s="24">
        <f t="shared" si="12"/>
        <v>0.65285691911670574</v>
      </c>
      <c r="I238" s="24">
        <f t="shared" si="13"/>
        <v>0.70729321782239962</v>
      </c>
    </row>
    <row r="239" spans="1:9" x14ac:dyDescent="0.2">
      <c r="A239" s="11">
        <v>44911</v>
      </c>
      <c r="B239" s="14">
        <v>19590</v>
      </c>
      <c r="C239" s="14">
        <v>20410</v>
      </c>
      <c r="D239" s="14">
        <v>19502.150390999999</v>
      </c>
      <c r="E239" s="14">
        <v>20244.400390999999</v>
      </c>
      <c r="F239" s="23">
        <f t="shared" si="14"/>
        <v>0.93454560909090878</v>
      </c>
      <c r="G239" s="23">
        <f t="shared" si="15"/>
        <v>0.83763167568459329</v>
      </c>
      <c r="H239" s="24">
        <f t="shared" si="12"/>
        <v>0.90257984699162841</v>
      </c>
      <c r="I239" s="24">
        <f t="shared" si="13"/>
        <v>0.72898761339213591</v>
      </c>
    </row>
    <row r="240" spans="1:9" x14ac:dyDescent="0.2">
      <c r="A240" s="11">
        <v>44914</v>
      </c>
      <c r="B240" s="14">
        <v>20200</v>
      </c>
      <c r="C240" s="14">
        <v>20700</v>
      </c>
      <c r="D240" s="14">
        <v>20200</v>
      </c>
      <c r="E240" s="14">
        <v>20661.25</v>
      </c>
      <c r="F240" s="23">
        <f t="shared" si="14"/>
        <v>0.98625886524822692</v>
      </c>
      <c r="G240" s="23">
        <f t="shared" si="15"/>
        <v>0.90542112834218058</v>
      </c>
      <c r="H240" s="24">
        <f t="shared" si="12"/>
        <v>0.9794424170108107</v>
      </c>
      <c r="I240" s="24">
        <f t="shared" si="13"/>
        <v>0.84495972770638161</v>
      </c>
    </row>
    <row r="241" spans="1:9" x14ac:dyDescent="0.2">
      <c r="A241" s="11">
        <v>44915</v>
      </c>
      <c r="B241" s="14">
        <v>20659.849609000001</v>
      </c>
      <c r="C241" s="14">
        <v>20663.650390999999</v>
      </c>
      <c r="D241" s="14">
        <v>20388</v>
      </c>
      <c r="E241" s="14">
        <v>20618.699218999998</v>
      </c>
      <c r="F241" s="23">
        <f t="shared" si="14"/>
        <v>0.97116993581560218</v>
      </c>
      <c r="G241" s="23">
        <f t="shared" si="15"/>
        <v>0.96399147005157937</v>
      </c>
      <c r="H241" s="24">
        <f t="shared" si="12"/>
        <v>0.95686845025823386</v>
      </c>
      <c r="I241" s="24">
        <f t="shared" si="13"/>
        <v>0.94629690475355765</v>
      </c>
    </row>
    <row r="242" spans="1:9" x14ac:dyDescent="0.2">
      <c r="A242" s="11">
        <v>44916</v>
      </c>
      <c r="B242" s="14">
        <v>20595</v>
      </c>
      <c r="C242" s="14">
        <v>20720.699218999998</v>
      </c>
      <c r="D242" s="14">
        <v>20380</v>
      </c>
      <c r="E242" s="14">
        <v>20473.099609000001</v>
      </c>
      <c r="F242" s="23">
        <f t="shared" si="14"/>
        <v>0.91283849823172791</v>
      </c>
      <c r="G242" s="23">
        <f t="shared" si="15"/>
        <v>0.95675576643185245</v>
      </c>
      <c r="H242" s="24">
        <f t="shared" si="12"/>
        <v>0.86764328146116698</v>
      </c>
      <c r="I242" s="24">
        <f t="shared" si="13"/>
        <v>0.93465138291007044</v>
      </c>
    </row>
    <row r="243" spans="1:9" x14ac:dyDescent="0.2">
      <c r="A243" s="11">
        <v>44917</v>
      </c>
      <c r="B243" s="14">
        <v>20473.099609000001</v>
      </c>
      <c r="C243" s="14">
        <v>20587</v>
      </c>
      <c r="D243" s="14">
        <v>20387.400390999999</v>
      </c>
      <c r="E243" s="14">
        <v>20496.849609000001</v>
      </c>
      <c r="F243" s="23">
        <f t="shared" si="14"/>
        <v>0.92119911587162029</v>
      </c>
      <c r="G243" s="23">
        <f t="shared" si="15"/>
        <v>0.93506918330631683</v>
      </c>
      <c r="H243" s="24">
        <f t="shared" si="12"/>
        <v>0.87863940905394555</v>
      </c>
      <c r="I243" s="24">
        <f t="shared" si="13"/>
        <v>0.90105038025778217</v>
      </c>
    </row>
    <row r="244" spans="1:9" x14ac:dyDescent="0.2">
      <c r="A244" s="11">
        <v>44918</v>
      </c>
      <c r="B244" s="14">
        <v>20500.949218999998</v>
      </c>
      <c r="C244" s="14">
        <v>20709</v>
      </c>
      <c r="D244" s="14">
        <v>20401.050781000002</v>
      </c>
      <c r="E244" s="14">
        <v>20689.300781000002</v>
      </c>
      <c r="F244" s="23">
        <f t="shared" si="14"/>
        <v>0.98894693327966987</v>
      </c>
      <c r="G244" s="23">
        <f t="shared" si="15"/>
        <v>0.94099484912767262</v>
      </c>
      <c r="H244" s="24">
        <f t="shared" si="12"/>
        <v>0.97994606012510466</v>
      </c>
      <c r="I244" s="24">
        <f t="shared" si="13"/>
        <v>0.90874291688007247</v>
      </c>
    </row>
    <row r="245" spans="1:9" x14ac:dyDescent="0.2">
      <c r="A245" s="11">
        <v>44921</v>
      </c>
      <c r="B245" s="14">
        <v>20709</v>
      </c>
      <c r="C245" s="14">
        <v>20928.599609000001</v>
      </c>
      <c r="D245" s="14">
        <v>20308</v>
      </c>
      <c r="E245" s="14">
        <v>20665.199218999998</v>
      </c>
      <c r="F245" s="23">
        <f t="shared" si="14"/>
        <v>0.91359954609244243</v>
      </c>
      <c r="G245" s="23">
        <f t="shared" si="15"/>
        <v>0.9412485317479109</v>
      </c>
      <c r="H245" s="24">
        <f t="shared" si="12"/>
        <v>0.831547773284537</v>
      </c>
      <c r="I245" s="24">
        <f t="shared" si="13"/>
        <v>0.89671108082119577</v>
      </c>
    </row>
    <row r="246" spans="1:9" x14ac:dyDescent="0.2">
      <c r="A246" s="11">
        <v>44922</v>
      </c>
      <c r="B246" s="14">
        <v>20599</v>
      </c>
      <c r="C246" s="14">
        <v>21089</v>
      </c>
      <c r="D246" s="14">
        <v>20472.5</v>
      </c>
      <c r="E246" s="14">
        <v>21026.25</v>
      </c>
      <c r="F246" s="23">
        <f t="shared" si="14"/>
        <v>0.98044562168899974</v>
      </c>
      <c r="G246" s="23">
        <f t="shared" si="15"/>
        <v>0.96099736702037075</v>
      </c>
      <c r="H246" s="24">
        <f t="shared" si="12"/>
        <v>0.96360316024821313</v>
      </c>
      <c r="I246" s="24">
        <f t="shared" si="13"/>
        <v>0.92503233121928508</v>
      </c>
    </row>
    <row r="247" spans="1:9" x14ac:dyDescent="0.2">
      <c r="A247" s="11">
        <v>44923</v>
      </c>
      <c r="B247" s="14">
        <v>21066.25</v>
      </c>
      <c r="C247" s="14">
        <v>21199.949218999998</v>
      </c>
      <c r="D247" s="14">
        <v>21000.050781000002</v>
      </c>
      <c r="E247" s="14">
        <v>21147.300781000002</v>
      </c>
      <c r="F247" s="23">
        <f t="shared" si="14"/>
        <v>0.98414179418808856</v>
      </c>
      <c r="G247" s="23">
        <f t="shared" si="15"/>
        <v>0.95939565398984372</v>
      </c>
      <c r="H247" s="24">
        <f t="shared" si="12"/>
        <v>0.97130875313351683</v>
      </c>
      <c r="I247" s="24">
        <f t="shared" si="13"/>
        <v>0.92215322888875573</v>
      </c>
    </row>
    <row r="248" spans="1:9" x14ac:dyDescent="0.2">
      <c r="A248" s="11">
        <v>44924</v>
      </c>
      <c r="B248" s="14">
        <v>21181.949218999998</v>
      </c>
      <c r="C248" s="14">
        <v>21849.599609000001</v>
      </c>
      <c r="D248" s="14">
        <v>21130</v>
      </c>
      <c r="E248" s="14">
        <v>21761.400390999999</v>
      </c>
      <c r="F248" s="23">
        <f t="shared" si="14"/>
        <v>0.9772790739250915</v>
      </c>
      <c r="G248" s="23">
        <f t="shared" si="15"/>
        <v>0.98062216326739327</v>
      </c>
      <c r="H248" s="24">
        <f t="shared" si="12"/>
        <v>0.96450236284550217</v>
      </c>
      <c r="I248" s="24">
        <f t="shared" si="13"/>
        <v>0.96647142540907727</v>
      </c>
    </row>
    <row r="249" spans="1:9" x14ac:dyDescent="0.2">
      <c r="A249" s="11">
        <v>44925</v>
      </c>
      <c r="B249" s="14">
        <v>21800</v>
      </c>
      <c r="C249" s="14">
        <v>22099</v>
      </c>
      <c r="D249" s="14">
        <v>21765</v>
      </c>
      <c r="E249" s="14">
        <v>21899.949218999998</v>
      </c>
      <c r="F249" s="23">
        <f t="shared" si="14"/>
        <v>0.94507505743474252</v>
      </c>
      <c r="G249" s="23">
        <f t="shared" si="15"/>
        <v>0.96883197518264075</v>
      </c>
      <c r="H249" s="24">
        <f t="shared" si="12"/>
        <v>0.92719565328366094</v>
      </c>
      <c r="I249" s="24">
        <f t="shared" si="13"/>
        <v>0.95433558975422661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F04CA-5EE6-BC44-AD0A-6BED210A0E4A}">
  <dimension ref="A1:AB250"/>
  <sheetViews>
    <sheetView topLeftCell="H24" workbookViewId="0">
      <selection activeCell="K40" sqref="A1:XFD1048576"/>
    </sheetView>
  </sheetViews>
  <sheetFormatPr baseColWidth="10" defaultColWidth="11" defaultRowHeight="16" x14ac:dyDescent="0.2"/>
  <cols>
    <col min="25" max="27" width="8.6640625" style="12" bestFit="1" customWidth="1"/>
    <col min="28" max="28" width="8.6640625" bestFit="1" customWidth="1"/>
  </cols>
  <sheetData>
    <row r="1" spans="1:28" x14ac:dyDescent="0.2">
      <c r="Y1" s="10"/>
      <c r="Z1" s="10"/>
      <c r="AA1" s="10"/>
      <c r="AB1" s="10"/>
    </row>
    <row r="2" spans="1:28" x14ac:dyDescent="0.2">
      <c r="A2" s="7" t="s">
        <v>1</v>
      </c>
      <c r="B2" s="7" t="s">
        <v>4</v>
      </c>
      <c r="C2" s="8" t="s">
        <v>8</v>
      </c>
      <c r="D2" s="8" t="s">
        <v>9</v>
      </c>
      <c r="L2" s="8" t="s">
        <v>10</v>
      </c>
      <c r="M2" s="8" t="s">
        <v>11</v>
      </c>
      <c r="Y2" s="10"/>
      <c r="Z2" s="10"/>
      <c r="AA2" s="10"/>
      <c r="AB2" s="10"/>
    </row>
    <row r="3" spans="1:28" x14ac:dyDescent="0.2">
      <c r="A3" s="3">
        <v>44564</v>
      </c>
      <c r="B3" s="4">
        <v>3691.07251</v>
      </c>
      <c r="C3" s="5"/>
      <c r="D3" s="5"/>
      <c r="L3" s="5">
        <v>10</v>
      </c>
      <c r="M3" s="5">
        <f>2/(L3+1)</f>
        <v>0.18181818181818182</v>
      </c>
      <c r="Y3" s="10"/>
      <c r="Z3" s="10"/>
      <c r="AA3" s="10"/>
      <c r="AB3" s="10"/>
    </row>
    <row r="4" spans="1:28" x14ac:dyDescent="0.2">
      <c r="A4" s="3">
        <v>44565</v>
      </c>
      <c r="B4" s="4">
        <v>3755.8496089999999</v>
      </c>
      <c r="C4" s="5"/>
      <c r="D4" s="5"/>
      <c r="Y4" s="10"/>
      <c r="Z4" s="10"/>
      <c r="AA4" s="10"/>
      <c r="AB4" s="10"/>
    </row>
    <row r="5" spans="1:28" x14ac:dyDescent="0.2">
      <c r="A5" s="3">
        <v>44566</v>
      </c>
      <c r="B5" s="4">
        <v>3732.8388669999999</v>
      </c>
      <c r="C5" s="5"/>
      <c r="D5" s="5"/>
      <c r="Y5" s="10"/>
      <c r="Z5" s="10"/>
      <c r="AA5" s="10"/>
      <c r="AB5" s="10"/>
    </row>
    <row r="6" spans="1:28" x14ac:dyDescent="0.2">
      <c r="A6" s="3">
        <v>44567</v>
      </c>
      <c r="B6" s="4">
        <v>3681.1140140000002</v>
      </c>
      <c r="C6" s="5"/>
      <c r="D6" s="5"/>
      <c r="Y6" s="10"/>
      <c r="Z6" s="10"/>
      <c r="AA6" s="10"/>
      <c r="AB6" s="10"/>
    </row>
    <row r="7" spans="1:28" x14ac:dyDescent="0.2">
      <c r="A7" s="3">
        <v>44568</v>
      </c>
      <c r="B7" s="4">
        <v>3725.6362300000001</v>
      </c>
      <c r="C7" s="5"/>
      <c r="D7" s="5"/>
      <c r="Y7" s="10"/>
      <c r="Z7" s="10"/>
      <c r="AA7" s="10"/>
      <c r="AB7" s="10"/>
    </row>
    <row r="8" spans="1:28" x14ac:dyDescent="0.2">
      <c r="A8" s="3">
        <v>44571</v>
      </c>
      <c r="B8" s="4">
        <v>3751.1123050000001</v>
      </c>
      <c r="C8" s="5"/>
      <c r="D8" s="5"/>
      <c r="Y8" s="10"/>
      <c r="Z8" s="10"/>
      <c r="AA8" s="10"/>
      <c r="AB8" s="10"/>
    </row>
    <row r="9" spans="1:28" x14ac:dyDescent="0.2">
      <c r="A9" s="3">
        <v>44572</v>
      </c>
      <c r="B9" s="4">
        <v>3785.9653320000002</v>
      </c>
      <c r="C9" s="5"/>
      <c r="D9" s="5"/>
      <c r="Y9" s="10"/>
      <c r="Z9" s="10"/>
      <c r="AA9" s="10"/>
      <c r="AB9" s="10"/>
    </row>
    <row r="10" spans="1:28" x14ac:dyDescent="0.2">
      <c r="A10" s="3">
        <v>44573</v>
      </c>
      <c r="B10" s="4">
        <v>3731.8237300000001</v>
      </c>
      <c r="C10" s="5"/>
      <c r="D10" s="5"/>
      <c r="Y10" s="10"/>
      <c r="Z10" s="10"/>
      <c r="AA10" s="10"/>
      <c r="AB10" s="10"/>
    </row>
    <row r="11" spans="1:28" x14ac:dyDescent="0.2">
      <c r="A11" s="3">
        <v>44574</v>
      </c>
      <c r="B11" s="4">
        <v>3768.5627439999998</v>
      </c>
      <c r="C11" s="5"/>
      <c r="D11" s="5"/>
      <c r="Y11" s="10"/>
      <c r="Z11" s="10"/>
      <c r="AA11" s="10"/>
      <c r="AB11" s="10"/>
    </row>
    <row r="12" spans="1:28" x14ac:dyDescent="0.2">
      <c r="A12" s="3">
        <v>44575</v>
      </c>
      <c r="B12" s="4">
        <v>3836.4816890000002</v>
      </c>
      <c r="C12" s="5"/>
      <c r="D12" s="5"/>
      <c r="Y12" s="10"/>
      <c r="Z12" s="10"/>
      <c r="AA12" s="10"/>
      <c r="AB12" s="10"/>
    </row>
    <row r="13" spans="1:28" x14ac:dyDescent="0.2">
      <c r="A13" s="3">
        <v>44578</v>
      </c>
      <c r="B13" s="4">
        <v>3885.7895509999998</v>
      </c>
      <c r="C13" s="4">
        <f>AVERAGE(B4:B13)</f>
        <v>3765.5174071000001</v>
      </c>
      <c r="D13" s="4">
        <f>AVERAGE(C4:C13)</f>
        <v>3765.5174071000001</v>
      </c>
      <c r="Y13" s="10"/>
      <c r="Z13" s="10"/>
      <c r="AA13" s="10"/>
      <c r="AB13" s="10"/>
    </row>
    <row r="14" spans="1:28" x14ac:dyDescent="0.2">
      <c r="A14" s="3">
        <v>44579</v>
      </c>
      <c r="B14" s="4">
        <v>3858.1872560000002</v>
      </c>
      <c r="C14" s="4">
        <f>AVERAGE(B5:B14)</f>
        <v>3775.7511718000001</v>
      </c>
      <c r="D14" s="5">
        <f t="shared" ref="D14:D77" si="0">(B14*$M$3)+(D13*(1-$M$3))</f>
        <v>3782.3664705363635</v>
      </c>
      <c r="Y14" s="10"/>
      <c r="Z14" s="10"/>
      <c r="AA14" s="10"/>
      <c r="AB14" s="10"/>
    </row>
    <row r="15" spans="1:28" x14ac:dyDescent="0.2">
      <c r="A15" s="3">
        <v>44580</v>
      </c>
      <c r="B15" s="4">
        <v>3791.4077149999998</v>
      </c>
      <c r="C15" s="4">
        <f t="shared" ref="C15:C78" si="1">AVERAGE(B6:B15)</f>
        <v>3781.6080565999996</v>
      </c>
      <c r="D15" s="5">
        <f t="shared" si="0"/>
        <v>3784.0103331661157</v>
      </c>
      <c r="Y15" s="10"/>
      <c r="Z15" s="10"/>
      <c r="AA15" s="10"/>
      <c r="AB15" s="10"/>
    </row>
    <row r="16" spans="1:28" x14ac:dyDescent="0.2">
      <c r="A16" s="3">
        <v>44581</v>
      </c>
      <c r="B16" s="4">
        <v>3706.0815429999998</v>
      </c>
      <c r="C16" s="4">
        <f t="shared" si="1"/>
        <v>3784.1048094999996</v>
      </c>
      <c r="D16" s="5">
        <f t="shared" si="0"/>
        <v>3769.8414622268219</v>
      </c>
      <c r="Y16" s="10"/>
      <c r="Z16" s="10"/>
      <c r="AA16" s="10"/>
      <c r="AB16" s="10"/>
    </row>
    <row r="17" spans="1:28" x14ac:dyDescent="0.2">
      <c r="A17" s="3">
        <v>44582</v>
      </c>
      <c r="B17" s="4">
        <v>3712.8125</v>
      </c>
      <c r="C17" s="4">
        <f t="shared" si="1"/>
        <v>3782.8224365000001</v>
      </c>
      <c r="D17" s="5">
        <f t="shared" si="0"/>
        <v>3759.4725600037636</v>
      </c>
      <c r="Y17" s="10"/>
      <c r="Z17" s="10"/>
      <c r="AA17" s="10"/>
      <c r="AB17" s="10"/>
    </row>
    <row r="18" spans="1:28" x14ac:dyDescent="0.2">
      <c r="A18" s="3">
        <v>44585</v>
      </c>
      <c r="B18" s="4">
        <v>3652.6191410000001</v>
      </c>
      <c r="C18" s="4">
        <f t="shared" si="1"/>
        <v>3772.9731201000004</v>
      </c>
      <c r="D18" s="5">
        <f t="shared" si="0"/>
        <v>3740.0446656394429</v>
      </c>
      <c r="Y18" s="10"/>
      <c r="Z18" s="10"/>
      <c r="AA18" s="10"/>
      <c r="AB18" s="10"/>
    </row>
    <row r="19" spans="1:28" x14ac:dyDescent="0.2">
      <c r="A19" s="3">
        <v>44586</v>
      </c>
      <c r="B19" s="4">
        <v>3651.2148440000001</v>
      </c>
      <c r="C19" s="4">
        <f t="shared" si="1"/>
        <v>3759.4980713000004</v>
      </c>
      <c r="D19" s="5">
        <f t="shared" si="0"/>
        <v>3723.8937889777258</v>
      </c>
      <c r="Y19" s="10"/>
      <c r="Z19" s="10"/>
      <c r="AA19" s="10"/>
      <c r="AB19" s="10"/>
    </row>
    <row r="20" spans="1:28" x14ac:dyDescent="0.2">
      <c r="A20" s="3">
        <v>44588</v>
      </c>
      <c r="B20" s="4">
        <v>3534.3630370000001</v>
      </c>
      <c r="C20" s="4">
        <f t="shared" si="1"/>
        <v>3739.7520020000002</v>
      </c>
      <c r="D20" s="5">
        <f t="shared" si="0"/>
        <v>3689.4336522545027</v>
      </c>
      <c r="Y20" s="10"/>
      <c r="Z20" s="10"/>
      <c r="AA20" s="10"/>
      <c r="AB20" s="10"/>
    </row>
    <row r="21" spans="1:28" x14ac:dyDescent="0.2">
      <c r="A21" s="3">
        <v>44589</v>
      </c>
      <c r="B21" s="4">
        <v>3573.8789059999999</v>
      </c>
      <c r="C21" s="4">
        <f t="shared" si="1"/>
        <v>3720.2836182000001</v>
      </c>
      <c r="D21" s="5">
        <f t="shared" si="0"/>
        <v>3668.4236983900473</v>
      </c>
      <c r="Y21" s="10"/>
      <c r="Z21" s="10"/>
      <c r="AA21" s="10"/>
      <c r="AB21" s="10"/>
    </row>
    <row r="22" spans="1:28" x14ac:dyDescent="0.2">
      <c r="A22" s="3">
        <v>44592</v>
      </c>
      <c r="B22" s="4">
        <v>3618.6240229999999</v>
      </c>
      <c r="C22" s="4">
        <f t="shared" si="1"/>
        <v>3698.4978515999996</v>
      </c>
      <c r="D22" s="5">
        <f t="shared" si="0"/>
        <v>3659.369211955493</v>
      </c>
      <c r="Y22" s="10"/>
      <c r="Z22" s="10"/>
      <c r="AA22" s="10"/>
      <c r="AB22" s="10"/>
    </row>
    <row r="23" spans="1:28" x14ac:dyDescent="0.2">
      <c r="A23" s="3">
        <v>44593</v>
      </c>
      <c r="B23" s="4">
        <v>3680.9965820000002</v>
      </c>
      <c r="C23" s="4">
        <f t="shared" si="1"/>
        <v>3678.0185547000001</v>
      </c>
      <c r="D23" s="5">
        <f t="shared" si="0"/>
        <v>3663.3014610544942</v>
      </c>
      <c r="Y23" s="10"/>
      <c r="Z23" s="10"/>
      <c r="AA23" s="10"/>
      <c r="AB23" s="10"/>
    </row>
    <row r="24" spans="1:28" x14ac:dyDescent="0.2">
      <c r="A24" s="3">
        <v>44594</v>
      </c>
      <c r="B24" s="4">
        <v>3734.797607</v>
      </c>
      <c r="C24" s="4">
        <f t="shared" si="1"/>
        <v>3665.6795898000005</v>
      </c>
      <c r="D24" s="5">
        <f t="shared" si="0"/>
        <v>3676.3007603173132</v>
      </c>
      <c r="Y24" s="10"/>
      <c r="Z24" s="10"/>
      <c r="AA24" s="10"/>
      <c r="AB24" s="10"/>
    </row>
    <row r="25" spans="1:28" x14ac:dyDescent="0.2">
      <c r="A25" s="3">
        <v>44595</v>
      </c>
      <c r="B25" s="4">
        <v>3704.1926269999999</v>
      </c>
      <c r="C25" s="4">
        <f t="shared" si="1"/>
        <v>3656.9580809999993</v>
      </c>
      <c r="D25" s="5">
        <f t="shared" si="0"/>
        <v>3681.3720088050741</v>
      </c>
      <c r="Y25" s="10"/>
      <c r="Z25" s="10"/>
      <c r="AA25" s="10"/>
      <c r="AB25" s="10"/>
    </row>
    <row r="26" spans="1:28" x14ac:dyDescent="0.2">
      <c r="A26" s="3">
        <v>44596</v>
      </c>
      <c r="B26" s="4">
        <v>3694.7978520000001</v>
      </c>
      <c r="C26" s="4">
        <f t="shared" si="1"/>
        <v>3655.8297119000003</v>
      </c>
      <c r="D26" s="5">
        <f t="shared" si="0"/>
        <v>3683.8130712041516</v>
      </c>
      <c r="Y26" s="10"/>
      <c r="Z26" s="10"/>
      <c r="AA26" s="10"/>
      <c r="AB26" s="10"/>
    </row>
    <row r="27" spans="1:28" x14ac:dyDescent="0.2">
      <c r="A27" s="3">
        <v>44599</v>
      </c>
      <c r="B27" s="4">
        <v>3660.0283199999999</v>
      </c>
      <c r="C27" s="4">
        <f t="shared" si="1"/>
        <v>3650.5512939</v>
      </c>
      <c r="D27" s="5">
        <f t="shared" si="0"/>
        <v>3679.4885709852147</v>
      </c>
      <c r="Y27" s="10"/>
      <c r="Z27" s="10"/>
      <c r="AA27" s="10"/>
      <c r="AB27" s="10"/>
    </row>
    <row r="28" spans="1:28" x14ac:dyDescent="0.2">
      <c r="A28" s="3">
        <v>44600</v>
      </c>
      <c r="B28" s="4">
        <v>3625.5976559999999</v>
      </c>
      <c r="C28" s="4">
        <f t="shared" si="1"/>
        <v>3647.8491453999995</v>
      </c>
      <c r="D28" s="5">
        <f t="shared" si="0"/>
        <v>3669.6902228060844</v>
      </c>
      <c r="Y28" s="10"/>
      <c r="Z28" s="10"/>
      <c r="AA28" s="10"/>
      <c r="AB28" s="10"/>
    </row>
    <row r="29" spans="1:28" x14ac:dyDescent="0.2">
      <c r="A29" s="3">
        <v>44601</v>
      </c>
      <c r="B29" s="4">
        <v>3642.1591800000001</v>
      </c>
      <c r="C29" s="4">
        <f t="shared" si="1"/>
        <v>3646.9435790000002</v>
      </c>
      <c r="D29" s="5">
        <f t="shared" si="0"/>
        <v>3664.6845786595231</v>
      </c>
      <c r="Y29" s="10"/>
      <c r="Z29" s="10"/>
      <c r="AA29" s="10"/>
      <c r="AB29" s="10"/>
    </row>
    <row r="30" spans="1:28" x14ac:dyDescent="0.2">
      <c r="A30" s="3">
        <v>44602</v>
      </c>
      <c r="B30" s="4">
        <v>3651.6508789999998</v>
      </c>
      <c r="C30" s="4">
        <f t="shared" si="1"/>
        <v>3658.6723632000003</v>
      </c>
      <c r="D30" s="5">
        <f t="shared" si="0"/>
        <v>3662.3148150850639</v>
      </c>
      <c r="Y30" s="10"/>
      <c r="Z30" s="10"/>
      <c r="AA30" s="10"/>
      <c r="AB30" s="10"/>
    </row>
    <row r="31" spans="1:28" x14ac:dyDescent="0.2">
      <c r="A31" s="3">
        <v>44603</v>
      </c>
      <c r="B31" s="4">
        <v>3578.6245119999999</v>
      </c>
      <c r="C31" s="4">
        <f t="shared" si="1"/>
        <v>3659.1469238</v>
      </c>
      <c r="D31" s="5">
        <f t="shared" si="0"/>
        <v>3647.098396342325</v>
      </c>
      <c r="Y31" s="10"/>
      <c r="Z31" s="10"/>
      <c r="AA31" s="10"/>
      <c r="AB31" s="10"/>
    </row>
    <row r="32" spans="1:28" x14ac:dyDescent="0.2">
      <c r="A32" s="3">
        <v>44606</v>
      </c>
      <c r="B32" s="4">
        <v>3616.203125</v>
      </c>
      <c r="C32" s="4">
        <f t="shared" si="1"/>
        <v>3658.9048339999999</v>
      </c>
      <c r="D32" s="5">
        <f t="shared" si="0"/>
        <v>3641.4810742800837</v>
      </c>
      <c r="Y32" s="10"/>
      <c r="Z32" s="10"/>
      <c r="AA32" s="10"/>
      <c r="AB32" s="10"/>
    </row>
    <row r="33" spans="1:28" x14ac:dyDescent="0.2">
      <c r="A33" s="3">
        <v>44607</v>
      </c>
      <c r="B33" s="4">
        <v>3697.6066890000002</v>
      </c>
      <c r="C33" s="4">
        <f t="shared" si="1"/>
        <v>3660.5658447000001</v>
      </c>
      <c r="D33" s="5">
        <f t="shared" si="0"/>
        <v>3651.6857315018865</v>
      </c>
      <c r="Y33" s="10"/>
      <c r="Z33" s="10"/>
      <c r="AA33" s="10"/>
      <c r="AB33" s="10"/>
    </row>
    <row r="34" spans="1:28" x14ac:dyDescent="0.2">
      <c r="A34" s="3">
        <v>44608</v>
      </c>
      <c r="B34" s="4">
        <v>3693.054932</v>
      </c>
      <c r="C34" s="4">
        <f t="shared" si="1"/>
        <v>3656.3915771999991</v>
      </c>
      <c r="D34" s="5">
        <f t="shared" si="0"/>
        <v>3659.2074043197254</v>
      </c>
      <c r="Y34" s="10"/>
      <c r="Z34" s="10"/>
      <c r="AA34" s="10"/>
      <c r="AB34" s="10"/>
    </row>
    <row r="35" spans="1:28" x14ac:dyDescent="0.2">
      <c r="A35" s="3">
        <v>44609</v>
      </c>
      <c r="B35" s="4">
        <v>3665.064453</v>
      </c>
      <c r="C35" s="4">
        <f t="shared" si="1"/>
        <v>3652.4787597999994</v>
      </c>
      <c r="D35" s="5">
        <f t="shared" si="0"/>
        <v>3660.2723222615932</v>
      </c>
      <c r="Y35" s="10"/>
      <c r="Z35" s="10"/>
      <c r="AA35" s="10"/>
      <c r="AB35" s="10"/>
    </row>
    <row r="36" spans="1:28" x14ac:dyDescent="0.2">
      <c r="A36" s="3">
        <v>44610</v>
      </c>
      <c r="B36" s="4">
        <v>3674.4592290000001</v>
      </c>
      <c r="C36" s="4">
        <f t="shared" si="1"/>
        <v>3650.4448975</v>
      </c>
      <c r="D36" s="5">
        <f t="shared" si="0"/>
        <v>3662.851759850394</v>
      </c>
      <c r="Y36" s="10"/>
      <c r="Z36" s="10"/>
      <c r="AA36" s="10"/>
      <c r="AB36" s="10"/>
    </row>
    <row r="37" spans="1:28" x14ac:dyDescent="0.2">
      <c r="A37" s="3">
        <v>44613</v>
      </c>
      <c r="B37" s="4">
        <v>3602.304443</v>
      </c>
      <c r="C37" s="4">
        <f t="shared" si="1"/>
        <v>3644.6725098000002</v>
      </c>
      <c r="D37" s="5">
        <f t="shared" si="0"/>
        <v>3651.843156786686</v>
      </c>
      <c r="Y37" s="10"/>
      <c r="Z37" s="10"/>
      <c r="AA37" s="10"/>
      <c r="AB37" s="10"/>
    </row>
    <row r="38" spans="1:28" x14ac:dyDescent="0.2">
      <c r="A38" s="3">
        <v>44614</v>
      </c>
      <c r="B38" s="4">
        <v>3473.4916990000002</v>
      </c>
      <c r="C38" s="4">
        <f t="shared" si="1"/>
        <v>3629.4619140999994</v>
      </c>
      <c r="D38" s="5">
        <f t="shared" si="0"/>
        <v>3619.4156190072886</v>
      </c>
      <c r="Y38" s="10"/>
      <c r="Z38" s="10"/>
      <c r="AA38" s="10"/>
      <c r="AB38" s="10"/>
    </row>
    <row r="39" spans="1:28" x14ac:dyDescent="0.2">
      <c r="A39" s="3">
        <v>44615</v>
      </c>
      <c r="B39" s="4">
        <v>3451.6032709999999</v>
      </c>
      <c r="C39" s="4">
        <f t="shared" si="1"/>
        <v>3610.4063231999999</v>
      </c>
      <c r="D39" s="5">
        <f t="shared" si="0"/>
        <v>3588.9042830059634</v>
      </c>
      <c r="Y39" s="10"/>
      <c r="Z39" s="10"/>
      <c r="AA39" s="10"/>
      <c r="AB39" s="10"/>
    </row>
    <row r="40" spans="1:28" x14ac:dyDescent="0.2">
      <c r="A40" s="3">
        <v>44616</v>
      </c>
      <c r="B40" s="4">
        <v>3294.5578609999998</v>
      </c>
      <c r="C40" s="4">
        <f t="shared" si="1"/>
        <v>3574.6970214000003</v>
      </c>
      <c r="D40" s="5">
        <f t="shared" si="0"/>
        <v>3535.3867517321519</v>
      </c>
      <c r="Y40" s="10"/>
      <c r="Z40" s="10"/>
      <c r="AA40" s="10"/>
      <c r="AB40" s="10"/>
    </row>
    <row r="41" spans="1:28" x14ac:dyDescent="0.2">
      <c r="A41" s="3">
        <v>44617</v>
      </c>
      <c r="B41" s="4">
        <v>3409.9086910000001</v>
      </c>
      <c r="C41" s="4">
        <f t="shared" si="1"/>
        <v>3557.8254392999997</v>
      </c>
      <c r="D41" s="5">
        <f t="shared" si="0"/>
        <v>3512.5725588717605</v>
      </c>
      <c r="Y41" s="10"/>
      <c r="Z41" s="10"/>
      <c r="AA41" s="10"/>
      <c r="AB41" s="10"/>
    </row>
    <row r="42" spans="1:28" x14ac:dyDescent="0.2">
      <c r="A42" s="3">
        <v>44620</v>
      </c>
      <c r="B42" s="4">
        <v>3442.3054200000001</v>
      </c>
      <c r="C42" s="4">
        <f t="shared" si="1"/>
        <v>3540.4356687999998</v>
      </c>
      <c r="D42" s="5">
        <f t="shared" si="0"/>
        <v>3499.7967154405314</v>
      </c>
      <c r="Y42" s="10"/>
      <c r="Z42" s="10"/>
      <c r="AA42" s="10"/>
      <c r="AB42" s="10"/>
    </row>
    <row r="43" spans="1:28" x14ac:dyDescent="0.2">
      <c r="A43" s="3">
        <v>44622</v>
      </c>
      <c r="B43" s="4">
        <v>3434.5090329999998</v>
      </c>
      <c r="C43" s="4">
        <f t="shared" si="1"/>
        <v>3514.1259032000003</v>
      </c>
      <c r="D43" s="5">
        <f t="shared" si="0"/>
        <v>3487.9262277240709</v>
      </c>
      <c r="Y43" s="10"/>
      <c r="Z43" s="10"/>
      <c r="AA43" s="10"/>
      <c r="AB43" s="10"/>
    </row>
    <row r="44" spans="1:28" x14ac:dyDescent="0.2">
      <c r="A44" s="3">
        <v>44623</v>
      </c>
      <c r="B44" s="4">
        <v>3432.8139649999998</v>
      </c>
      <c r="C44" s="4">
        <f t="shared" si="1"/>
        <v>3488.1018064999998</v>
      </c>
      <c r="D44" s="5">
        <f t="shared" si="0"/>
        <v>3477.9058163196942</v>
      </c>
      <c r="Y44" s="10"/>
      <c r="Z44" s="10"/>
      <c r="AA44" s="10"/>
      <c r="AB44" s="10"/>
    </row>
    <row r="45" spans="1:28" x14ac:dyDescent="0.2">
      <c r="A45" s="3">
        <v>44624</v>
      </c>
      <c r="B45" s="4">
        <v>3413.3952640000002</v>
      </c>
      <c r="C45" s="4">
        <f t="shared" si="1"/>
        <v>3462.9348876000004</v>
      </c>
      <c r="D45" s="5">
        <f t="shared" si="0"/>
        <v>3466.1766249888406</v>
      </c>
      <c r="Y45" s="10"/>
      <c r="Z45" s="10"/>
      <c r="AA45" s="10"/>
      <c r="AB45" s="10"/>
    </row>
    <row r="46" spans="1:28" x14ac:dyDescent="0.2">
      <c r="A46" s="3">
        <v>44627</v>
      </c>
      <c r="B46" s="4">
        <v>3375.1872560000002</v>
      </c>
      <c r="C46" s="4">
        <f t="shared" si="1"/>
        <v>3433.0076902999995</v>
      </c>
      <c r="D46" s="5">
        <f t="shared" si="0"/>
        <v>3449.6331033545057</v>
      </c>
      <c r="Y46" s="10"/>
      <c r="Z46" s="10"/>
      <c r="AA46" s="10"/>
      <c r="AB46" s="10"/>
    </row>
    <row r="47" spans="1:28" x14ac:dyDescent="0.2">
      <c r="A47" s="3">
        <v>44628</v>
      </c>
      <c r="B47" s="4">
        <v>3486.6152339999999</v>
      </c>
      <c r="C47" s="4">
        <f t="shared" si="1"/>
        <v>3421.4387693999997</v>
      </c>
      <c r="D47" s="5">
        <f t="shared" si="0"/>
        <v>3456.3571271082315</v>
      </c>
      <c r="Y47" s="10"/>
      <c r="Z47" s="10"/>
      <c r="AA47" s="10"/>
      <c r="AB47" s="10"/>
    </row>
    <row r="48" spans="1:28" x14ac:dyDescent="0.2">
      <c r="A48" s="3">
        <v>44629</v>
      </c>
      <c r="B48" s="4">
        <v>3518.2375489999999</v>
      </c>
      <c r="C48" s="4">
        <f t="shared" si="1"/>
        <v>3425.9133544000006</v>
      </c>
      <c r="D48" s="5">
        <f t="shared" si="0"/>
        <v>3467.6081129067347</v>
      </c>
      <c r="Y48" s="10"/>
      <c r="Z48" s="10"/>
      <c r="AA48" s="10"/>
      <c r="AB48" s="10"/>
    </row>
    <row r="49" spans="1:28" x14ac:dyDescent="0.2">
      <c r="A49" s="3">
        <v>44630</v>
      </c>
      <c r="B49" s="4">
        <v>3506.9541020000001</v>
      </c>
      <c r="C49" s="4">
        <f t="shared" si="1"/>
        <v>3431.4484375000006</v>
      </c>
      <c r="D49" s="5">
        <f t="shared" si="0"/>
        <v>3474.7619291055098</v>
      </c>
      <c r="Y49" s="10"/>
      <c r="Z49" s="10"/>
      <c r="AA49" s="10"/>
      <c r="AB49" s="10"/>
    </row>
    <row r="50" spans="1:28" x14ac:dyDescent="0.2">
      <c r="A50" s="3">
        <v>44631</v>
      </c>
      <c r="B50" s="4">
        <v>3485.8403320000002</v>
      </c>
      <c r="C50" s="4">
        <f t="shared" si="1"/>
        <v>3450.5766846000006</v>
      </c>
      <c r="D50" s="5">
        <f t="shared" si="0"/>
        <v>3476.7761841772353</v>
      </c>
      <c r="Y50" s="10"/>
      <c r="Z50" s="10"/>
      <c r="AA50" s="10"/>
      <c r="AB50" s="10"/>
    </row>
    <row r="51" spans="1:28" x14ac:dyDescent="0.2">
      <c r="A51" s="3">
        <v>44634</v>
      </c>
      <c r="B51" s="4">
        <v>3528.3100589999999</v>
      </c>
      <c r="C51" s="4">
        <f t="shared" si="1"/>
        <v>3462.4168214000006</v>
      </c>
      <c r="D51" s="5">
        <f t="shared" si="0"/>
        <v>3486.1459795995561</v>
      </c>
      <c r="Y51" s="10"/>
      <c r="Z51" s="10"/>
      <c r="AA51" s="10"/>
      <c r="AB51" s="10"/>
    </row>
    <row r="52" spans="1:28" x14ac:dyDescent="0.2">
      <c r="A52" s="3">
        <v>44635</v>
      </c>
      <c r="B52" s="4">
        <v>3480.755615</v>
      </c>
      <c r="C52" s="4">
        <f t="shared" si="1"/>
        <v>3466.2618409000002</v>
      </c>
      <c r="D52" s="5">
        <f t="shared" si="0"/>
        <v>3485.1659133087278</v>
      </c>
      <c r="Y52" s="10"/>
      <c r="Z52" s="10"/>
      <c r="AA52" s="10"/>
      <c r="AB52" s="10"/>
    </row>
    <row r="53" spans="1:28" x14ac:dyDescent="0.2">
      <c r="A53" s="3">
        <v>44636</v>
      </c>
      <c r="B53" s="4">
        <v>3540.803711</v>
      </c>
      <c r="C53" s="4">
        <f t="shared" si="1"/>
        <v>3476.8913087000001</v>
      </c>
      <c r="D53" s="5">
        <f t="shared" si="0"/>
        <v>3495.2818765253223</v>
      </c>
      <c r="Y53" s="10"/>
      <c r="Z53" s="10"/>
      <c r="AA53" s="10"/>
      <c r="AB53" s="10"/>
    </row>
    <row r="54" spans="1:28" x14ac:dyDescent="0.2">
      <c r="A54" s="3">
        <v>44637</v>
      </c>
      <c r="B54" s="4">
        <v>3557.123047</v>
      </c>
      <c r="C54" s="4">
        <f t="shared" si="1"/>
        <v>3489.3222169000001</v>
      </c>
      <c r="D54" s="5">
        <f t="shared" si="0"/>
        <v>3506.5257257025364</v>
      </c>
      <c r="Y54" s="10"/>
      <c r="Z54" s="10"/>
      <c r="AA54" s="10"/>
      <c r="AB54" s="10"/>
    </row>
    <row r="55" spans="1:28" x14ac:dyDescent="0.2">
      <c r="A55" s="3">
        <v>44641</v>
      </c>
      <c r="B55" s="4">
        <v>3512.5227049999999</v>
      </c>
      <c r="C55" s="4">
        <f t="shared" si="1"/>
        <v>3499.2349610000006</v>
      </c>
      <c r="D55" s="5">
        <f t="shared" si="0"/>
        <v>3507.6160855748021</v>
      </c>
      <c r="Y55" s="10"/>
      <c r="Z55" s="10"/>
      <c r="AA55" s="10"/>
      <c r="AB55" s="10"/>
    </row>
    <row r="56" spans="1:28" x14ac:dyDescent="0.2">
      <c r="A56" s="3">
        <v>44642</v>
      </c>
      <c r="B56" s="4">
        <v>3584.4353030000002</v>
      </c>
      <c r="C56" s="4">
        <f t="shared" si="1"/>
        <v>3520.1597657000007</v>
      </c>
      <c r="D56" s="5">
        <f t="shared" si="0"/>
        <v>3521.583216015747</v>
      </c>
      <c r="Y56" s="10"/>
      <c r="Z56" s="10"/>
      <c r="AA56" s="10"/>
      <c r="AB56" s="10"/>
    </row>
    <row r="57" spans="1:28" x14ac:dyDescent="0.2">
      <c r="A57" s="3">
        <v>44643</v>
      </c>
      <c r="B57" s="4">
        <v>3595.5249020000001</v>
      </c>
      <c r="C57" s="4">
        <f t="shared" si="1"/>
        <v>3531.0507324999999</v>
      </c>
      <c r="D57" s="5">
        <f t="shared" si="0"/>
        <v>3535.0271589219747</v>
      </c>
      <c r="Y57" s="10"/>
      <c r="Z57" s="10"/>
      <c r="AA57" s="10"/>
      <c r="AB57" s="10"/>
    </row>
    <row r="58" spans="1:28" x14ac:dyDescent="0.2">
      <c r="A58" s="3">
        <v>44644</v>
      </c>
      <c r="B58" s="4">
        <v>3631.796143</v>
      </c>
      <c r="C58" s="4">
        <f t="shared" si="1"/>
        <v>3542.4065919000009</v>
      </c>
      <c r="D58" s="5">
        <f t="shared" si="0"/>
        <v>3552.6215196634334</v>
      </c>
      <c r="Y58" s="10"/>
      <c r="Z58" s="10"/>
      <c r="AA58" s="10"/>
      <c r="AB58" s="10"/>
    </row>
    <row r="59" spans="1:28" x14ac:dyDescent="0.2">
      <c r="A59" s="3">
        <v>44645</v>
      </c>
      <c r="B59" s="4">
        <v>3590.7309570000002</v>
      </c>
      <c r="C59" s="4">
        <f t="shared" si="1"/>
        <v>3550.7842774000005</v>
      </c>
      <c r="D59" s="5">
        <f t="shared" si="0"/>
        <v>3559.5505082700815</v>
      </c>
      <c r="Y59" s="10"/>
      <c r="Z59" s="10"/>
      <c r="AA59" s="10"/>
      <c r="AB59" s="10"/>
    </row>
    <row r="60" spans="1:28" x14ac:dyDescent="0.2">
      <c r="A60" s="3">
        <v>44648</v>
      </c>
      <c r="B60" s="4">
        <v>3590.9729000000002</v>
      </c>
      <c r="C60" s="4">
        <f t="shared" si="1"/>
        <v>3561.2975342</v>
      </c>
      <c r="D60" s="5">
        <f t="shared" si="0"/>
        <v>3565.2636704027937</v>
      </c>
      <c r="Y60" s="10"/>
      <c r="Z60" s="10"/>
      <c r="AA60" s="10"/>
      <c r="AB60" s="10"/>
    </row>
    <row r="61" spans="1:28" x14ac:dyDescent="0.2">
      <c r="A61" s="3">
        <v>44649</v>
      </c>
      <c r="B61" s="4">
        <v>3588.6970209999999</v>
      </c>
      <c r="C61" s="4">
        <f t="shared" si="1"/>
        <v>3567.3362303999993</v>
      </c>
      <c r="D61" s="5">
        <f t="shared" si="0"/>
        <v>3569.5242796022853</v>
      </c>
      <c r="Y61" s="10"/>
      <c r="Z61" s="10"/>
      <c r="AA61" s="10"/>
      <c r="AB61" s="10"/>
    </row>
    <row r="62" spans="1:28" x14ac:dyDescent="0.2">
      <c r="A62" s="3">
        <v>44650</v>
      </c>
      <c r="B62" s="4">
        <v>3614.07251</v>
      </c>
      <c r="C62" s="4">
        <f t="shared" si="1"/>
        <v>3580.6679199</v>
      </c>
      <c r="D62" s="5">
        <f t="shared" si="0"/>
        <v>3577.6239578564155</v>
      </c>
      <c r="Y62" s="10"/>
      <c r="Z62" s="10"/>
      <c r="AA62" s="10"/>
      <c r="AB62" s="10"/>
    </row>
    <row r="63" spans="1:28" x14ac:dyDescent="0.2">
      <c r="A63" s="3">
        <v>44651</v>
      </c>
      <c r="B63" s="4">
        <v>3622.2075199999999</v>
      </c>
      <c r="C63" s="4">
        <f t="shared" si="1"/>
        <v>3588.8083008000003</v>
      </c>
      <c r="D63" s="5">
        <f t="shared" si="0"/>
        <v>3585.7300600643398</v>
      </c>
      <c r="Y63" s="10"/>
      <c r="Z63" s="10"/>
      <c r="AA63" s="10"/>
      <c r="AB63" s="10"/>
    </row>
    <row r="64" spans="1:28" x14ac:dyDescent="0.2">
      <c r="A64" s="3">
        <v>44652</v>
      </c>
      <c r="B64" s="4">
        <v>3640.4157709999999</v>
      </c>
      <c r="C64" s="4">
        <f t="shared" si="1"/>
        <v>3597.1375732000001</v>
      </c>
      <c r="D64" s="5">
        <f t="shared" si="0"/>
        <v>3595.672916598096</v>
      </c>
      <c r="Y64" s="10"/>
      <c r="Z64" s="10"/>
      <c r="AA64" s="10"/>
      <c r="AB64" s="10"/>
    </row>
    <row r="65" spans="1:28" x14ac:dyDescent="0.2">
      <c r="A65" s="3">
        <v>44655</v>
      </c>
      <c r="B65" s="4">
        <v>3651.6508789999998</v>
      </c>
      <c r="C65" s="4">
        <f t="shared" si="1"/>
        <v>3611.0503905999999</v>
      </c>
      <c r="D65" s="5">
        <f t="shared" si="0"/>
        <v>3605.8507279438963</v>
      </c>
      <c r="Y65" s="10"/>
      <c r="Z65" s="10"/>
      <c r="AA65" s="10"/>
      <c r="AB65" s="10"/>
    </row>
    <row r="66" spans="1:28" x14ac:dyDescent="0.2">
      <c r="A66" s="3">
        <v>44656</v>
      </c>
      <c r="B66" s="4">
        <v>3694.701172</v>
      </c>
      <c r="C66" s="4">
        <f t="shared" si="1"/>
        <v>3622.0769774999999</v>
      </c>
      <c r="D66" s="5">
        <f t="shared" si="0"/>
        <v>3622.0053541359148</v>
      </c>
      <c r="Y66" s="10"/>
      <c r="Z66" s="10"/>
      <c r="AA66" s="10"/>
      <c r="AB66" s="10"/>
    </row>
    <row r="67" spans="1:28" x14ac:dyDescent="0.2">
      <c r="A67" s="3">
        <v>44657</v>
      </c>
      <c r="B67" s="4">
        <v>3637.123047</v>
      </c>
      <c r="C67" s="4">
        <f t="shared" si="1"/>
        <v>3626.2367919999997</v>
      </c>
      <c r="D67" s="5">
        <f t="shared" si="0"/>
        <v>3624.7540255657482</v>
      </c>
      <c r="Y67" s="10"/>
      <c r="Z67" s="10"/>
      <c r="AA67" s="10"/>
      <c r="AB67" s="10"/>
    </row>
    <row r="68" spans="1:28" x14ac:dyDescent="0.2">
      <c r="A68" s="3">
        <v>44658</v>
      </c>
      <c r="B68" s="4">
        <v>3568.164307</v>
      </c>
      <c r="C68" s="4">
        <f t="shared" si="1"/>
        <v>3619.8736084000002</v>
      </c>
      <c r="D68" s="5">
        <f t="shared" si="0"/>
        <v>3614.4649858265211</v>
      </c>
      <c r="Y68" s="10"/>
      <c r="Z68" s="10"/>
      <c r="AA68" s="10"/>
      <c r="AB68" s="10"/>
    </row>
    <row r="69" spans="1:28" x14ac:dyDescent="0.2">
      <c r="A69" s="3">
        <v>44659</v>
      </c>
      <c r="B69" s="4">
        <v>3569.616943</v>
      </c>
      <c r="C69" s="4">
        <f t="shared" si="1"/>
        <v>3617.7622070000007</v>
      </c>
      <c r="D69" s="5">
        <f t="shared" si="0"/>
        <v>3606.3107962216991</v>
      </c>
      <c r="Y69" s="10"/>
      <c r="Z69" s="10"/>
      <c r="AA69" s="10"/>
      <c r="AB69" s="10"/>
    </row>
    <row r="70" spans="1:28" x14ac:dyDescent="0.2">
      <c r="A70" s="3">
        <v>44662</v>
      </c>
      <c r="B70" s="4">
        <v>3580.0285640000002</v>
      </c>
      <c r="C70" s="4">
        <f t="shared" si="1"/>
        <v>3616.6677733999995</v>
      </c>
      <c r="D70" s="5">
        <f t="shared" si="0"/>
        <v>3601.5322085450262</v>
      </c>
      <c r="Y70" s="10"/>
      <c r="Z70" s="10"/>
      <c r="AA70" s="10"/>
      <c r="AB70" s="10"/>
    </row>
    <row r="71" spans="1:28" x14ac:dyDescent="0.2">
      <c r="A71" s="3">
        <v>44663</v>
      </c>
      <c r="B71" s="4">
        <v>3574.8957519999999</v>
      </c>
      <c r="C71" s="4">
        <f t="shared" si="1"/>
        <v>3615.2876464999999</v>
      </c>
      <c r="D71" s="5">
        <f t="shared" si="0"/>
        <v>3596.6892164459305</v>
      </c>
      <c r="Y71" s="10"/>
      <c r="Z71" s="10"/>
      <c r="AA71" s="10"/>
      <c r="AB71" s="10"/>
    </row>
    <row r="72" spans="1:28" x14ac:dyDescent="0.2">
      <c r="A72" s="3">
        <v>44664</v>
      </c>
      <c r="B72" s="4">
        <v>3546.6635740000002</v>
      </c>
      <c r="C72" s="4">
        <f t="shared" si="1"/>
        <v>3608.5467529000002</v>
      </c>
      <c r="D72" s="5">
        <f t="shared" si="0"/>
        <v>3587.5936450921245</v>
      </c>
      <c r="Y72" s="10"/>
      <c r="Z72" s="10"/>
      <c r="AA72" s="10"/>
      <c r="AB72" s="10"/>
    </row>
    <row r="73" spans="1:28" x14ac:dyDescent="0.2">
      <c r="A73" s="3">
        <v>44669</v>
      </c>
      <c r="B73" s="4">
        <v>3416.9790039999998</v>
      </c>
      <c r="C73" s="4">
        <f t="shared" si="1"/>
        <v>3588.0239013</v>
      </c>
      <c r="D73" s="5">
        <f t="shared" si="0"/>
        <v>3556.5728012571926</v>
      </c>
      <c r="Y73" s="10"/>
      <c r="Z73" s="10"/>
      <c r="AA73" s="10"/>
      <c r="AB73" s="10"/>
    </row>
    <row r="74" spans="1:28" x14ac:dyDescent="0.2">
      <c r="A74" s="3">
        <v>44670</v>
      </c>
      <c r="B74" s="4">
        <v>3362.5961910000001</v>
      </c>
      <c r="C74" s="4">
        <f t="shared" si="1"/>
        <v>3560.2419432999995</v>
      </c>
      <c r="D74" s="5">
        <f t="shared" si="0"/>
        <v>3521.3043266649756</v>
      </c>
      <c r="Y74" s="10"/>
      <c r="Z74" s="10"/>
      <c r="AA74" s="10"/>
      <c r="AB74" s="10"/>
    </row>
    <row r="75" spans="1:28" x14ac:dyDescent="0.2">
      <c r="A75" s="3">
        <v>44671</v>
      </c>
      <c r="B75" s="4">
        <v>3444.8237300000001</v>
      </c>
      <c r="C75" s="4">
        <f t="shared" si="1"/>
        <v>3539.5592284000004</v>
      </c>
      <c r="D75" s="5">
        <f t="shared" si="0"/>
        <v>3507.3987636349802</v>
      </c>
      <c r="Y75" s="10"/>
      <c r="Z75" s="10"/>
      <c r="AA75" s="10"/>
      <c r="AB75" s="10"/>
    </row>
    <row r="76" spans="1:28" x14ac:dyDescent="0.2">
      <c r="A76" s="3">
        <v>44672</v>
      </c>
      <c r="B76" s="4">
        <v>3514.4116210000002</v>
      </c>
      <c r="C76" s="4">
        <f t="shared" si="1"/>
        <v>3521.5302733000003</v>
      </c>
      <c r="D76" s="5">
        <f t="shared" si="0"/>
        <v>3508.6738286104382</v>
      </c>
      <c r="Y76" s="10"/>
      <c r="Z76" s="10"/>
      <c r="AA76" s="10"/>
      <c r="AB76" s="10"/>
    </row>
    <row r="77" spans="1:28" x14ac:dyDescent="0.2">
      <c r="A77" s="3">
        <v>44673</v>
      </c>
      <c r="B77" s="4">
        <v>3498.8188479999999</v>
      </c>
      <c r="C77" s="4">
        <f t="shared" si="1"/>
        <v>3507.6998534000004</v>
      </c>
      <c r="D77" s="5">
        <f t="shared" si="0"/>
        <v>3506.8820139539948</v>
      </c>
      <c r="Y77" s="10"/>
      <c r="Z77" s="10"/>
      <c r="AA77" s="10"/>
      <c r="AB77" s="10"/>
    </row>
    <row r="78" spans="1:28" x14ac:dyDescent="0.2">
      <c r="A78" s="3">
        <v>44676</v>
      </c>
      <c r="B78" s="4">
        <v>3436.494385</v>
      </c>
      <c r="C78" s="4">
        <f t="shared" si="1"/>
        <v>3494.5328611999998</v>
      </c>
      <c r="D78" s="5">
        <f t="shared" ref="D78:D141" si="2">(B78*$M$3)+(D77*(1-$M$3))</f>
        <v>3494.0842632350864</v>
      </c>
      <c r="Y78" s="10"/>
      <c r="Z78" s="10"/>
      <c r="AA78" s="10"/>
      <c r="AB78" s="10"/>
    </row>
    <row r="79" spans="1:28" x14ac:dyDescent="0.2">
      <c r="A79" s="3">
        <v>44677</v>
      </c>
      <c r="B79" s="4">
        <v>3434.654297</v>
      </c>
      <c r="C79" s="4">
        <f t="shared" ref="C79:C142" si="3">AVERAGE(B70:B79)</f>
        <v>3481.0365965999999</v>
      </c>
      <c r="D79" s="5">
        <f t="shared" si="2"/>
        <v>3483.2788148287068</v>
      </c>
      <c r="Y79" s="10"/>
      <c r="Z79" s="10"/>
      <c r="AA79" s="10"/>
      <c r="AB79" s="10"/>
    </row>
    <row r="80" spans="1:28" x14ac:dyDescent="0.2">
      <c r="A80" s="3">
        <v>44678</v>
      </c>
      <c r="B80" s="4">
        <v>3449.084961</v>
      </c>
      <c r="C80" s="4">
        <f t="shared" si="3"/>
        <v>3467.9422362999999</v>
      </c>
      <c r="D80" s="5">
        <f t="shared" si="2"/>
        <v>3477.0617504962147</v>
      </c>
      <c r="Y80" s="10"/>
      <c r="Z80" s="10"/>
      <c r="AA80" s="10"/>
      <c r="AB80" s="10"/>
    </row>
    <row r="81" spans="1:28" x14ac:dyDescent="0.2">
      <c r="A81" s="3">
        <v>44679</v>
      </c>
      <c r="B81" s="4">
        <v>3471.4577640000002</v>
      </c>
      <c r="C81" s="4">
        <f t="shared" si="3"/>
        <v>3457.5984374999998</v>
      </c>
      <c r="D81" s="5">
        <f t="shared" si="2"/>
        <v>3476.0428438605395</v>
      </c>
      <c r="Y81" s="10"/>
      <c r="Z81" s="10"/>
      <c r="AA81" s="10"/>
      <c r="AB81" s="10"/>
    </row>
    <row r="82" spans="1:28" x14ac:dyDescent="0.2">
      <c r="A82" s="3">
        <v>44680</v>
      </c>
      <c r="B82" s="4">
        <v>3435.0415039999998</v>
      </c>
      <c r="C82" s="4">
        <f t="shared" si="3"/>
        <v>3446.4362305000004</v>
      </c>
      <c r="D82" s="5">
        <f t="shared" si="2"/>
        <v>3468.5880547949869</v>
      </c>
      <c r="Y82" s="10"/>
      <c r="Z82" s="10"/>
      <c r="AA82" s="10"/>
      <c r="AB82" s="10"/>
    </row>
    <row r="83" spans="1:28" x14ac:dyDescent="0.2">
      <c r="A83" s="3">
        <v>44683</v>
      </c>
      <c r="B83" s="4">
        <v>3430.876953</v>
      </c>
      <c r="C83" s="4">
        <f t="shared" si="3"/>
        <v>3447.8260254000002</v>
      </c>
      <c r="D83" s="5">
        <f t="shared" si="2"/>
        <v>3461.7314908322619</v>
      </c>
      <c r="Y83" s="10"/>
      <c r="Z83" s="10"/>
      <c r="AA83" s="10"/>
      <c r="AB83" s="10"/>
    </row>
    <row r="84" spans="1:28" x14ac:dyDescent="0.2">
      <c r="A84" s="3">
        <v>44685</v>
      </c>
      <c r="B84" s="4">
        <v>3370.1992190000001</v>
      </c>
      <c r="C84" s="4">
        <f t="shared" si="3"/>
        <v>3448.5863282</v>
      </c>
      <c r="D84" s="5">
        <f t="shared" si="2"/>
        <v>3445.0892595900323</v>
      </c>
      <c r="Y84" s="10"/>
      <c r="Z84" s="10"/>
      <c r="AA84" s="10"/>
      <c r="AB84" s="10"/>
    </row>
    <row r="85" spans="1:28" x14ac:dyDescent="0.2">
      <c r="A85" s="3">
        <v>44686</v>
      </c>
      <c r="B85" s="4">
        <v>3402.7897950000001</v>
      </c>
      <c r="C85" s="4">
        <f t="shared" si="3"/>
        <v>3444.3829347000001</v>
      </c>
      <c r="D85" s="5">
        <f t="shared" si="2"/>
        <v>3437.3984478463899</v>
      </c>
      <c r="Y85" s="10"/>
      <c r="Z85" s="10"/>
      <c r="AA85" s="10"/>
      <c r="AB85" s="10"/>
    </row>
    <row r="86" spans="1:28" x14ac:dyDescent="0.2">
      <c r="A86" s="3">
        <v>44687</v>
      </c>
      <c r="B86" s="4">
        <v>3324.5339359999998</v>
      </c>
      <c r="C86" s="4">
        <f t="shared" si="3"/>
        <v>3425.3951662000009</v>
      </c>
      <c r="D86" s="5">
        <f t="shared" si="2"/>
        <v>3416.8776275106825</v>
      </c>
      <c r="Y86" s="10"/>
      <c r="Z86" s="10"/>
      <c r="AA86" s="10"/>
      <c r="AB86" s="10"/>
    </row>
    <row r="87" spans="1:28" x14ac:dyDescent="0.2">
      <c r="A87" s="3">
        <v>44690</v>
      </c>
      <c r="B87" s="4">
        <v>3336.6403810000002</v>
      </c>
      <c r="C87" s="4">
        <f t="shared" si="3"/>
        <v>3409.1773195000001</v>
      </c>
      <c r="D87" s="5">
        <f t="shared" si="2"/>
        <v>3402.289037236013</v>
      </c>
      <c r="Y87" s="10"/>
      <c r="Z87" s="10"/>
      <c r="AA87" s="10"/>
      <c r="AB87" s="10"/>
    </row>
    <row r="88" spans="1:28" x14ac:dyDescent="0.2">
      <c r="A88" s="3">
        <v>44691</v>
      </c>
      <c r="B88" s="4">
        <v>3330.4902339999999</v>
      </c>
      <c r="C88" s="4">
        <f t="shared" si="3"/>
        <v>3398.5769043999999</v>
      </c>
      <c r="D88" s="5">
        <f t="shared" si="2"/>
        <v>3389.2347093749195</v>
      </c>
      <c r="Y88" s="10"/>
      <c r="Z88" s="10"/>
      <c r="AA88" s="10"/>
      <c r="AB88" s="10"/>
    </row>
    <row r="89" spans="1:28" x14ac:dyDescent="0.2">
      <c r="A89" s="3">
        <v>44692</v>
      </c>
      <c r="B89" s="4">
        <v>3304.5822750000002</v>
      </c>
      <c r="C89" s="4">
        <f t="shared" si="3"/>
        <v>3385.5697021999999</v>
      </c>
      <c r="D89" s="5">
        <f t="shared" si="2"/>
        <v>3373.8433576703887</v>
      </c>
      <c r="Y89" s="10"/>
      <c r="Z89" s="10"/>
      <c r="AA89" s="10"/>
      <c r="AB89" s="10"/>
    </row>
    <row r="90" spans="1:28" x14ac:dyDescent="0.2">
      <c r="A90" s="3">
        <v>44693</v>
      </c>
      <c r="B90" s="4">
        <v>3301.3376459999999</v>
      </c>
      <c r="C90" s="4">
        <f t="shared" si="3"/>
        <v>3370.7949706999998</v>
      </c>
      <c r="D90" s="5">
        <f t="shared" si="2"/>
        <v>3360.6605010030453</v>
      </c>
      <c r="Y90" s="10"/>
      <c r="Z90" s="10"/>
      <c r="AA90" s="10"/>
      <c r="AB90" s="10"/>
    </row>
    <row r="91" spans="1:28" x14ac:dyDescent="0.2">
      <c r="A91" s="3">
        <v>44694</v>
      </c>
      <c r="B91" s="4">
        <v>3307.3908689999998</v>
      </c>
      <c r="C91" s="4">
        <f t="shared" si="3"/>
        <v>3354.3882812000002</v>
      </c>
      <c r="D91" s="5">
        <f t="shared" si="2"/>
        <v>3350.9751133661275</v>
      </c>
      <c r="Y91" s="10"/>
      <c r="Z91" s="10"/>
      <c r="AA91" s="10"/>
      <c r="AB91" s="10"/>
    </row>
    <row r="92" spans="1:28" x14ac:dyDescent="0.2">
      <c r="A92" s="3">
        <v>44697</v>
      </c>
      <c r="B92" s="4">
        <v>3270.4902339999999</v>
      </c>
      <c r="C92" s="4">
        <f t="shared" si="3"/>
        <v>3337.9331542</v>
      </c>
      <c r="D92" s="5">
        <f t="shared" si="2"/>
        <v>3336.3414989359221</v>
      </c>
      <c r="Y92" s="10"/>
      <c r="Z92" s="10"/>
      <c r="AA92" s="10"/>
      <c r="AB92" s="10"/>
    </row>
    <row r="93" spans="1:28" x14ac:dyDescent="0.2">
      <c r="A93" s="3">
        <v>44698</v>
      </c>
      <c r="B93" s="4">
        <v>3342.9357909999999</v>
      </c>
      <c r="C93" s="4">
        <f t="shared" si="3"/>
        <v>3329.1390379999998</v>
      </c>
      <c r="D93" s="5">
        <f t="shared" si="2"/>
        <v>3337.5404611293907</v>
      </c>
      <c r="Y93" s="10"/>
      <c r="Z93" s="10"/>
      <c r="AA93" s="10"/>
      <c r="AB93" s="10"/>
    </row>
    <row r="94" spans="1:28" x14ac:dyDescent="0.2">
      <c r="A94" s="3">
        <v>44699</v>
      </c>
      <c r="B94" s="4">
        <v>3340.2236330000001</v>
      </c>
      <c r="C94" s="4">
        <f t="shared" si="3"/>
        <v>3326.1414794000002</v>
      </c>
      <c r="D94" s="5">
        <f t="shared" si="2"/>
        <v>3338.0283105604103</v>
      </c>
      <c r="Y94" s="10"/>
      <c r="Z94" s="10"/>
      <c r="AA94" s="10"/>
      <c r="AB94" s="10"/>
    </row>
    <row r="95" spans="1:28" x14ac:dyDescent="0.2">
      <c r="A95" s="3">
        <v>44700</v>
      </c>
      <c r="B95" s="4">
        <v>3159.2558589999999</v>
      </c>
      <c r="C95" s="4">
        <f t="shared" si="3"/>
        <v>3301.7880858000003</v>
      </c>
      <c r="D95" s="5">
        <f t="shared" si="2"/>
        <v>3305.5242284585174</v>
      </c>
      <c r="Y95" s="10"/>
      <c r="Z95" s="10"/>
      <c r="AA95" s="10"/>
      <c r="AB95" s="10"/>
    </row>
    <row r="96" spans="1:28" x14ac:dyDescent="0.2">
      <c r="A96" s="3">
        <v>44701</v>
      </c>
      <c r="B96" s="4">
        <v>3189.3286130000001</v>
      </c>
      <c r="C96" s="4">
        <f t="shared" si="3"/>
        <v>3288.2675535000003</v>
      </c>
      <c r="D96" s="5">
        <f t="shared" si="2"/>
        <v>3284.3977529206049</v>
      </c>
      <c r="Y96" s="10"/>
      <c r="Z96" s="10"/>
      <c r="AA96" s="10"/>
      <c r="AB96" s="10"/>
    </row>
    <row r="97" spans="1:28" x14ac:dyDescent="0.2">
      <c r="A97" s="3">
        <v>44704</v>
      </c>
      <c r="B97" s="4">
        <v>3217.1733399999998</v>
      </c>
      <c r="C97" s="4">
        <f t="shared" si="3"/>
        <v>3276.3208494000005</v>
      </c>
      <c r="D97" s="5">
        <f t="shared" si="2"/>
        <v>3272.175132389586</v>
      </c>
      <c r="Y97" s="10"/>
      <c r="Z97" s="10"/>
      <c r="AA97" s="10"/>
      <c r="AB97" s="10"/>
    </row>
    <row r="98" spans="1:28" x14ac:dyDescent="0.2">
      <c r="A98" s="3">
        <v>44705</v>
      </c>
      <c r="B98" s="4">
        <v>3184.4860840000001</v>
      </c>
      <c r="C98" s="4">
        <f t="shared" si="3"/>
        <v>3261.7204344000006</v>
      </c>
      <c r="D98" s="5">
        <f t="shared" si="2"/>
        <v>3256.2316690460248</v>
      </c>
      <c r="Y98" s="10"/>
      <c r="Z98" s="10"/>
      <c r="AA98" s="10"/>
      <c r="AB98" s="10"/>
    </row>
    <row r="99" spans="1:28" x14ac:dyDescent="0.2">
      <c r="A99" s="3">
        <v>44706</v>
      </c>
      <c r="B99" s="4">
        <v>3088.5905760000001</v>
      </c>
      <c r="C99" s="4">
        <f t="shared" si="3"/>
        <v>3240.1212645000005</v>
      </c>
      <c r="D99" s="5">
        <f t="shared" si="2"/>
        <v>3225.7514703103834</v>
      </c>
      <c r="Y99" s="10"/>
      <c r="Z99" s="10"/>
      <c r="AA99" s="10"/>
      <c r="AB99" s="10"/>
    </row>
    <row r="100" spans="1:28" x14ac:dyDescent="0.2">
      <c r="A100" s="3">
        <v>44707</v>
      </c>
      <c r="B100" s="4">
        <v>3146.4106449999999</v>
      </c>
      <c r="C100" s="4">
        <f t="shared" si="3"/>
        <v>3224.6285644</v>
      </c>
      <c r="D100" s="5">
        <f t="shared" si="2"/>
        <v>3211.3258657084953</v>
      </c>
      <c r="Y100" s="10"/>
      <c r="Z100" s="10"/>
      <c r="AA100" s="10"/>
      <c r="AB100" s="10"/>
    </row>
    <row r="101" spans="1:28" x14ac:dyDescent="0.2">
      <c r="A101" s="3">
        <v>44708</v>
      </c>
      <c r="B101" s="4">
        <v>3179.9033199999999</v>
      </c>
      <c r="C101" s="4">
        <f t="shared" si="3"/>
        <v>3211.8798094999997</v>
      </c>
      <c r="D101" s="5">
        <f t="shared" si="2"/>
        <v>3205.6126755796777</v>
      </c>
      <c r="Y101" s="10"/>
      <c r="Z101" s="10"/>
      <c r="AA101" s="10"/>
      <c r="AB101" s="10"/>
    </row>
    <row r="102" spans="1:28" x14ac:dyDescent="0.2">
      <c r="A102" s="3">
        <v>44711</v>
      </c>
      <c r="B102" s="4">
        <v>3291.0092770000001</v>
      </c>
      <c r="C102" s="4">
        <f t="shared" si="3"/>
        <v>3213.9317137999997</v>
      </c>
      <c r="D102" s="5">
        <f t="shared" si="2"/>
        <v>3221.1393303833725</v>
      </c>
      <c r="Y102" s="10"/>
      <c r="Z102" s="10"/>
      <c r="AA102" s="10"/>
      <c r="AB102" s="10"/>
    </row>
    <row r="103" spans="1:28" x14ac:dyDescent="0.2">
      <c r="A103" s="3">
        <v>44712</v>
      </c>
      <c r="B103" s="4">
        <v>3280.3815920000002</v>
      </c>
      <c r="C103" s="4">
        <f t="shared" si="3"/>
        <v>3207.6762939000005</v>
      </c>
      <c r="D103" s="5">
        <f t="shared" si="2"/>
        <v>3231.9106506773046</v>
      </c>
      <c r="Y103" s="10"/>
      <c r="Z103" s="10"/>
      <c r="AA103" s="10"/>
      <c r="AB103" s="10"/>
    </row>
    <row r="104" spans="1:28" x14ac:dyDescent="0.2">
      <c r="A104" s="3">
        <v>44713</v>
      </c>
      <c r="B104" s="4">
        <v>3271.459961</v>
      </c>
      <c r="C104" s="4">
        <f t="shared" si="3"/>
        <v>3200.7999267000005</v>
      </c>
      <c r="D104" s="5">
        <f t="shared" si="2"/>
        <v>3239.10143437234</v>
      </c>
      <c r="Y104" s="10"/>
      <c r="Z104" s="10"/>
      <c r="AA104" s="10"/>
      <c r="AB104" s="10"/>
    </row>
    <row r="105" spans="1:28" x14ac:dyDescent="0.2">
      <c r="A105" s="3">
        <v>44714</v>
      </c>
      <c r="B105" s="4">
        <v>3337.5676269999999</v>
      </c>
      <c r="C105" s="4">
        <f t="shared" si="3"/>
        <v>3218.6311035000003</v>
      </c>
      <c r="D105" s="5">
        <f t="shared" si="2"/>
        <v>3257.0043784864602</v>
      </c>
      <c r="Y105" s="10"/>
      <c r="Z105" s="10"/>
      <c r="AA105" s="10"/>
      <c r="AB105" s="10"/>
    </row>
    <row r="106" spans="1:28" x14ac:dyDescent="0.2">
      <c r="A106" s="3">
        <v>44715</v>
      </c>
      <c r="B106" s="4">
        <v>3354.289307</v>
      </c>
      <c r="C106" s="4">
        <f t="shared" si="3"/>
        <v>3235.1271729</v>
      </c>
      <c r="D106" s="5">
        <f t="shared" si="2"/>
        <v>3274.6925473071033</v>
      </c>
      <c r="Y106" s="10"/>
      <c r="Z106" s="10"/>
      <c r="AA106" s="10"/>
      <c r="AB106" s="10"/>
    </row>
    <row r="107" spans="1:28" x14ac:dyDescent="0.2">
      <c r="A107" s="3">
        <v>44718</v>
      </c>
      <c r="B107" s="4">
        <v>3345.319336</v>
      </c>
      <c r="C107" s="4">
        <f t="shared" si="3"/>
        <v>3247.9417725000003</v>
      </c>
      <c r="D107" s="5">
        <f t="shared" si="2"/>
        <v>3287.5337816149022</v>
      </c>
      <c r="Y107" s="10"/>
      <c r="Z107" s="10"/>
      <c r="AA107" s="10"/>
      <c r="AB107" s="10"/>
    </row>
    <row r="108" spans="1:28" x14ac:dyDescent="0.2">
      <c r="A108" s="3">
        <v>44719</v>
      </c>
      <c r="B108" s="4">
        <v>3278.772461</v>
      </c>
      <c r="C108" s="4">
        <f t="shared" si="3"/>
        <v>3257.3704102000002</v>
      </c>
      <c r="D108" s="5">
        <f t="shared" si="2"/>
        <v>3285.9408142303746</v>
      </c>
      <c r="Y108" s="10"/>
      <c r="Z108" s="10"/>
      <c r="AA108" s="10"/>
      <c r="AB108" s="10"/>
    </row>
    <row r="109" spans="1:28" x14ac:dyDescent="0.2">
      <c r="A109" s="3">
        <v>44720</v>
      </c>
      <c r="B109" s="4">
        <v>3319.1879880000001</v>
      </c>
      <c r="C109" s="4">
        <f t="shared" si="3"/>
        <v>3280.4301513999999</v>
      </c>
      <c r="D109" s="5">
        <f t="shared" si="2"/>
        <v>3291.9857549157609</v>
      </c>
      <c r="Y109" s="10"/>
      <c r="Z109" s="10"/>
      <c r="AA109" s="10"/>
      <c r="AB109" s="10"/>
    </row>
    <row r="110" spans="1:28" x14ac:dyDescent="0.2">
      <c r="A110" s="3">
        <v>44721</v>
      </c>
      <c r="B110" s="4">
        <v>3341.5654300000001</v>
      </c>
      <c r="C110" s="4">
        <f t="shared" si="3"/>
        <v>3299.9456299000003</v>
      </c>
      <c r="D110" s="5">
        <f t="shared" si="2"/>
        <v>3301.0002412947133</v>
      </c>
      <c r="Y110" s="10"/>
      <c r="Z110" s="10"/>
      <c r="AA110" s="10"/>
      <c r="AB110" s="10"/>
    </row>
    <row r="111" spans="1:28" x14ac:dyDescent="0.2">
      <c r="A111" s="3">
        <v>44722</v>
      </c>
      <c r="B111" s="4">
        <v>3276.0424800000001</v>
      </c>
      <c r="C111" s="4">
        <f t="shared" si="3"/>
        <v>3309.5595459000006</v>
      </c>
      <c r="D111" s="5">
        <f t="shared" si="2"/>
        <v>3296.4624665138563</v>
      </c>
      <c r="Y111" s="10"/>
      <c r="Z111" s="10"/>
      <c r="AA111" s="10"/>
      <c r="AB111" s="10"/>
    </row>
    <row r="112" spans="1:28" x14ac:dyDescent="0.2">
      <c r="A112" s="3">
        <v>44725</v>
      </c>
      <c r="B112" s="4">
        <v>3139.2441410000001</v>
      </c>
      <c r="C112" s="4">
        <f t="shared" si="3"/>
        <v>3294.3830323000002</v>
      </c>
      <c r="D112" s="5">
        <f t="shared" si="2"/>
        <v>3267.8773164204276</v>
      </c>
      <c r="Y112" s="10"/>
      <c r="Z112" s="10"/>
      <c r="AA112" s="10"/>
      <c r="AB112" s="10"/>
    </row>
    <row r="113" spans="1:28" x14ac:dyDescent="0.2">
      <c r="A113" s="3">
        <v>44726</v>
      </c>
      <c r="B113" s="4">
        <v>3130.4201659999999</v>
      </c>
      <c r="C113" s="4">
        <f t="shared" si="3"/>
        <v>3279.3868897000002</v>
      </c>
      <c r="D113" s="5">
        <f t="shared" si="2"/>
        <v>3242.885107253077</v>
      </c>
      <c r="Y113" s="10"/>
      <c r="Z113" s="10"/>
      <c r="AA113" s="10"/>
      <c r="AB113" s="10"/>
    </row>
    <row r="114" spans="1:28" x14ac:dyDescent="0.2">
      <c r="A114" s="3">
        <v>44727</v>
      </c>
      <c r="B114" s="4">
        <v>3126.2763669999999</v>
      </c>
      <c r="C114" s="4">
        <f t="shared" si="3"/>
        <v>3264.8685302999997</v>
      </c>
      <c r="D114" s="5">
        <f t="shared" si="2"/>
        <v>3221.6835181161537</v>
      </c>
      <c r="Y114" s="10"/>
      <c r="Z114" s="10"/>
      <c r="AA114" s="10"/>
      <c r="AB114" s="10"/>
    </row>
    <row r="115" spans="1:28" x14ac:dyDescent="0.2">
      <c r="A115" s="3">
        <v>44728</v>
      </c>
      <c r="B115" s="4">
        <v>3063.5808109999998</v>
      </c>
      <c r="C115" s="4">
        <f t="shared" si="3"/>
        <v>3237.4698486999996</v>
      </c>
      <c r="D115" s="5">
        <f t="shared" si="2"/>
        <v>3192.9375713677618</v>
      </c>
      <c r="Y115" s="10"/>
      <c r="Z115" s="10"/>
      <c r="AA115" s="10"/>
      <c r="AB115" s="10"/>
    </row>
    <row r="116" spans="1:28" x14ac:dyDescent="0.2">
      <c r="A116" s="3">
        <v>44729</v>
      </c>
      <c r="B116" s="4">
        <v>3011.8059079999998</v>
      </c>
      <c r="C116" s="4">
        <f t="shared" si="3"/>
        <v>3203.2215087999998</v>
      </c>
      <c r="D116" s="5">
        <f t="shared" si="2"/>
        <v>3160.0045416645321</v>
      </c>
      <c r="Y116" s="10"/>
      <c r="Z116" s="10"/>
      <c r="AA116" s="10"/>
      <c r="AB116" s="10"/>
    </row>
    <row r="117" spans="1:28" x14ac:dyDescent="0.2">
      <c r="A117" s="3">
        <v>44732</v>
      </c>
      <c r="B117" s="4">
        <v>3034.719482</v>
      </c>
      <c r="C117" s="4">
        <f t="shared" si="3"/>
        <v>3172.1615233999996</v>
      </c>
      <c r="D117" s="5">
        <f t="shared" si="2"/>
        <v>3137.225439907344</v>
      </c>
      <c r="Y117" s="10"/>
      <c r="Z117" s="10"/>
      <c r="AA117" s="10"/>
      <c r="AB117" s="10"/>
    </row>
    <row r="118" spans="1:28" x14ac:dyDescent="0.2">
      <c r="A118" s="3">
        <v>44733</v>
      </c>
      <c r="B118" s="4">
        <v>3131.7849120000001</v>
      </c>
      <c r="C118" s="4">
        <f t="shared" si="3"/>
        <v>3157.4627684999996</v>
      </c>
      <c r="D118" s="5">
        <f t="shared" si="2"/>
        <v>3136.2362530150995</v>
      </c>
      <c r="Y118" s="10"/>
      <c r="Z118" s="10"/>
      <c r="AA118" s="10"/>
      <c r="AB118" s="10"/>
    </row>
    <row r="119" spans="1:28" x14ac:dyDescent="0.2">
      <c r="A119" s="3">
        <v>44734</v>
      </c>
      <c r="B119" s="4">
        <v>3142.5104980000001</v>
      </c>
      <c r="C119" s="4">
        <f t="shared" si="3"/>
        <v>3139.7950195000003</v>
      </c>
      <c r="D119" s="5">
        <f t="shared" si="2"/>
        <v>3137.3770248305359</v>
      </c>
      <c r="Y119" s="10"/>
      <c r="Z119" s="10"/>
      <c r="AA119" s="10"/>
      <c r="AB119" s="10"/>
    </row>
    <row r="120" spans="1:28" x14ac:dyDescent="0.2">
      <c r="A120" s="3">
        <v>44735</v>
      </c>
      <c r="B120" s="4">
        <v>3226.2177729999999</v>
      </c>
      <c r="C120" s="4">
        <f t="shared" si="3"/>
        <v>3128.2602538000001</v>
      </c>
      <c r="D120" s="5">
        <f t="shared" si="2"/>
        <v>3153.5298881340746</v>
      </c>
      <c r="Y120" s="10"/>
      <c r="Z120" s="10"/>
      <c r="AA120" s="10"/>
      <c r="AB120" s="10"/>
    </row>
    <row r="121" spans="1:28" x14ac:dyDescent="0.2">
      <c r="A121" s="3">
        <v>44736</v>
      </c>
      <c r="B121" s="4">
        <v>3210.9096679999998</v>
      </c>
      <c r="C121" s="4">
        <f t="shared" si="3"/>
        <v>3121.7469725999999</v>
      </c>
      <c r="D121" s="5">
        <f t="shared" si="2"/>
        <v>3163.9625753824248</v>
      </c>
      <c r="Y121" s="10"/>
      <c r="Z121" s="10"/>
      <c r="AA121" s="10"/>
      <c r="AB121" s="10"/>
    </row>
    <row r="122" spans="1:28" x14ac:dyDescent="0.2">
      <c r="A122" s="3">
        <v>44739</v>
      </c>
      <c r="B122" s="4">
        <v>3231.9704590000001</v>
      </c>
      <c r="C122" s="4">
        <f t="shared" si="3"/>
        <v>3131.0196043999999</v>
      </c>
      <c r="D122" s="5">
        <f t="shared" si="2"/>
        <v>3176.3276451310749</v>
      </c>
      <c r="Y122" s="10"/>
      <c r="Z122" s="10"/>
      <c r="AA122" s="10"/>
      <c r="AB122" s="10"/>
    </row>
    <row r="123" spans="1:28" x14ac:dyDescent="0.2">
      <c r="A123" s="3">
        <v>44740</v>
      </c>
      <c r="B123" s="4">
        <v>3235.3342290000001</v>
      </c>
      <c r="C123" s="4">
        <f t="shared" si="3"/>
        <v>3141.5110107</v>
      </c>
      <c r="D123" s="5">
        <f t="shared" si="2"/>
        <v>3187.0561149254249</v>
      </c>
      <c r="Y123" s="10"/>
      <c r="Z123" s="10"/>
      <c r="AA123" s="10"/>
      <c r="AB123" s="10"/>
    </row>
    <row r="124" spans="1:28" x14ac:dyDescent="0.2">
      <c r="A124" s="3">
        <v>44741</v>
      </c>
      <c r="B124" s="4">
        <v>3208.3745119999999</v>
      </c>
      <c r="C124" s="4">
        <f t="shared" si="3"/>
        <v>3149.7208252</v>
      </c>
      <c r="D124" s="5">
        <f t="shared" si="2"/>
        <v>3190.9321871208022</v>
      </c>
      <c r="Y124" s="10"/>
      <c r="Z124" s="10"/>
      <c r="AA124" s="10"/>
      <c r="AB124" s="10"/>
    </row>
    <row r="125" spans="1:28" x14ac:dyDescent="0.2">
      <c r="A125" s="3">
        <v>44742</v>
      </c>
      <c r="B125" s="4">
        <v>3185.5585940000001</v>
      </c>
      <c r="C125" s="4">
        <f t="shared" si="3"/>
        <v>3161.9186034999998</v>
      </c>
      <c r="D125" s="5">
        <f t="shared" si="2"/>
        <v>3189.9551701897472</v>
      </c>
      <c r="Y125" s="10"/>
      <c r="Z125" s="10"/>
      <c r="AA125" s="10"/>
      <c r="AB125" s="10"/>
    </row>
    <row r="126" spans="1:28" x14ac:dyDescent="0.2">
      <c r="A126" s="3">
        <v>44743</v>
      </c>
      <c r="B126" s="4">
        <v>3232.3608399999998</v>
      </c>
      <c r="C126" s="4">
        <f t="shared" si="3"/>
        <v>3183.9740966999998</v>
      </c>
      <c r="D126" s="5">
        <f t="shared" si="2"/>
        <v>3197.6652919734292</v>
      </c>
      <c r="Y126" s="10"/>
      <c r="Z126" s="10"/>
      <c r="AA126" s="10"/>
      <c r="AB126" s="10"/>
    </row>
    <row r="127" spans="1:28" x14ac:dyDescent="0.2">
      <c r="A127" s="3">
        <v>44746</v>
      </c>
      <c r="B127" s="4">
        <v>3154.3085940000001</v>
      </c>
      <c r="C127" s="4">
        <f t="shared" si="3"/>
        <v>3195.9330079000001</v>
      </c>
      <c r="D127" s="5">
        <f t="shared" si="2"/>
        <v>3189.7822559782599</v>
      </c>
      <c r="Y127" s="10"/>
      <c r="Z127" s="10"/>
      <c r="AA127" s="10"/>
      <c r="AB127" s="10"/>
    </row>
    <row r="128" spans="1:28" x14ac:dyDescent="0.2">
      <c r="A128" s="3">
        <v>44747</v>
      </c>
      <c r="B128" s="4">
        <v>3136.0266109999998</v>
      </c>
      <c r="C128" s="4">
        <f t="shared" si="3"/>
        <v>3196.3571778000005</v>
      </c>
      <c r="D128" s="5">
        <f t="shared" si="2"/>
        <v>3180.0085023458487</v>
      </c>
      <c r="Y128" s="10"/>
      <c r="Z128" s="10"/>
      <c r="AA128" s="10"/>
      <c r="AB128" s="10"/>
    </row>
    <row r="129" spans="1:28" x14ac:dyDescent="0.2">
      <c r="A129" s="3">
        <v>44748</v>
      </c>
      <c r="B129" s="4">
        <v>3179.3671880000002</v>
      </c>
      <c r="C129" s="4">
        <f t="shared" si="3"/>
        <v>3200.0428468</v>
      </c>
      <c r="D129" s="5">
        <f t="shared" si="2"/>
        <v>3179.8918997375122</v>
      </c>
      <c r="Y129" s="10"/>
      <c r="Z129" s="10"/>
      <c r="AA129" s="10"/>
      <c r="AB129" s="10"/>
    </row>
    <row r="130" spans="1:28" x14ac:dyDescent="0.2">
      <c r="A130" s="3">
        <v>44749</v>
      </c>
      <c r="B130" s="4">
        <v>3205.7910160000001</v>
      </c>
      <c r="C130" s="4">
        <f t="shared" si="3"/>
        <v>3198.0001711000004</v>
      </c>
      <c r="D130" s="5">
        <f t="shared" si="2"/>
        <v>3184.6008299670557</v>
      </c>
      <c r="Y130" s="10"/>
      <c r="Z130" s="10"/>
      <c r="AA130" s="10"/>
      <c r="AB130" s="10"/>
    </row>
    <row r="131" spans="1:28" x14ac:dyDescent="0.2">
      <c r="A131" s="3">
        <v>44750</v>
      </c>
      <c r="B131" s="4">
        <v>3183.9497070000002</v>
      </c>
      <c r="C131" s="4">
        <f t="shared" si="3"/>
        <v>3195.3041750000002</v>
      </c>
      <c r="D131" s="5">
        <f t="shared" si="2"/>
        <v>3184.4824439730455</v>
      </c>
      <c r="Y131" s="10"/>
      <c r="Z131" s="10"/>
      <c r="AA131" s="10"/>
      <c r="AB131" s="10"/>
    </row>
    <row r="132" spans="1:28" x14ac:dyDescent="0.2">
      <c r="A132" s="3">
        <v>44753</v>
      </c>
      <c r="B132" s="4">
        <v>3036.0847170000002</v>
      </c>
      <c r="C132" s="4">
        <f t="shared" si="3"/>
        <v>3175.7156008000002</v>
      </c>
      <c r="D132" s="5">
        <f t="shared" si="2"/>
        <v>3157.5010390688549</v>
      </c>
      <c r="Y132" s="10"/>
      <c r="Z132" s="10"/>
      <c r="AA132" s="10"/>
      <c r="AB132" s="10"/>
    </row>
    <row r="133" spans="1:28" x14ac:dyDescent="0.2">
      <c r="A133" s="3">
        <v>44754</v>
      </c>
      <c r="B133" s="4">
        <v>3007.7109380000002</v>
      </c>
      <c r="C133" s="4">
        <f t="shared" si="3"/>
        <v>3152.9532716999997</v>
      </c>
      <c r="D133" s="5">
        <f t="shared" si="2"/>
        <v>3130.2664752381543</v>
      </c>
      <c r="Y133" s="10"/>
      <c r="Z133" s="10"/>
      <c r="AA133" s="10"/>
      <c r="AB133" s="10"/>
    </row>
    <row r="134" spans="1:28" x14ac:dyDescent="0.2">
      <c r="A134" s="3">
        <v>44755</v>
      </c>
      <c r="B134" s="4">
        <v>2962.9077149999998</v>
      </c>
      <c r="C134" s="4">
        <f t="shared" si="3"/>
        <v>3128.4065920000003</v>
      </c>
      <c r="D134" s="5">
        <f t="shared" si="2"/>
        <v>3099.8376097403075</v>
      </c>
      <c r="Y134" s="10"/>
      <c r="Z134" s="10"/>
      <c r="AA134" s="10"/>
      <c r="AB134" s="10"/>
    </row>
    <row r="135" spans="1:28" x14ac:dyDescent="0.2">
      <c r="A135" s="3">
        <v>44756</v>
      </c>
      <c r="B135" s="4">
        <v>2931.624268</v>
      </c>
      <c r="C135" s="4">
        <f t="shared" si="3"/>
        <v>3103.0131594000004</v>
      </c>
      <c r="D135" s="5">
        <f t="shared" si="2"/>
        <v>3069.2533657875238</v>
      </c>
      <c r="Y135" s="10"/>
      <c r="Z135" s="10"/>
      <c r="AA135" s="10"/>
      <c r="AB135" s="10"/>
    </row>
    <row r="136" spans="1:28" x14ac:dyDescent="0.2">
      <c r="A136" s="3">
        <v>44757</v>
      </c>
      <c r="B136" s="4">
        <v>2927.5671390000002</v>
      </c>
      <c r="C136" s="4">
        <f t="shared" si="3"/>
        <v>3072.5337893000001</v>
      </c>
      <c r="D136" s="5">
        <f t="shared" si="2"/>
        <v>3043.4922336443378</v>
      </c>
      <c r="Y136" s="10"/>
      <c r="Z136" s="10"/>
      <c r="AA136" s="10"/>
      <c r="AB136" s="10"/>
    </row>
    <row r="137" spans="1:28" x14ac:dyDescent="0.2">
      <c r="A137" s="3">
        <v>44760</v>
      </c>
      <c r="B137" s="4">
        <v>2994.9248050000001</v>
      </c>
      <c r="C137" s="4">
        <f t="shared" si="3"/>
        <v>3056.5954104000002</v>
      </c>
      <c r="D137" s="5">
        <f t="shared" si="2"/>
        <v>3034.6617920726399</v>
      </c>
      <c r="Y137" s="10"/>
      <c r="Z137" s="10"/>
      <c r="AA137" s="10"/>
      <c r="AB137" s="10"/>
    </row>
    <row r="138" spans="1:28" x14ac:dyDescent="0.2">
      <c r="A138" s="3">
        <v>44761</v>
      </c>
      <c r="B138" s="4">
        <v>3005.4343260000001</v>
      </c>
      <c r="C138" s="4">
        <f t="shared" si="3"/>
        <v>3043.5361819</v>
      </c>
      <c r="D138" s="5">
        <f t="shared" si="2"/>
        <v>3029.3477073321596</v>
      </c>
      <c r="Y138" s="10"/>
      <c r="Z138" s="10"/>
      <c r="AA138" s="10"/>
      <c r="AB138" s="10"/>
    </row>
    <row r="139" spans="1:28" x14ac:dyDescent="0.2">
      <c r="A139" s="3">
        <v>44762</v>
      </c>
      <c r="B139" s="4">
        <v>3093.9572750000002</v>
      </c>
      <c r="C139" s="4">
        <f t="shared" si="3"/>
        <v>3034.9951905999997</v>
      </c>
      <c r="D139" s="5">
        <f t="shared" si="2"/>
        <v>3041.0949014535854</v>
      </c>
      <c r="Y139" s="10"/>
      <c r="Z139" s="10"/>
      <c r="AA139" s="10"/>
      <c r="AB139" s="10"/>
    </row>
    <row r="140" spans="1:28" x14ac:dyDescent="0.2">
      <c r="A140" s="3">
        <v>44763</v>
      </c>
      <c r="B140" s="4">
        <v>3106.17749</v>
      </c>
      <c r="C140" s="4">
        <f t="shared" si="3"/>
        <v>3025.0338380000003</v>
      </c>
      <c r="D140" s="5">
        <f t="shared" si="2"/>
        <v>3052.928099371115</v>
      </c>
      <c r="Y140" s="10"/>
      <c r="Z140" s="10"/>
      <c r="AA140" s="10"/>
      <c r="AB140" s="10"/>
    </row>
    <row r="141" spans="1:28" x14ac:dyDescent="0.2">
      <c r="A141" s="3">
        <v>44764</v>
      </c>
      <c r="B141" s="4">
        <v>3100.0185550000001</v>
      </c>
      <c r="C141" s="4">
        <f t="shared" si="3"/>
        <v>3016.6407227999998</v>
      </c>
      <c r="D141" s="5">
        <f t="shared" si="2"/>
        <v>3061.4900003945486</v>
      </c>
      <c r="Y141" s="10"/>
      <c r="Z141" s="10"/>
      <c r="AA141" s="10"/>
      <c r="AB141" s="10"/>
    </row>
    <row r="142" spans="1:28" x14ac:dyDescent="0.2">
      <c r="A142" s="3">
        <v>44767</v>
      </c>
      <c r="B142" s="4">
        <v>3095.8635250000002</v>
      </c>
      <c r="C142" s="4">
        <f t="shared" si="3"/>
        <v>3022.6186036000004</v>
      </c>
      <c r="D142" s="5">
        <f t="shared" ref="D142:D205" si="4">(B142*$M$3)+(D141*(1-$M$3))</f>
        <v>3067.7397321409944</v>
      </c>
      <c r="Y142" s="10"/>
      <c r="Z142" s="10"/>
      <c r="AA142" s="10"/>
      <c r="AB142" s="10"/>
    </row>
    <row r="143" spans="1:28" x14ac:dyDescent="0.2">
      <c r="A143" s="3">
        <v>44768</v>
      </c>
      <c r="B143" s="4">
        <v>3046.1518550000001</v>
      </c>
      <c r="C143" s="4">
        <f t="shared" ref="C143:C206" si="5">AVERAGE(B134:B143)</f>
        <v>3026.4626952999997</v>
      </c>
      <c r="D143" s="5">
        <f t="shared" si="4"/>
        <v>3063.814663569904</v>
      </c>
      <c r="Y143" s="10"/>
      <c r="Z143" s="10"/>
      <c r="AA143" s="10"/>
      <c r="AB143" s="10"/>
    </row>
    <row r="144" spans="1:28" x14ac:dyDescent="0.2">
      <c r="A144" s="3">
        <v>44769</v>
      </c>
      <c r="B144" s="4">
        <v>3117.4689939999998</v>
      </c>
      <c r="C144" s="4">
        <f t="shared" si="5"/>
        <v>3041.9188232000001</v>
      </c>
      <c r="D144" s="5">
        <f t="shared" si="4"/>
        <v>3073.5699963753759</v>
      </c>
      <c r="Y144" s="10"/>
      <c r="Z144" s="10"/>
      <c r="AA144" s="10"/>
      <c r="AB144" s="10"/>
    </row>
    <row r="145" spans="1:28" x14ac:dyDescent="0.2">
      <c r="A145" s="3">
        <v>44770</v>
      </c>
      <c r="B145" s="4">
        <v>3187.514893</v>
      </c>
      <c r="C145" s="4">
        <f t="shared" si="5"/>
        <v>3067.5078856999999</v>
      </c>
      <c r="D145" s="5">
        <f t="shared" si="4"/>
        <v>3094.2872503071258</v>
      </c>
      <c r="Y145" s="10"/>
      <c r="Z145" s="10"/>
      <c r="AA145" s="10"/>
      <c r="AB145" s="10"/>
    </row>
    <row r="146" spans="1:28" x14ac:dyDescent="0.2">
      <c r="A146" s="3">
        <v>44771</v>
      </c>
      <c r="B146" s="4">
        <v>3227.9880370000001</v>
      </c>
      <c r="C146" s="4">
        <f t="shared" si="5"/>
        <v>3097.5499754999996</v>
      </c>
      <c r="D146" s="5">
        <f t="shared" si="4"/>
        <v>3118.5964842512844</v>
      </c>
      <c r="Y146" s="10"/>
      <c r="Z146" s="10"/>
      <c r="AA146" s="10"/>
      <c r="AB146" s="10"/>
    </row>
    <row r="147" spans="1:28" x14ac:dyDescent="0.2">
      <c r="A147" s="3">
        <v>44774</v>
      </c>
      <c r="B147" s="4">
        <v>3224.9575199999999</v>
      </c>
      <c r="C147" s="4">
        <f t="shared" si="5"/>
        <v>3120.5532470000003</v>
      </c>
      <c r="D147" s="5">
        <f t="shared" si="4"/>
        <v>3137.9348543874144</v>
      </c>
      <c r="Y147" s="10"/>
      <c r="Z147" s="10"/>
      <c r="AA147" s="10"/>
      <c r="AB147" s="10"/>
    </row>
    <row r="148" spans="1:28" x14ac:dyDescent="0.2">
      <c r="A148" s="3">
        <v>44775</v>
      </c>
      <c r="B148" s="4">
        <v>3218.1145019999999</v>
      </c>
      <c r="C148" s="4">
        <f t="shared" si="5"/>
        <v>3141.8212646000002</v>
      </c>
      <c r="D148" s="5">
        <f t="shared" si="4"/>
        <v>3152.5129721351568</v>
      </c>
      <c r="Y148" s="10"/>
      <c r="Z148" s="10"/>
      <c r="AA148" s="10"/>
      <c r="AB148" s="10"/>
    </row>
    <row r="149" spans="1:28" x14ac:dyDescent="0.2">
      <c r="A149" s="3">
        <v>44776</v>
      </c>
      <c r="B149" s="4">
        <v>3264.7468260000001</v>
      </c>
      <c r="C149" s="4">
        <f t="shared" si="5"/>
        <v>3158.9002197</v>
      </c>
      <c r="D149" s="5">
        <f t="shared" si="4"/>
        <v>3172.9191273833103</v>
      </c>
      <c r="Y149" s="10"/>
      <c r="Z149" s="10"/>
      <c r="AA149" s="10"/>
      <c r="AB149" s="10"/>
    </row>
    <row r="150" spans="1:28" x14ac:dyDescent="0.2">
      <c r="A150" s="3">
        <v>44777</v>
      </c>
      <c r="B150" s="4">
        <v>3279.8508299999999</v>
      </c>
      <c r="C150" s="4">
        <f t="shared" si="5"/>
        <v>3176.2675536999996</v>
      </c>
      <c r="D150" s="5">
        <f t="shared" si="4"/>
        <v>3192.3612551317992</v>
      </c>
      <c r="Y150" s="10"/>
      <c r="Z150" s="10"/>
      <c r="AA150" s="10"/>
      <c r="AB150" s="10"/>
    </row>
    <row r="151" spans="1:28" x14ac:dyDescent="0.2">
      <c r="A151" s="3">
        <v>44778</v>
      </c>
      <c r="B151" s="4">
        <v>3289.7248540000001</v>
      </c>
      <c r="C151" s="4">
        <f t="shared" si="5"/>
        <v>3195.2381835999995</v>
      </c>
      <c r="D151" s="5">
        <f t="shared" si="4"/>
        <v>3210.0637276532902</v>
      </c>
      <c r="Y151" s="10"/>
      <c r="Z151" s="10"/>
      <c r="AA151" s="10"/>
      <c r="AB151" s="10"/>
    </row>
    <row r="152" spans="1:28" x14ac:dyDescent="0.2">
      <c r="A152" s="3">
        <v>44781</v>
      </c>
      <c r="B152" s="4">
        <v>3298.914307</v>
      </c>
      <c r="C152" s="4">
        <f t="shared" si="5"/>
        <v>3215.5432618</v>
      </c>
      <c r="D152" s="5">
        <f t="shared" si="4"/>
        <v>3226.2183784436011</v>
      </c>
      <c r="Y152" s="10"/>
      <c r="Z152" s="10"/>
      <c r="AA152" s="10"/>
      <c r="AB152" s="10"/>
    </row>
    <row r="153" spans="1:28" x14ac:dyDescent="0.2">
      <c r="A153" s="3">
        <v>44783</v>
      </c>
      <c r="B153" s="4">
        <v>3279.1665039999998</v>
      </c>
      <c r="C153" s="4">
        <f t="shared" si="5"/>
        <v>3238.8447267000001</v>
      </c>
      <c r="D153" s="5">
        <f t="shared" si="4"/>
        <v>3235.8453103629463</v>
      </c>
      <c r="Y153" s="10"/>
      <c r="Z153" s="10"/>
      <c r="AA153" s="10"/>
      <c r="AB153" s="10"/>
    </row>
    <row r="154" spans="1:28" x14ac:dyDescent="0.2">
      <c r="A154" s="3">
        <v>44784</v>
      </c>
      <c r="B154" s="4">
        <v>3345.8889159999999</v>
      </c>
      <c r="C154" s="4">
        <f t="shared" si="5"/>
        <v>3261.6867189</v>
      </c>
      <c r="D154" s="5">
        <f t="shared" si="4"/>
        <v>3255.8532386605921</v>
      </c>
      <c r="Y154" s="10"/>
      <c r="Z154" s="10"/>
      <c r="AA154" s="10"/>
      <c r="AB154" s="10"/>
    </row>
    <row r="155" spans="1:28" x14ac:dyDescent="0.2">
      <c r="A155" s="3">
        <v>44785</v>
      </c>
      <c r="B155" s="4">
        <v>3325.4077149999998</v>
      </c>
      <c r="C155" s="4">
        <f t="shared" si="5"/>
        <v>3275.4760011000003</v>
      </c>
      <c r="D155" s="5">
        <f t="shared" si="4"/>
        <v>3268.4995070859386</v>
      </c>
      <c r="Y155" s="10"/>
      <c r="Z155" s="10"/>
      <c r="AA155" s="10"/>
      <c r="AB155" s="10"/>
    </row>
    <row r="156" spans="1:28" x14ac:dyDescent="0.2">
      <c r="A156" s="3">
        <v>44789</v>
      </c>
      <c r="B156" s="4">
        <v>3316.755615</v>
      </c>
      <c r="C156" s="4">
        <f t="shared" si="5"/>
        <v>3284.3527589000005</v>
      </c>
      <c r="D156" s="5">
        <f t="shared" si="4"/>
        <v>3277.2733448884951</v>
      </c>
      <c r="Y156" s="10"/>
      <c r="Z156" s="10"/>
      <c r="AA156" s="10"/>
      <c r="AB156" s="10"/>
    </row>
    <row r="157" spans="1:28" x14ac:dyDescent="0.2">
      <c r="A157" s="3">
        <v>44790</v>
      </c>
      <c r="B157" s="4">
        <v>3324.9677729999999</v>
      </c>
      <c r="C157" s="4">
        <f t="shared" si="5"/>
        <v>3294.3537841999996</v>
      </c>
      <c r="D157" s="5">
        <f t="shared" si="4"/>
        <v>3285.9450590905867</v>
      </c>
      <c r="Y157" s="10"/>
      <c r="Z157" s="10"/>
      <c r="AA157" s="10"/>
      <c r="AB157" s="10"/>
    </row>
    <row r="158" spans="1:28" x14ac:dyDescent="0.2">
      <c r="A158" s="3">
        <v>44791</v>
      </c>
      <c r="B158" s="4">
        <v>3305.5620119999999</v>
      </c>
      <c r="C158" s="4">
        <f t="shared" si="5"/>
        <v>3303.0985352000002</v>
      </c>
      <c r="D158" s="5">
        <f t="shared" si="4"/>
        <v>3289.5117778013887</v>
      </c>
      <c r="Y158" s="10"/>
      <c r="Z158" s="10"/>
      <c r="AA158" s="10"/>
      <c r="AB158" s="10"/>
    </row>
    <row r="159" spans="1:28" x14ac:dyDescent="0.2">
      <c r="A159" s="3">
        <v>44792</v>
      </c>
      <c r="B159" s="4">
        <v>3309.961182</v>
      </c>
      <c r="C159" s="4">
        <f t="shared" si="5"/>
        <v>3307.6199707999999</v>
      </c>
      <c r="D159" s="5">
        <f t="shared" si="4"/>
        <v>3293.2298512920452</v>
      </c>
      <c r="Y159" s="10"/>
      <c r="Z159" s="10"/>
      <c r="AA159" s="10"/>
      <c r="AB159" s="10"/>
    </row>
    <row r="160" spans="1:28" x14ac:dyDescent="0.2">
      <c r="A160" s="3">
        <v>44795</v>
      </c>
      <c r="B160" s="4">
        <v>3279.459961</v>
      </c>
      <c r="C160" s="4">
        <f t="shared" si="5"/>
        <v>3307.5808838999997</v>
      </c>
      <c r="D160" s="5">
        <f t="shared" si="4"/>
        <v>3290.7262348753093</v>
      </c>
      <c r="Y160" s="10"/>
      <c r="Z160" s="10"/>
      <c r="AA160" s="10"/>
      <c r="AB160" s="10"/>
    </row>
    <row r="161" spans="1:28" x14ac:dyDescent="0.2">
      <c r="A161" s="3">
        <v>44796</v>
      </c>
      <c r="B161" s="4">
        <v>3211.0756839999999</v>
      </c>
      <c r="C161" s="4">
        <f t="shared" si="5"/>
        <v>3299.7159669000002</v>
      </c>
      <c r="D161" s="5">
        <f t="shared" si="4"/>
        <v>3276.2443165343439</v>
      </c>
      <c r="Y161" s="10"/>
      <c r="Z161" s="10"/>
      <c r="AA161" s="10"/>
      <c r="AB161" s="10"/>
    </row>
    <row r="162" spans="1:28" x14ac:dyDescent="0.2">
      <c r="A162" s="3">
        <v>44797</v>
      </c>
      <c r="B162" s="4">
        <v>3182.4804690000001</v>
      </c>
      <c r="C162" s="4">
        <f t="shared" si="5"/>
        <v>3288.0725830999995</v>
      </c>
      <c r="D162" s="5">
        <f t="shared" si="4"/>
        <v>3259.1963442553724</v>
      </c>
      <c r="Y162" s="10"/>
      <c r="Z162" s="10"/>
      <c r="AA162" s="10"/>
      <c r="AB162" s="10"/>
    </row>
    <row r="163" spans="1:28" x14ac:dyDescent="0.2">
      <c r="A163" s="3">
        <v>44798</v>
      </c>
      <c r="B163" s="4">
        <v>3146.161865</v>
      </c>
      <c r="C163" s="4">
        <f t="shared" si="5"/>
        <v>3274.7721191999999</v>
      </c>
      <c r="D163" s="5">
        <f t="shared" si="4"/>
        <v>3238.6446207543954</v>
      </c>
      <c r="Y163" s="10"/>
      <c r="Z163" s="10"/>
      <c r="AA163" s="10"/>
      <c r="AB163" s="10"/>
    </row>
    <row r="164" spans="1:28" x14ac:dyDescent="0.2">
      <c r="A164" s="3">
        <v>44799</v>
      </c>
      <c r="B164" s="4">
        <v>3150.0722660000001</v>
      </c>
      <c r="C164" s="4">
        <f t="shared" si="5"/>
        <v>3255.1904542000002</v>
      </c>
      <c r="D164" s="5">
        <f t="shared" si="4"/>
        <v>3222.5405562535962</v>
      </c>
      <c r="Y164" s="10"/>
      <c r="Z164" s="10"/>
      <c r="AA164" s="10"/>
      <c r="AB164" s="10"/>
    </row>
    <row r="165" spans="1:28" x14ac:dyDescent="0.2">
      <c r="A165" s="3">
        <v>44802</v>
      </c>
      <c r="B165" s="4">
        <v>3062.4291990000002</v>
      </c>
      <c r="C165" s="4">
        <f t="shared" si="5"/>
        <v>3228.8926025999999</v>
      </c>
      <c r="D165" s="5">
        <f t="shared" si="4"/>
        <v>3193.4294003893056</v>
      </c>
      <c r="Y165" s="10"/>
      <c r="Z165" s="10"/>
      <c r="AA165" s="10"/>
      <c r="AB165" s="10"/>
    </row>
    <row r="166" spans="1:28" x14ac:dyDescent="0.2">
      <c r="A166" s="3">
        <v>44803</v>
      </c>
      <c r="B166" s="4">
        <v>3139.2697750000002</v>
      </c>
      <c r="C166" s="4">
        <f t="shared" si="5"/>
        <v>3211.1440186000009</v>
      </c>
      <c r="D166" s="5">
        <f t="shared" si="4"/>
        <v>3183.5821957730677</v>
      </c>
      <c r="Y166" s="10"/>
      <c r="Z166" s="10"/>
      <c r="AA166" s="10"/>
      <c r="AB166" s="10"/>
    </row>
    <row r="167" spans="1:28" x14ac:dyDescent="0.2">
      <c r="A167" s="3">
        <v>44805</v>
      </c>
      <c r="B167" s="4">
        <v>3061.5981449999999</v>
      </c>
      <c r="C167" s="4">
        <f t="shared" si="5"/>
        <v>3184.8070558000004</v>
      </c>
      <c r="D167" s="5">
        <f t="shared" si="4"/>
        <v>3161.4032774506913</v>
      </c>
      <c r="Y167" s="10"/>
      <c r="Z167" s="10"/>
      <c r="AA167" s="10"/>
      <c r="AB167" s="10"/>
    </row>
    <row r="168" spans="1:28" x14ac:dyDescent="0.2">
      <c r="A168" s="3">
        <v>44806</v>
      </c>
      <c r="B168" s="4">
        <v>3060.3271479999999</v>
      </c>
      <c r="C168" s="4">
        <f t="shared" si="5"/>
        <v>3160.2835694</v>
      </c>
      <c r="D168" s="5">
        <f t="shared" si="4"/>
        <v>3143.0257993687474</v>
      </c>
      <c r="Y168" s="10"/>
      <c r="Z168" s="10"/>
      <c r="AA168" s="10"/>
      <c r="AB168" s="10"/>
    </row>
    <row r="169" spans="1:28" x14ac:dyDescent="0.2">
      <c r="A169" s="3">
        <v>44809</v>
      </c>
      <c r="B169" s="4">
        <v>3063.26001</v>
      </c>
      <c r="C169" s="4">
        <f t="shared" si="5"/>
        <v>3135.6134522000002</v>
      </c>
      <c r="D169" s="5">
        <f t="shared" si="4"/>
        <v>3128.5229285744294</v>
      </c>
      <c r="Y169" s="10"/>
      <c r="Z169" s="10"/>
      <c r="AA169" s="10"/>
      <c r="AB169" s="10"/>
    </row>
    <row r="170" spans="1:28" x14ac:dyDescent="0.2">
      <c r="A170" s="3">
        <v>44810</v>
      </c>
      <c r="B170" s="4">
        <v>3057.0522460000002</v>
      </c>
      <c r="C170" s="4">
        <f t="shared" si="5"/>
        <v>3113.3726806999998</v>
      </c>
      <c r="D170" s="5">
        <f t="shared" si="4"/>
        <v>3115.528259015442</v>
      </c>
      <c r="Y170" s="10"/>
      <c r="Z170" s="10"/>
      <c r="AA170" s="10"/>
      <c r="AB170" s="10"/>
    </row>
    <row r="171" spans="1:28" x14ac:dyDescent="0.2">
      <c r="A171" s="3">
        <v>44811</v>
      </c>
      <c r="B171" s="4">
        <v>3079.0976559999999</v>
      </c>
      <c r="C171" s="4">
        <f t="shared" si="5"/>
        <v>3100.1748779</v>
      </c>
      <c r="D171" s="5">
        <f t="shared" si="4"/>
        <v>3108.9045130126342</v>
      </c>
      <c r="Y171" s="10"/>
      <c r="Z171" s="10"/>
      <c r="AA171" s="10"/>
      <c r="AB171" s="10"/>
    </row>
    <row r="172" spans="1:28" x14ac:dyDescent="0.2">
      <c r="A172" s="3">
        <v>44812</v>
      </c>
      <c r="B172" s="4">
        <v>3098.6984859999998</v>
      </c>
      <c r="C172" s="4">
        <f t="shared" si="5"/>
        <v>3091.7966796000001</v>
      </c>
      <c r="D172" s="5">
        <f t="shared" si="4"/>
        <v>3107.0488717376097</v>
      </c>
      <c r="Y172" s="10"/>
      <c r="Z172" s="10"/>
      <c r="AA172" s="10"/>
      <c r="AB172" s="10"/>
    </row>
    <row r="173" spans="1:28" x14ac:dyDescent="0.2">
      <c r="A173" s="3">
        <v>44813</v>
      </c>
      <c r="B173" s="4">
        <v>3145.6240229999999</v>
      </c>
      <c r="C173" s="4">
        <f t="shared" si="5"/>
        <v>3091.7428953999997</v>
      </c>
      <c r="D173" s="5">
        <f t="shared" si="4"/>
        <v>3114.0625356034989</v>
      </c>
      <c r="Y173" s="10"/>
      <c r="Z173" s="10"/>
      <c r="AA173" s="10"/>
      <c r="AB173" s="10"/>
    </row>
    <row r="174" spans="1:28" x14ac:dyDescent="0.2">
      <c r="A174" s="3">
        <v>44816</v>
      </c>
      <c r="B174" s="4">
        <v>3170.3576659999999</v>
      </c>
      <c r="C174" s="4">
        <f t="shared" si="5"/>
        <v>3093.7714354000004</v>
      </c>
      <c r="D174" s="5">
        <f t="shared" si="4"/>
        <v>3124.298013857408</v>
      </c>
      <c r="Y174" s="10"/>
      <c r="Z174" s="10"/>
      <c r="AA174" s="10"/>
      <c r="AB174" s="10"/>
    </row>
    <row r="175" spans="1:28" x14ac:dyDescent="0.2">
      <c r="A175" s="3">
        <v>44817</v>
      </c>
      <c r="B175" s="4">
        <v>3157.0622560000002</v>
      </c>
      <c r="C175" s="4">
        <f t="shared" si="5"/>
        <v>3103.2347411000005</v>
      </c>
      <c r="D175" s="5">
        <f t="shared" si="4"/>
        <v>3130.2551487924243</v>
      </c>
      <c r="Y175" s="10"/>
      <c r="Z175" s="10"/>
      <c r="AA175" s="10"/>
      <c r="AB175" s="10"/>
    </row>
    <row r="176" spans="1:28" x14ac:dyDescent="0.2">
      <c r="A176" s="3">
        <v>44818</v>
      </c>
      <c r="B176" s="4">
        <v>3050.5510250000002</v>
      </c>
      <c r="C176" s="4">
        <f t="shared" si="5"/>
        <v>3094.3628661000002</v>
      </c>
      <c r="D176" s="5">
        <f t="shared" si="4"/>
        <v>3115.7634899210743</v>
      </c>
      <c r="Y176" s="10"/>
      <c r="Z176" s="10"/>
      <c r="AA176" s="10"/>
      <c r="AB176" s="10"/>
    </row>
    <row r="177" spans="1:28" x14ac:dyDescent="0.2">
      <c r="A177" s="3">
        <v>44819</v>
      </c>
      <c r="B177" s="4">
        <v>3034.860596</v>
      </c>
      <c r="C177" s="4">
        <f t="shared" si="5"/>
        <v>3091.6891112000003</v>
      </c>
      <c r="D177" s="5">
        <f t="shared" si="4"/>
        <v>3101.0538728445154</v>
      </c>
      <c r="Y177" s="10"/>
      <c r="Z177" s="10"/>
      <c r="AA177" s="10"/>
      <c r="AB177" s="10"/>
    </row>
    <row r="178" spans="1:28" x14ac:dyDescent="0.2">
      <c r="A178" s="3">
        <v>44820</v>
      </c>
      <c r="B178" s="4">
        <v>2941.3515630000002</v>
      </c>
      <c r="C178" s="4">
        <f t="shared" si="5"/>
        <v>3079.7915526999996</v>
      </c>
      <c r="D178" s="5">
        <f t="shared" si="4"/>
        <v>3072.0170892364217</v>
      </c>
      <c r="Y178" s="10"/>
      <c r="Z178" s="10"/>
      <c r="AA178" s="10"/>
      <c r="AB178" s="10"/>
    </row>
    <row r="179" spans="1:28" x14ac:dyDescent="0.2">
      <c r="A179" s="3">
        <v>44823</v>
      </c>
      <c r="B179" s="4">
        <v>2961.0017090000001</v>
      </c>
      <c r="C179" s="4">
        <f t="shared" si="5"/>
        <v>3069.5657225999998</v>
      </c>
      <c r="D179" s="5">
        <f t="shared" si="4"/>
        <v>3051.8324746479816</v>
      </c>
      <c r="Y179" s="10"/>
      <c r="Z179" s="10"/>
      <c r="AA179" s="10"/>
      <c r="AB179" s="10"/>
    </row>
    <row r="180" spans="1:28" x14ac:dyDescent="0.2">
      <c r="A180" s="3">
        <v>44824</v>
      </c>
      <c r="B180" s="4">
        <v>2972.2441410000001</v>
      </c>
      <c r="C180" s="4">
        <f t="shared" si="5"/>
        <v>3061.0849121000001</v>
      </c>
      <c r="D180" s="5">
        <f t="shared" si="4"/>
        <v>3037.3618685301667</v>
      </c>
      <c r="Y180" s="10"/>
      <c r="Z180" s="10"/>
      <c r="AA180" s="10"/>
      <c r="AB180" s="10"/>
    </row>
    <row r="181" spans="1:28" x14ac:dyDescent="0.2">
      <c r="A181" s="3">
        <v>44825</v>
      </c>
      <c r="B181" s="4">
        <v>2934.0192870000001</v>
      </c>
      <c r="C181" s="4">
        <f t="shared" si="5"/>
        <v>3046.5770751999999</v>
      </c>
      <c r="D181" s="5">
        <f t="shared" si="4"/>
        <v>3018.5723082519544</v>
      </c>
      <c r="Y181" s="10"/>
      <c r="Z181" s="10"/>
      <c r="AA181" s="10"/>
      <c r="AB181" s="10"/>
    </row>
    <row r="182" spans="1:28" x14ac:dyDescent="0.2">
      <c r="A182" s="3">
        <v>44826</v>
      </c>
      <c r="B182" s="4">
        <v>2940.0803219999998</v>
      </c>
      <c r="C182" s="4">
        <f t="shared" si="5"/>
        <v>3030.7152587999999</v>
      </c>
      <c r="D182" s="5">
        <f t="shared" si="4"/>
        <v>3004.3010380243259</v>
      </c>
      <c r="Y182" s="10"/>
      <c r="Z182" s="10"/>
      <c r="AA182" s="10"/>
      <c r="AB182" s="10"/>
    </row>
    <row r="183" spans="1:28" x14ac:dyDescent="0.2">
      <c r="A183" s="3">
        <v>44827</v>
      </c>
      <c r="B183" s="4">
        <v>2915.298096</v>
      </c>
      <c r="C183" s="4">
        <f t="shared" si="5"/>
        <v>3007.6826661</v>
      </c>
      <c r="D183" s="5">
        <f t="shared" si="4"/>
        <v>2988.1186849289934</v>
      </c>
      <c r="Y183" s="10"/>
      <c r="Z183" s="10"/>
      <c r="AA183" s="10"/>
      <c r="AB183" s="10"/>
    </row>
    <row r="184" spans="1:28" x14ac:dyDescent="0.2">
      <c r="A184" s="3">
        <v>44830</v>
      </c>
      <c r="B184" s="4">
        <v>2927.3713379999999</v>
      </c>
      <c r="C184" s="4">
        <f t="shared" si="5"/>
        <v>2983.3840332999998</v>
      </c>
      <c r="D184" s="5">
        <f t="shared" si="4"/>
        <v>2977.0737127600851</v>
      </c>
      <c r="Y184" s="10"/>
      <c r="Z184" s="10"/>
      <c r="AA184" s="10"/>
      <c r="AB184" s="10"/>
    </row>
    <row r="185" spans="1:28" x14ac:dyDescent="0.2">
      <c r="A185" s="3">
        <v>44831</v>
      </c>
      <c r="B185" s="4">
        <v>2949.905518</v>
      </c>
      <c r="C185" s="4">
        <f t="shared" si="5"/>
        <v>2962.6683595</v>
      </c>
      <c r="D185" s="5">
        <f t="shared" si="4"/>
        <v>2972.1340409855243</v>
      </c>
      <c r="Y185" s="10"/>
      <c r="Z185" s="10"/>
      <c r="AA185" s="10"/>
      <c r="AB185" s="10"/>
    </row>
    <row r="186" spans="1:28" x14ac:dyDescent="0.2">
      <c r="A186" s="3">
        <v>44832</v>
      </c>
      <c r="B186" s="4">
        <v>2967.6982419999999</v>
      </c>
      <c r="C186" s="4">
        <f t="shared" si="5"/>
        <v>2954.3830811999997</v>
      </c>
      <c r="D186" s="5">
        <f t="shared" si="4"/>
        <v>2971.3275320790649</v>
      </c>
      <c r="Y186" s="10"/>
      <c r="Z186" s="10"/>
      <c r="AA186" s="10"/>
      <c r="AB186" s="10"/>
    </row>
    <row r="187" spans="1:28" x14ac:dyDescent="0.2">
      <c r="A187" s="3">
        <v>44833</v>
      </c>
      <c r="B187" s="4">
        <v>2930.2067870000001</v>
      </c>
      <c r="C187" s="4">
        <f t="shared" si="5"/>
        <v>2943.9177002999995</v>
      </c>
      <c r="D187" s="5">
        <f t="shared" si="4"/>
        <v>2963.8510329737801</v>
      </c>
      <c r="Y187" s="10"/>
      <c r="Z187" s="10"/>
      <c r="AA187" s="10"/>
      <c r="AB187" s="10"/>
    </row>
    <row r="188" spans="1:28" x14ac:dyDescent="0.2">
      <c r="A188" s="3">
        <v>44834</v>
      </c>
      <c r="B188" s="4">
        <v>2937.2944339999999</v>
      </c>
      <c r="C188" s="4">
        <f t="shared" si="5"/>
        <v>2943.5119873999997</v>
      </c>
      <c r="D188" s="5">
        <f t="shared" si="4"/>
        <v>2959.0225604330926</v>
      </c>
      <c r="Y188" s="10"/>
      <c r="Z188" s="10"/>
      <c r="AA188" s="10"/>
      <c r="AB188" s="10"/>
    </row>
    <row r="189" spans="1:28" x14ac:dyDescent="0.2">
      <c r="A189" s="3">
        <v>44837</v>
      </c>
      <c r="B189" s="4">
        <v>2918.133057</v>
      </c>
      <c r="C189" s="4">
        <f t="shared" si="5"/>
        <v>2939.2251221999995</v>
      </c>
      <c r="D189" s="5">
        <f t="shared" si="4"/>
        <v>2951.5881052634395</v>
      </c>
      <c r="Y189" s="10"/>
      <c r="Z189" s="10"/>
      <c r="AA189" s="10"/>
      <c r="AB189" s="10"/>
    </row>
    <row r="190" spans="1:28" x14ac:dyDescent="0.2">
      <c r="A190" s="3">
        <v>44838</v>
      </c>
      <c r="B190" s="4">
        <v>3021.9555660000001</v>
      </c>
      <c r="C190" s="4">
        <f t="shared" si="5"/>
        <v>2944.1962646999996</v>
      </c>
      <c r="D190" s="5">
        <f t="shared" si="4"/>
        <v>2964.3821890337231</v>
      </c>
      <c r="Y190" s="10"/>
      <c r="Z190" s="10"/>
      <c r="AA190" s="10"/>
      <c r="AB190" s="10"/>
    </row>
    <row r="191" spans="1:28" x14ac:dyDescent="0.2">
      <c r="A191" s="3">
        <v>44840</v>
      </c>
      <c r="B191" s="4">
        <v>3032.5141600000002</v>
      </c>
      <c r="C191" s="4">
        <f t="shared" si="5"/>
        <v>2954.045752</v>
      </c>
      <c r="D191" s="5">
        <f t="shared" si="4"/>
        <v>2976.7698201185008</v>
      </c>
      <c r="Y191" s="10"/>
      <c r="Z191" s="10"/>
      <c r="AA191" s="10"/>
      <c r="AB191" s="10"/>
    </row>
    <row r="192" spans="1:28" x14ac:dyDescent="0.2">
      <c r="A192" s="3">
        <v>44841</v>
      </c>
      <c r="B192" s="4">
        <v>2996.2932129999999</v>
      </c>
      <c r="C192" s="4">
        <f t="shared" si="5"/>
        <v>2959.6670411</v>
      </c>
      <c r="D192" s="5">
        <f t="shared" si="4"/>
        <v>2980.3195279151369</v>
      </c>
      <c r="Y192" s="10"/>
      <c r="Z192" s="10"/>
      <c r="AA192" s="10"/>
      <c r="AB192" s="10"/>
    </row>
    <row r="193" spans="1:28" x14ac:dyDescent="0.2">
      <c r="A193" s="3">
        <v>44844</v>
      </c>
      <c r="B193" s="4">
        <v>3048.742432</v>
      </c>
      <c r="C193" s="4">
        <f t="shared" si="5"/>
        <v>2973.0114746999998</v>
      </c>
      <c r="D193" s="5">
        <f t="shared" si="4"/>
        <v>2992.7600559305665</v>
      </c>
      <c r="Y193" s="10"/>
      <c r="Z193" s="10"/>
      <c r="AA193" s="10"/>
      <c r="AB193" s="10"/>
    </row>
    <row r="194" spans="1:28" x14ac:dyDescent="0.2">
      <c r="A194" s="3">
        <v>44845</v>
      </c>
      <c r="B194" s="4">
        <v>3000.8393550000001</v>
      </c>
      <c r="C194" s="4">
        <f t="shared" si="5"/>
        <v>2980.3582763999998</v>
      </c>
      <c r="D194" s="5">
        <f t="shared" si="4"/>
        <v>2994.229019397736</v>
      </c>
      <c r="Y194" s="10"/>
      <c r="Z194" s="10"/>
      <c r="AA194" s="10"/>
      <c r="AB194" s="10"/>
    </row>
    <row r="195" spans="1:28" x14ac:dyDescent="0.2">
      <c r="A195" s="3">
        <v>44846</v>
      </c>
      <c r="B195" s="4">
        <v>3031.3410640000002</v>
      </c>
      <c r="C195" s="4">
        <f t="shared" si="5"/>
        <v>2988.501831</v>
      </c>
      <c r="D195" s="5">
        <f t="shared" si="4"/>
        <v>3000.9766638708747</v>
      </c>
      <c r="Y195" s="10"/>
      <c r="Z195" s="10"/>
      <c r="AA195" s="10"/>
      <c r="AB195" s="10"/>
    </row>
    <row r="196" spans="1:28" x14ac:dyDescent="0.2">
      <c r="A196" s="3">
        <v>44847</v>
      </c>
      <c r="B196" s="4">
        <v>3033.8339839999999</v>
      </c>
      <c r="C196" s="4">
        <f t="shared" si="5"/>
        <v>2995.1154052000002</v>
      </c>
      <c r="D196" s="5">
        <f t="shared" si="4"/>
        <v>3006.9507220761702</v>
      </c>
      <c r="Y196" s="10"/>
      <c r="Z196" s="10"/>
      <c r="AA196" s="10"/>
      <c r="AB196" s="10"/>
    </row>
    <row r="197" spans="1:28" x14ac:dyDescent="0.2">
      <c r="A197" s="3">
        <v>44848</v>
      </c>
      <c r="B197" s="4">
        <v>3029.7768550000001</v>
      </c>
      <c r="C197" s="4">
        <f t="shared" si="5"/>
        <v>3005.0724120000004</v>
      </c>
      <c r="D197" s="5">
        <f t="shared" si="4"/>
        <v>3011.1009280623211</v>
      </c>
      <c r="Y197" s="10"/>
      <c r="Z197" s="10"/>
      <c r="AA197" s="10"/>
      <c r="AB197" s="10"/>
    </row>
    <row r="198" spans="1:28" x14ac:dyDescent="0.2">
      <c r="A198" s="3">
        <v>44851</v>
      </c>
      <c r="B198" s="4">
        <v>3049.9677729999999</v>
      </c>
      <c r="C198" s="4">
        <f t="shared" si="5"/>
        <v>3016.3397458999998</v>
      </c>
      <c r="D198" s="5">
        <f t="shared" si="4"/>
        <v>3018.1676271418992</v>
      </c>
      <c r="Y198" s="10"/>
      <c r="Z198" s="10"/>
      <c r="AA198" s="10"/>
      <c r="AB198" s="10"/>
    </row>
    <row r="199" spans="1:28" x14ac:dyDescent="0.2">
      <c r="A199" s="3">
        <v>44852</v>
      </c>
      <c r="B199" s="4">
        <v>3082.263672</v>
      </c>
      <c r="C199" s="4">
        <f t="shared" si="5"/>
        <v>3032.7528074000002</v>
      </c>
      <c r="D199" s="5">
        <f t="shared" si="4"/>
        <v>3029.8214534797357</v>
      </c>
      <c r="Y199" s="10"/>
      <c r="Z199" s="10"/>
      <c r="AA199" s="10"/>
      <c r="AB199" s="10"/>
    </row>
    <row r="200" spans="1:28" x14ac:dyDescent="0.2">
      <c r="A200" s="3">
        <v>44853</v>
      </c>
      <c r="B200" s="4">
        <v>3059.867432</v>
      </c>
      <c r="C200" s="4">
        <f t="shared" si="5"/>
        <v>3036.5439940000001</v>
      </c>
      <c r="D200" s="5">
        <f t="shared" si="4"/>
        <v>3035.284358665238</v>
      </c>
      <c r="Y200" s="10"/>
      <c r="Z200" s="10"/>
      <c r="AA200" s="10"/>
      <c r="AB200" s="10"/>
    </row>
    <row r="201" spans="1:28" x14ac:dyDescent="0.2">
      <c r="A201" s="3">
        <v>44854</v>
      </c>
      <c r="B201" s="4">
        <v>3094.6135250000002</v>
      </c>
      <c r="C201" s="4">
        <f t="shared" si="5"/>
        <v>3042.7539305</v>
      </c>
      <c r="D201" s="5">
        <f t="shared" si="4"/>
        <v>3046.0714798170129</v>
      </c>
      <c r="Y201" s="10"/>
      <c r="Z201" s="10"/>
      <c r="AA201" s="10"/>
      <c r="AB201" s="10"/>
    </row>
    <row r="202" spans="1:28" x14ac:dyDescent="0.2">
      <c r="A202" s="3">
        <v>44855</v>
      </c>
      <c r="B202" s="4">
        <v>3075.1083979999999</v>
      </c>
      <c r="C202" s="4">
        <f t="shared" si="5"/>
        <v>3050.6354490000003</v>
      </c>
      <c r="D202" s="5">
        <f t="shared" si="4"/>
        <v>3051.3509194866465</v>
      </c>
      <c r="Y202" s="10"/>
      <c r="Z202" s="10"/>
      <c r="AA202" s="10"/>
      <c r="AB202" s="10"/>
    </row>
    <row r="203" spans="1:28" x14ac:dyDescent="0.2">
      <c r="A203" s="3">
        <v>44858</v>
      </c>
      <c r="B203" s="4">
        <v>3098.9260250000002</v>
      </c>
      <c r="C203" s="4">
        <f t="shared" si="5"/>
        <v>3055.6538083000005</v>
      </c>
      <c r="D203" s="5">
        <f t="shared" si="4"/>
        <v>3060.0009386708925</v>
      </c>
      <c r="Y203" s="10"/>
      <c r="Z203" s="10"/>
      <c r="AA203" s="10"/>
      <c r="AB203" s="10"/>
    </row>
    <row r="204" spans="1:28" x14ac:dyDescent="0.2">
      <c r="A204" s="3">
        <v>44859</v>
      </c>
      <c r="B204" s="4">
        <v>3099.318115</v>
      </c>
      <c r="C204" s="4">
        <f t="shared" si="5"/>
        <v>3065.5016843000003</v>
      </c>
      <c r="D204" s="5">
        <f t="shared" si="4"/>
        <v>3067.1495161852754</v>
      </c>
      <c r="Y204" s="10"/>
      <c r="Z204" s="10"/>
      <c r="AA204" s="10"/>
      <c r="AB204" s="10"/>
    </row>
    <row r="205" spans="1:28" x14ac:dyDescent="0.2">
      <c r="A205" s="3">
        <v>44861</v>
      </c>
      <c r="B205" s="4">
        <v>3094.7114259999998</v>
      </c>
      <c r="C205" s="4">
        <f t="shared" si="5"/>
        <v>3071.8387204999999</v>
      </c>
      <c r="D205" s="5">
        <f t="shared" si="4"/>
        <v>3072.1607725152253</v>
      </c>
      <c r="Y205" s="10"/>
      <c r="Z205" s="10"/>
      <c r="AA205" s="10"/>
      <c r="AB205" s="10"/>
    </row>
    <row r="206" spans="1:28" x14ac:dyDescent="0.2">
      <c r="A206" s="3">
        <v>44862</v>
      </c>
      <c r="B206" s="4">
        <v>3100.4453130000002</v>
      </c>
      <c r="C206" s="4">
        <f t="shared" si="5"/>
        <v>3078.4998534000001</v>
      </c>
      <c r="D206" s="5">
        <f t="shared" ref="D206:D250" si="6">(B206*$M$3)+(D205*(1-$M$3))</f>
        <v>3077.3034162397298</v>
      </c>
      <c r="Y206" s="10"/>
      <c r="Z206" s="10"/>
      <c r="AA206" s="10"/>
      <c r="AB206" s="10"/>
    </row>
    <row r="207" spans="1:28" x14ac:dyDescent="0.2">
      <c r="A207" s="3">
        <v>44865</v>
      </c>
      <c r="B207" s="4">
        <v>3129.7514649999998</v>
      </c>
      <c r="C207" s="4">
        <f t="shared" ref="C207:C250" si="7">AVERAGE(B198:B207)</f>
        <v>3088.4973144000005</v>
      </c>
      <c r="D207" s="5">
        <f t="shared" si="6"/>
        <v>3086.8394251052332</v>
      </c>
      <c r="Y207" s="10"/>
      <c r="Z207" s="10"/>
      <c r="AA207" s="10"/>
      <c r="AB207" s="10"/>
    </row>
    <row r="208" spans="1:28" x14ac:dyDescent="0.2">
      <c r="A208" s="3">
        <v>44866</v>
      </c>
      <c r="B208" s="4">
        <v>3194.9802249999998</v>
      </c>
      <c r="C208" s="4">
        <f t="shared" si="7"/>
        <v>3102.9985596000001</v>
      </c>
      <c r="D208" s="5">
        <f t="shared" si="6"/>
        <v>3106.5013887224632</v>
      </c>
      <c r="Y208" s="10"/>
      <c r="Z208" s="10"/>
      <c r="AA208" s="10"/>
      <c r="AB208" s="10"/>
    </row>
    <row r="209" spans="1:28" x14ac:dyDescent="0.2">
      <c r="A209" s="3">
        <v>44867</v>
      </c>
      <c r="B209" s="4">
        <v>3177.3376459999999</v>
      </c>
      <c r="C209" s="4">
        <f t="shared" si="7"/>
        <v>3112.5059570000003</v>
      </c>
      <c r="D209" s="5">
        <f t="shared" si="6"/>
        <v>3119.3807082274698</v>
      </c>
      <c r="Y209" s="10"/>
      <c r="Z209" s="10"/>
      <c r="AA209" s="10"/>
      <c r="AB209" s="10"/>
    </row>
    <row r="210" spans="1:28" x14ac:dyDescent="0.2">
      <c r="A210" s="3">
        <v>44868</v>
      </c>
      <c r="B210" s="4">
        <v>3143.0815429999998</v>
      </c>
      <c r="C210" s="4">
        <f t="shared" si="7"/>
        <v>3120.8273681000001</v>
      </c>
      <c r="D210" s="5">
        <f t="shared" si="6"/>
        <v>3123.6899509133841</v>
      </c>
      <c r="Y210" s="10"/>
      <c r="Z210" s="10"/>
      <c r="AA210" s="10"/>
      <c r="AB210" s="10"/>
    </row>
    <row r="211" spans="1:28" x14ac:dyDescent="0.2">
      <c r="A211" s="3">
        <v>44869</v>
      </c>
      <c r="B211" s="4">
        <v>3153.5200199999999</v>
      </c>
      <c r="C211" s="4">
        <f t="shared" si="7"/>
        <v>3126.7180175999997</v>
      </c>
      <c r="D211" s="5">
        <f t="shared" si="6"/>
        <v>3129.1135998382233</v>
      </c>
      <c r="Y211" s="10"/>
      <c r="Z211" s="10"/>
      <c r="AA211" s="10"/>
      <c r="AB211" s="10"/>
    </row>
    <row r="212" spans="1:28" x14ac:dyDescent="0.2">
      <c r="A212" s="3">
        <v>44872</v>
      </c>
      <c r="B212" s="4">
        <v>3169.4965820000002</v>
      </c>
      <c r="C212" s="4">
        <f t="shared" si="7"/>
        <v>3136.1568360000001</v>
      </c>
      <c r="D212" s="5">
        <f t="shared" si="6"/>
        <v>3136.4559602312734</v>
      </c>
      <c r="Y212" s="10"/>
      <c r="Z212" s="10"/>
      <c r="AA212" s="10"/>
      <c r="AB212" s="10"/>
    </row>
    <row r="213" spans="1:28" x14ac:dyDescent="0.2">
      <c r="A213" s="3">
        <v>44874</v>
      </c>
      <c r="B213" s="4">
        <v>3152.1970209999999</v>
      </c>
      <c r="C213" s="4">
        <f t="shared" si="7"/>
        <v>3141.4839356000002</v>
      </c>
      <c r="D213" s="5">
        <f t="shared" si="6"/>
        <v>3139.317971280133</v>
      </c>
      <c r="Y213" s="10"/>
      <c r="Z213" s="10"/>
      <c r="AA213" s="10"/>
      <c r="AB213" s="10"/>
    </row>
    <row r="214" spans="1:28" x14ac:dyDescent="0.2">
      <c r="A214" s="3">
        <v>44875</v>
      </c>
      <c r="B214" s="4">
        <v>3142.0034179999998</v>
      </c>
      <c r="C214" s="4">
        <f t="shared" si="7"/>
        <v>3145.7524659000001</v>
      </c>
      <c r="D214" s="5">
        <f t="shared" si="6"/>
        <v>3139.8062343201086</v>
      </c>
      <c r="Y214" s="10"/>
      <c r="Z214" s="10"/>
      <c r="AA214" s="10"/>
      <c r="AB214" s="10"/>
    </row>
    <row r="215" spans="1:28" x14ac:dyDescent="0.2">
      <c r="A215" s="3">
        <v>44876</v>
      </c>
      <c r="B215" s="4">
        <v>3250.1135250000002</v>
      </c>
      <c r="C215" s="4">
        <f t="shared" si="7"/>
        <v>3161.2926758000003</v>
      </c>
      <c r="D215" s="5">
        <f t="shared" si="6"/>
        <v>3159.8621053528159</v>
      </c>
      <c r="Y215" s="10"/>
      <c r="Z215" s="10"/>
      <c r="AA215" s="10"/>
      <c r="AB215" s="10"/>
    </row>
    <row r="216" spans="1:28" x14ac:dyDescent="0.2">
      <c r="A216" s="3">
        <v>44879</v>
      </c>
      <c r="B216" s="4">
        <v>3269.2753910000001</v>
      </c>
      <c r="C216" s="4">
        <f t="shared" si="7"/>
        <v>3178.1756836</v>
      </c>
      <c r="D216" s="5">
        <f t="shared" si="6"/>
        <v>3179.7554300159404</v>
      </c>
      <c r="Y216" s="10"/>
      <c r="Z216" s="10"/>
      <c r="AA216" s="10"/>
      <c r="AB216" s="10"/>
    </row>
    <row r="217" spans="1:28" x14ac:dyDescent="0.2">
      <c r="A217" s="3">
        <v>44880</v>
      </c>
      <c r="B217" s="4">
        <v>3266.4331050000001</v>
      </c>
      <c r="C217" s="4">
        <f t="shared" si="7"/>
        <v>3191.8438476000001</v>
      </c>
      <c r="D217" s="5">
        <f t="shared" si="6"/>
        <v>3195.5150072857691</v>
      </c>
      <c r="Y217" s="10"/>
      <c r="Z217" s="10"/>
      <c r="AA217" s="10"/>
      <c r="AB217" s="10"/>
    </row>
    <row r="218" spans="1:28" x14ac:dyDescent="0.2">
      <c r="A218" s="3">
        <v>44881</v>
      </c>
      <c r="B218" s="4">
        <v>3288.7314449999999</v>
      </c>
      <c r="C218" s="4">
        <f t="shared" si="7"/>
        <v>3201.2189696</v>
      </c>
      <c r="D218" s="5">
        <f t="shared" si="6"/>
        <v>3212.4634505065378</v>
      </c>
      <c r="Y218" s="10"/>
      <c r="Z218" s="10"/>
      <c r="AA218" s="10"/>
      <c r="AB218" s="10"/>
    </row>
    <row r="219" spans="1:28" x14ac:dyDescent="0.2">
      <c r="A219" s="3">
        <v>44882</v>
      </c>
      <c r="B219" s="4">
        <v>3282.5073240000002</v>
      </c>
      <c r="C219" s="4">
        <f t="shared" si="7"/>
        <v>3211.7359373999998</v>
      </c>
      <c r="D219" s="5">
        <f t="shared" si="6"/>
        <v>3225.1987002326214</v>
      </c>
      <c r="Y219" s="10"/>
      <c r="Z219" s="10"/>
      <c r="AA219" s="10"/>
      <c r="AB219" s="10"/>
    </row>
    <row r="220" spans="1:28" x14ac:dyDescent="0.2">
      <c r="A220" s="3">
        <v>44883</v>
      </c>
      <c r="B220" s="4">
        <v>3277.0673830000001</v>
      </c>
      <c r="C220" s="4">
        <f t="shared" si="7"/>
        <v>3225.1345214000003</v>
      </c>
      <c r="D220" s="5">
        <f t="shared" si="6"/>
        <v>3234.62936982669</v>
      </c>
      <c r="Y220" s="10"/>
      <c r="Z220" s="10"/>
      <c r="AA220" s="10"/>
      <c r="AB220" s="10"/>
    </row>
    <row r="221" spans="1:28" x14ac:dyDescent="0.2">
      <c r="A221" s="3">
        <v>44886</v>
      </c>
      <c r="B221" s="4">
        <v>3218.3078609999998</v>
      </c>
      <c r="C221" s="4">
        <f t="shared" si="7"/>
        <v>3231.6133055000005</v>
      </c>
      <c r="D221" s="5">
        <f t="shared" si="6"/>
        <v>3231.6618227672916</v>
      </c>
      <c r="Y221" s="10"/>
      <c r="Z221" s="10"/>
      <c r="AA221" s="10"/>
      <c r="AB221" s="10"/>
    </row>
    <row r="222" spans="1:28" x14ac:dyDescent="0.2">
      <c r="A222" s="3">
        <v>44887</v>
      </c>
      <c r="B222" s="4">
        <v>3249.1333009999998</v>
      </c>
      <c r="C222" s="4">
        <f t="shared" si="7"/>
        <v>3239.5769774000009</v>
      </c>
      <c r="D222" s="5">
        <f t="shared" si="6"/>
        <v>3234.8384551732383</v>
      </c>
      <c r="Y222" s="10"/>
      <c r="Z222" s="10"/>
      <c r="AA222" s="10"/>
      <c r="AB222" s="10"/>
    </row>
    <row r="223" spans="1:28" x14ac:dyDescent="0.2">
      <c r="A223" s="3">
        <v>44888</v>
      </c>
      <c r="B223" s="4">
        <v>3242.6154790000001</v>
      </c>
      <c r="C223" s="4">
        <f t="shared" si="7"/>
        <v>3248.6188232</v>
      </c>
      <c r="D223" s="5">
        <f t="shared" si="6"/>
        <v>3236.2524595053765</v>
      </c>
      <c r="Y223" s="10"/>
      <c r="Z223" s="10"/>
      <c r="AA223" s="10"/>
      <c r="AB223" s="10"/>
    </row>
    <row r="224" spans="1:28" x14ac:dyDescent="0.2">
      <c r="A224" s="3">
        <v>44889</v>
      </c>
      <c r="B224" s="4">
        <v>3313.038818</v>
      </c>
      <c r="C224" s="4">
        <f t="shared" si="7"/>
        <v>3265.7223632</v>
      </c>
      <c r="D224" s="5">
        <f t="shared" si="6"/>
        <v>3250.2136155953076</v>
      </c>
      <c r="Y224" s="10"/>
      <c r="Z224" s="10"/>
      <c r="AA224" s="10"/>
      <c r="AB224" s="10"/>
    </row>
    <row r="225" spans="1:28" x14ac:dyDescent="0.2">
      <c r="A225" s="3">
        <v>44890</v>
      </c>
      <c r="B225" s="4">
        <v>3322.3500979999999</v>
      </c>
      <c r="C225" s="4">
        <f t="shared" si="7"/>
        <v>3272.9460205</v>
      </c>
      <c r="D225" s="5">
        <f t="shared" si="6"/>
        <v>3263.3293396688878</v>
      </c>
      <c r="Y225" s="10"/>
      <c r="Z225" s="10"/>
      <c r="AA225" s="10"/>
      <c r="AB225" s="10"/>
    </row>
    <row r="226" spans="1:28" x14ac:dyDescent="0.2">
      <c r="A226" s="3">
        <v>44893</v>
      </c>
      <c r="B226" s="4">
        <v>3327.8391109999998</v>
      </c>
      <c r="C226" s="4">
        <f t="shared" si="7"/>
        <v>3278.8023924999993</v>
      </c>
      <c r="D226" s="5">
        <f t="shared" si="6"/>
        <v>3275.058389001817</v>
      </c>
      <c r="Y226" s="10"/>
      <c r="Z226" s="10"/>
      <c r="AA226" s="10"/>
      <c r="AB226" s="10"/>
    </row>
    <row r="227" spans="1:28" x14ac:dyDescent="0.2">
      <c r="A227" s="3">
        <v>44894</v>
      </c>
      <c r="B227" s="4">
        <v>3329.897461</v>
      </c>
      <c r="C227" s="4">
        <f t="shared" si="7"/>
        <v>3285.1488280999997</v>
      </c>
      <c r="D227" s="5">
        <f t="shared" si="6"/>
        <v>3285.029129365123</v>
      </c>
      <c r="Y227" s="10"/>
      <c r="Z227" s="10"/>
      <c r="AA227" s="10"/>
      <c r="AB227" s="10"/>
    </row>
    <row r="228" spans="1:28" x14ac:dyDescent="0.2">
      <c r="A228" s="3">
        <v>44895</v>
      </c>
      <c r="B228" s="4">
        <v>3323.477539</v>
      </c>
      <c r="C228" s="4">
        <f t="shared" si="7"/>
        <v>3288.6234374999999</v>
      </c>
      <c r="D228" s="5">
        <f t="shared" si="6"/>
        <v>3292.0197492987368</v>
      </c>
      <c r="Y228" s="10"/>
      <c r="Z228" s="10"/>
      <c r="AA228" s="10"/>
      <c r="AB228" s="10"/>
    </row>
    <row r="229" spans="1:28" x14ac:dyDescent="0.2">
      <c r="A229" s="3">
        <v>44896</v>
      </c>
      <c r="B229" s="4">
        <v>3406.642578</v>
      </c>
      <c r="C229" s="4">
        <f t="shared" si="7"/>
        <v>3301.0369629000002</v>
      </c>
      <c r="D229" s="5">
        <f t="shared" si="6"/>
        <v>3312.8602636080573</v>
      </c>
      <c r="Y229" s="10"/>
      <c r="Z229" s="10"/>
      <c r="AA229" s="10"/>
      <c r="AB229" s="10"/>
    </row>
    <row r="230" spans="1:28" x14ac:dyDescent="0.2">
      <c r="A230" s="3">
        <v>44897</v>
      </c>
      <c r="B230" s="4">
        <v>3370.867432</v>
      </c>
      <c r="C230" s="4">
        <f t="shared" si="7"/>
        <v>3310.4169677999998</v>
      </c>
      <c r="D230" s="5">
        <f t="shared" si="6"/>
        <v>3323.4070214975013</v>
      </c>
      <c r="Y230" s="10"/>
      <c r="Z230" s="10"/>
      <c r="AA230" s="10"/>
      <c r="AB230" s="10"/>
    </row>
    <row r="231" spans="1:28" x14ac:dyDescent="0.2">
      <c r="A231" s="3">
        <v>44900</v>
      </c>
      <c r="B231" s="4">
        <v>3357.8803710000002</v>
      </c>
      <c r="C231" s="4">
        <f t="shared" si="7"/>
        <v>3324.3742187999997</v>
      </c>
      <c r="D231" s="5">
        <f t="shared" si="6"/>
        <v>3329.6749032252283</v>
      </c>
      <c r="Y231" s="10"/>
      <c r="Z231" s="10"/>
      <c r="AA231" s="10"/>
      <c r="AB231" s="10"/>
    </row>
    <row r="232" spans="1:28" x14ac:dyDescent="0.2">
      <c r="A232" s="3">
        <v>44901</v>
      </c>
      <c r="B232" s="4">
        <v>3318.1357419999999</v>
      </c>
      <c r="C232" s="4">
        <f t="shared" si="7"/>
        <v>3331.2744628999994</v>
      </c>
      <c r="D232" s="5">
        <f t="shared" si="6"/>
        <v>3327.5768739115501</v>
      </c>
      <c r="Y232" s="10"/>
      <c r="Z232" s="10"/>
      <c r="AA232" s="10"/>
      <c r="AB232" s="10"/>
    </row>
    <row r="233" spans="1:28" x14ac:dyDescent="0.2">
      <c r="A233" s="3">
        <v>44902</v>
      </c>
      <c r="B233" s="4">
        <v>3313.4799800000001</v>
      </c>
      <c r="C233" s="4">
        <f t="shared" si="7"/>
        <v>3338.3609129999995</v>
      </c>
      <c r="D233" s="5">
        <f t="shared" si="6"/>
        <v>3325.0138022912683</v>
      </c>
      <c r="Y233" s="10"/>
      <c r="Z233" s="10"/>
      <c r="AA233" s="10"/>
      <c r="AB233" s="10"/>
    </row>
    <row r="234" spans="1:28" x14ac:dyDescent="0.2">
      <c r="A234" s="3">
        <v>44903</v>
      </c>
      <c r="B234" s="4">
        <v>3284.0266109999998</v>
      </c>
      <c r="C234" s="4">
        <f t="shared" si="7"/>
        <v>3335.4596922999999</v>
      </c>
      <c r="D234" s="5">
        <f t="shared" si="6"/>
        <v>3317.5615856928557</v>
      </c>
      <c r="Y234" s="10"/>
      <c r="Z234" s="10"/>
      <c r="AA234" s="10"/>
      <c r="AB234" s="10"/>
    </row>
    <row r="235" spans="1:28" x14ac:dyDescent="0.2">
      <c r="A235" s="3">
        <v>44904</v>
      </c>
      <c r="B235" s="4">
        <v>3227.3740229999999</v>
      </c>
      <c r="C235" s="4">
        <f t="shared" si="7"/>
        <v>3325.9620848</v>
      </c>
      <c r="D235" s="5">
        <f t="shared" si="6"/>
        <v>3301.1638470214275</v>
      </c>
      <c r="Y235" s="10"/>
      <c r="Z235" s="10"/>
      <c r="AA235" s="10"/>
      <c r="AB235" s="10"/>
    </row>
    <row r="236" spans="1:28" x14ac:dyDescent="0.2">
      <c r="A236" s="3">
        <v>44907</v>
      </c>
      <c r="B236" s="4">
        <v>3221.1992190000001</v>
      </c>
      <c r="C236" s="4">
        <f t="shared" si="7"/>
        <v>3315.2980956000001</v>
      </c>
      <c r="D236" s="5">
        <f t="shared" si="6"/>
        <v>3286.624823744804</v>
      </c>
      <c r="Y236" s="10"/>
      <c r="Z236" s="10"/>
      <c r="AA236" s="10"/>
      <c r="AB236" s="10"/>
    </row>
    <row r="237" spans="1:28" x14ac:dyDescent="0.2">
      <c r="A237" s="3">
        <v>44908</v>
      </c>
      <c r="B237" s="4">
        <v>3265.9428710000002</v>
      </c>
      <c r="C237" s="4">
        <f t="shared" si="7"/>
        <v>3308.9026365999998</v>
      </c>
      <c r="D237" s="5">
        <f t="shared" si="6"/>
        <v>3282.8644687002939</v>
      </c>
      <c r="Y237" s="10"/>
      <c r="Z237" s="10"/>
      <c r="AA237" s="10"/>
      <c r="AB237" s="10"/>
    </row>
    <row r="238" spans="1:28" x14ac:dyDescent="0.2">
      <c r="A238" s="3">
        <v>44909</v>
      </c>
      <c r="B238" s="4">
        <v>3298.5327149999998</v>
      </c>
      <c r="C238" s="4">
        <f t="shared" si="7"/>
        <v>3306.4081541999999</v>
      </c>
      <c r="D238" s="5">
        <f t="shared" si="6"/>
        <v>3285.7132407547856</v>
      </c>
      <c r="Y238" s="10"/>
      <c r="Z238" s="10"/>
      <c r="AA238" s="10"/>
      <c r="AB238" s="10"/>
    </row>
    <row r="239" spans="1:28" x14ac:dyDescent="0.2">
      <c r="A239" s="3">
        <v>44910</v>
      </c>
      <c r="B239" s="4">
        <v>3239.4790039999998</v>
      </c>
      <c r="C239" s="4">
        <f t="shared" si="7"/>
        <v>3289.6917968000002</v>
      </c>
      <c r="D239" s="5">
        <f t="shared" si="6"/>
        <v>3277.3070158902792</v>
      </c>
      <c r="Y239" s="10"/>
      <c r="Z239" s="10"/>
      <c r="AA239" s="10"/>
      <c r="AB239" s="10"/>
    </row>
    <row r="240" spans="1:28" x14ac:dyDescent="0.2">
      <c r="A240" s="3">
        <v>44911</v>
      </c>
      <c r="B240" s="4">
        <v>3175.9165039999998</v>
      </c>
      <c r="C240" s="4">
        <f t="shared" si="7"/>
        <v>3270.1967040000004</v>
      </c>
      <c r="D240" s="5">
        <f t="shared" si="6"/>
        <v>3258.8723773647735</v>
      </c>
      <c r="Y240" s="10"/>
      <c r="Z240" s="10"/>
      <c r="AA240" s="10"/>
      <c r="AB240" s="10"/>
    </row>
    <row r="241" spans="1:28" x14ac:dyDescent="0.2">
      <c r="A241" s="3">
        <v>44914</v>
      </c>
      <c r="B241" s="4">
        <v>3138.4750979999999</v>
      </c>
      <c r="C241" s="4">
        <f t="shared" si="7"/>
        <v>3248.2561767000002</v>
      </c>
      <c r="D241" s="5">
        <f t="shared" si="6"/>
        <v>3236.9819629348144</v>
      </c>
      <c r="Y241" s="10"/>
      <c r="Z241" s="10"/>
      <c r="AA241" s="10"/>
      <c r="AB241" s="10"/>
    </row>
    <row r="242" spans="1:28" x14ac:dyDescent="0.2">
      <c r="A242" s="3">
        <v>44915</v>
      </c>
      <c r="B242" s="4">
        <v>3179.5429690000001</v>
      </c>
      <c r="C242" s="4">
        <f t="shared" si="7"/>
        <v>3234.3968994000002</v>
      </c>
      <c r="D242" s="5">
        <f t="shared" si="6"/>
        <v>3226.5385094921207</v>
      </c>
      <c r="Y242" s="10"/>
      <c r="Z242" s="10"/>
      <c r="AA242" s="10"/>
      <c r="AB242" s="10"/>
    </row>
    <row r="243" spans="1:28" x14ac:dyDescent="0.2">
      <c r="A243" s="3">
        <v>44916</v>
      </c>
      <c r="B243" s="4">
        <v>3203.6547850000002</v>
      </c>
      <c r="C243" s="4">
        <f t="shared" si="7"/>
        <v>3223.4143798999999</v>
      </c>
      <c r="D243" s="5">
        <f t="shared" si="6"/>
        <v>3222.3778323117349</v>
      </c>
      <c r="Y243" s="10"/>
      <c r="Z243" s="10"/>
      <c r="AA243" s="10"/>
      <c r="AB243" s="10"/>
    </row>
    <row r="244" spans="1:28" x14ac:dyDescent="0.2">
      <c r="A244" s="3">
        <v>44917</v>
      </c>
      <c r="B244" s="4">
        <v>3194.9802249999998</v>
      </c>
      <c r="C244" s="4">
        <f t="shared" si="7"/>
        <v>3214.5097412999994</v>
      </c>
      <c r="D244" s="5">
        <f t="shared" si="6"/>
        <v>3217.3964491641464</v>
      </c>
      <c r="Y244" s="10"/>
      <c r="Z244" s="10"/>
      <c r="AA244" s="10"/>
      <c r="AB244" s="10"/>
    </row>
    <row r="245" spans="1:28" x14ac:dyDescent="0.2">
      <c r="A245" s="3">
        <v>44918</v>
      </c>
      <c r="B245" s="4">
        <v>3164.2529300000001</v>
      </c>
      <c r="C245" s="4">
        <f t="shared" si="7"/>
        <v>3208.1976319999999</v>
      </c>
      <c r="D245" s="5">
        <f t="shared" si="6"/>
        <v>3207.733991134301</v>
      </c>
      <c r="Y245" s="10"/>
      <c r="Z245" s="10"/>
      <c r="AA245" s="10"/>
      <c r="AB245" s="10"/>
    </row>
    <row r="246" spans="1:28" x14ac:dyDescent="0.2">
      <c r="A246" s="3">
        <v>44921</v>
      </c>
      <c r="B246" s="4">
        <v>3188.3151859999998</v>
      </c>
      <c r="C246" s="4">
        <f t="shared" si="7"/>
        <v>3204.9092286999994</v>
      </c>
      <c r="D246" s="5">
        <f t="shared" si="6"/>
        <v>3204.2032992917007</v>
      </c>
      <c r="Y246" s="10"/>
      <c r="Z246" s="10"/>
      <c r="AA246" s="10"/>
      <c r="AB246" s="10"/>
    </row>
    <row r="247" spans="1:28" x14ac:dyDescent="0.2">
      <c r="A247" s="3">
        <v>44922</v>
      </c>
      <c r="B247" s="4">
        <v>3194.7844239999999</v>
      </c>
      <c r="C247" s="4">
        <f t="shared" si="7"/>
        <v>3197.7933839999996</v>
      </c>
      <c r="D247" s="5">
        <f t="shared" si="6"/>
        <v>3202.4907765113912</v>
      </c>
      <c r="Y247" s="10"/>
      <c r="Z247" s="10"/>
      <c r="AA247" s="10"/>
      <c r="AB247" s="10"/>
    </row>
    <row r="248" spans="1:28" x14ac:dyDescent="0.2">
      <c r="A248" s="3">
        <v>44923</v>
      </c>
      <c r="B248" s="4">
        <v>3192.4321289999998</v>
      </c>
      <c r="C248" s="4">
        <f t="shared" si="7"/>
        <v>3187.1833254000003</v>
      </c>
      <c r="D248" s="5">
        <f t="shared" si="6"/>
        <v>3200.6619315093199</v>
      </c>
      <c r="Y248" s="10"/>
      <c r="Z248" s="10"/>
      <c r="AA248" s="10"/>
      <c r="AB248" s="10"/>
    </row>
    <row r="249" spans="1:28" x14ac:dyDescent="0.2">
      <c r="A249" s="3">
        <v>44924</v>
      </c>
      <c r="B249" s="4">
        <v>3203.850586</v>
      </c>
      <c r="C249" s="4">
        <f t="shared" si="7"/>
        <v>3183.6204836000002</v>
      </c>
      <c r="D249" s="5">
        <f t="shared" si="6"/>
        <v>3201.2416868712617</v>
      </c>
      <c r="Y249" s="10"/>
      <c r="Z249" s="10"/>
      <c r="AA249" s="10"/>
      <c r="AB249" s="10"/>
    </row>
    <row r="250" spans="1:28" x14ac:dyDescent="0.2">
      <c r="A250" s="3">
        <v>44925</v>
      </c>
      <c r="B250" s="4">
        <v>3192.0397950000001</v>
      </c>
      <c r="C250" s="4">
        <f t="shared" si="7"/>
        <v>3185.2328127000001</v>
      </c>
      <c r="D250" s="5">
        <f t="shared" si="6"/>
        <v>3199.5686156219413</v>
      </c>
      <c r="Y250" s="10"/>
      <c r="Z250" s="10"/>
      <c r="AA250" s="10"/>
      <c r="AB250" s="1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5B9E6-6612-C645-BFB7-B2CDA75AF2A0}">
  <dimension ref="A1:Z249"/>
  <sheetViews>
    <sheetView topLeftCell="K17" workbookViewId="0">
      <selection sqref="A1:E1048576"/>
    </sheetView>
  </sheetViews>
  <sheetFormatPr baseColWidth="10" defaultColWidth="11" defaultRowHeight="16" x14ac:dyDescent="0.2"/>
  <cols>
    <col min="6" max="6" width="11.1640625" customWidth="1"/>
    <col min="7" max="7" width="13.5" customWidth="1"/>
    <col min="8" max="8" width="11" bestFit="1" customWidth="1"/>
    <col min="10" max="10" width="11.1640625" customWidth="1"/>
    <col min="11" max="11" width="13.5" customWidth="1"/>
    <col min="12" max="12" width="11" bestFit="1" customWidth="1"/>
  </cols>
  <sheetData>
    <row r="1" spans="1:26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16</v>
      </c>
      <c r="K1" s="13" t="s">
        <v>20</v>
      </c>
      <c r="L1" s="13" t="s">
        <v>18</v>
      </c>
      <c r="M1" s="13" t="s">
        <v>19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">
      <c r="A2" s="11">
        <v>44564</v>
      </c>
      <c r="B2" s="14">
        <v>3750</v>
      </c>
      <c r="C2" s="14">
        <v>3830</v>
      </c>
      <c r="D2" s="14">
        <v>3745</v>
      </c>
      <c r="E2" s="14">
        <v>3817.75</v>
      </c>
      <c r="F2" s="15" t="s">
        <v>21</v>
      </c>
      <c r="G2" s="15"/>
      <c r="H2" s="15"/>
      <c r="I2" s="15"/>
      <c r="J2" s="16" t="s">
        <v>21</v>
      </c>
      <c r="K2" s="16"/>
      <c r="L2" s="16"/>
      <c r="M2" s="16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14">
        <v>3831.1000979999999</v>
      </c>
      <c r="C3" s="14">
        <v>3889.1499020000001</v>
      </c>
      <c r="D3" s="14">
        <v>3811.6999510000001</v>
      </c>
      <c r="E3" s="14">
        <v>3884.75</v>
      </c>
      <c r="F3" s="15"/>
      <c r="G3" s="15"/>
      <c r="H3" s="15"/>
      <c r="I3" s="15"/>
      <c r="J3" s="16"/>
      <c r="K3" s="16"/>
      <c r="L3" s="16"/>
      <c r="M3" s="16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14">
        <v>3865</v>
      </c>
      <c r="C4" s="14">
        <v>3870</v>
      </c>
      <c r="D4" s="14">
        <v>3812.3999020000001</v>
      </c>
      <c r="E4" s="14">
        <v>3860.9499510000001</v>
      </c>
      <c r="F4" s="15"/>
      <c r="G4" s="15"/>
      <c r="H4" s="15"/>
      <c r="I4" s="15"/>
      <c r="J4" s="16"/>
      <c r="K4" s="16"/>
      <c r="L4" s="16"/>
      <c r="M4" s="16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14">
        <v>3812</v>
      </c>
      <c r="C5" s="14">
        <v>3835</v>
      </c>
      <c r="D5" s="14">
        <v>3772</v>
      </c>
      <c r="E5" s="14">
        <v>3807.4499510000001</v>
      </c>
      <c r="F5" s="15"/>
      <c r="G5" s="15"/>
      <c r="H5" s="15"/>
      <c r="I5" s="15"/>
      <c r="J5" s="16"/>
      <c r="K5" s="16"/>
      <c r="L5" s="16"/>
      <c r="M5" s="16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14">
        <v>3820</v>
      </c>
      <c r="C6" s="14">
        <v>3864.8999020000001</v>
      </c>
      <c r="D6" s="14">
        <v>3796.3999020000001</v>
      </c>
      <c r="E6" s="14">
        <v>3853.5</v>
      </c>
      <c r="F6" s="15"/>
      <c r="G6" s="15"/>
      <c r="H6" s="15"/>
      <c r="I6" s="15"/>
      <c r="J6" s="16"/>
      <c r="K6" s="16"/>
      <c r="L6" s="16"/>
      <c r="M6" s="16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14">
        <v>3978</v>
      </c>
      <c r="C7" s="14">
        <v>3978</v>
      </c>
      <c r="D7" s="14">
        <v>3861</v>
      </c>
      <c r="E7" s="14">
        <v>3879.8500979999999</v>
      </c>
      <c r="F7" s="15"/>
      <c r="G7" s="15"/>
      <c r="H7" s="15"/>
      <c r="I7" s="15"/>
      <c r="J7" s="16"/>
      <c r="K7" s="16"/>
      <c r="L7" s="16"/>
      <c r="M7" s="16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14">
        <v>3856</v>
      </c>
      <c r="C8" s="14">
        <v>3925</v>
      </c>
      <c r="D8" s="14">
        <v>3856</v>
      </c>
      <c r="E8" s="14">
        <v>3915.8999020000001</v>
      </c>
      <c r="F8" s="15"/>
      <c r="G8" s="15"/>
      <c r="H8" s="15"/>
      <c r="I8" s="15"/>
      <c r="J8" s="16"/>
      <c r="K8" s="16"/>
      <c r="L8" s="16"/>
      <c r="M8" s="16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14">
        <v>3925</v>
      </c>
      <c r="C9" s="14">
        <v>3929</v>
      </c>
      <c r="D9" s="14">
        <v>3836.5500489999999</v>
      </c>
      <c r="E9" s="14">
        <v>3859.8999020000001</v>
      </c>
      <c r="F9" s="15"/>
      <c r="G9" s="15"/>
      <c r="H9" s="15"/>
      <c r="I9" s="15"/>
      <c r="J9" s="16"/>
      <c r="K9" s="16"/>
      <c r="L9" s="16"/>
      <c r="M9" s="1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14">
        <v>3918</v>
      </c>
      <c r="C10" s="14">
        <v>3923</v>
      </c>
      <c r="D10" s="14">
        <v>3857</v>
      </c>
      <c r="E10" s="14">
        <v>3897.8999020000001</v>
      </c>
      <c r="F10" s="15"/>
      <c r="G10" s="15"/>
      <c r="H10" s="15"/>
      <c r="I10" s="15"/>
      <c r="J10" s="16"/>
      <c r="K10" s="16"/>
      <c r="L10" s="16"/>
      <c r="M10" s="1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14">
        <v>3877.8500979999999</v>
      </c>
      <c r="C11" s="14">
        <v>3977</v>
      </c>
      <c r="D11" s="14">
        <v>3860.0500489999999</v>
      </c>
      <c r="E11" s="14">
        <v>3968.1499020000001</v>
      </c>
      <c r="F11" s="15"/>
      <c r="G11" s="15"/>
      <c r="H11" s="15"/>
      <c r="I11" s="15"/>
      <c r="J11" s="16"/>
      <c r="K11" s="16"/>
      <c r="L11" s="16"/>
      <c r="M11" s="1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14">
        <v>3992.6999510000001</v>
      </c>
      <c r="C12" s="14">
        <v>4043</v>
      </c>
      <c r="D12" s="14">
        <v>3962.3000489999999</v>
      </c>
      <c r="E12" s="14">
        <v>4019.1499020000001</v>
      </c>
      <c r="F12" s="15"/>
      <c r="G12" s="15"/>
      <c r="H12" s="15"/>
      <c r="I12" s="15"/>
      <c r="J12" s="16"/>
      <c r="K12" s="16"/>
      <c r="L12" s="16"/>
      <c r="M12" s="1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14">
        <v>4033.9499510000001</v>
      </c>
      <c r="C13" s="14">
        <v>4041.6999510000001</v>
      </c>
      <c r="D13" s="14">
        <v>3980</v>
      </c>
      <c r="E13" s="14">
        <v>3990.6000979999999</v>
      </c>
      <c r="F13" s="15"/>
      <c r="G13" s="15"/>
      <c r="H13" s="15"/>
      <c r="I13" s="15"/>
      <c r="J13" s="16"/>
      <c r="K13" s="16"/>
      <c r="L13" s="16"/>
      <c r="M13" s="1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14">
        <v>4012</v>
      </c>
      <c r="C14" s="14">
        <v>4012</v>
      </c>
      <c r="D14" s="14">
        <v>3910.5</v>
      </c>
      <c r="E14" s="14">
        <v>3914.6499020000001</v>
      </c>
      <c r="F14" s="15"/>
      <c r="G14" s="15"/>
      <c r="H14" s="15"/>
      <c r="I14" s="15"/>
      <c r="J14" s="16"/>
      <c r="K14" s="16"/>
      <c r="L14" s="16"/>
      <c r="M14" s="16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14">
        <v>3910</v>
      </c>
      <c r="C15" s="14">
        <v>3920</v>
      </c>
      <c r="D15" s="14">
        <v>3811</v>
      </c>
      <c r="E15" s="14">
        <v>3826.5500489999999</v>
      </c>
      <c r="F15" s="15"/>
      <c r="G15" s="15"/>
      <c r="H15" s="15"/>
      <c r="I15" s="15"/>
      <c r="J15" s="16"/>
      <c r="K15" s="16"/>
      <c r="L15" s="16"/>
      <c r="M15" s="16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14">
        <v>3807</v>
      </c>
      <c r="C16" s="14">
        <v>3851.5500489999999</v>
      </c>
      <c r="D16" s="14">
        <v>3771.1000979999999</v>
      </c>
      <c r="E16" s="14">
        <v>3833.5</v>
      </c>
      <c r="F16" s="15"/>
      <c r="G16" s="15"/>
      <c r="H16" s="15"/>
      <c r="I16" s="15"/>
      <c r="J16" s="16"/>
      <c r="K16" s="16"/>
      <c r="L16" s="16"/>
      <c r="M16" s="16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14">
        <v>3840</v>
      </c>
      <c r="C17" s="14">
        <v>3849.6499020000001</v>
      </c>
      <c r="D17" s="14">
        <v>3740.1000979999999</v>
      </c>
      <c r="E17" s="14">
        <v>3771.3500979999999</v>
      </c>
      <c r="F17" s="15"/>
      <c r="G17" s="15"/>
      <c r="H17" s="15"/>
      <c r="I17" s="15"/>
      <c r="J17" s="16"/>
      <c r="K17" s="16"/>
      <c r="L17" s="16"/>
      <c r="M17" s="1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14">
        <v>3769.5</v>
      </c>
      <c r="C18" s="14">
        <v>3809.3999020000001</v>
      </c>
      <c r="D18" s="14">
        <v>3722.1999510000001</v>
      </c>
      <c r="E18" s="14">
        <v>3769.8999020000001</v>
      </c>
      <c r="F18" s="15"/>
      <c r="G18" s="15"/>
      <c r="H18" s="15"/>
      <c r="I18" s="15"/>
      <c r="J18" s="16"/>
      <c r="K18" s="16"/>
      <c r="L18" s="16"/>
      <c r="M18" s="1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14">
        <v>3731</v>
      </c>
      <c r="C19" s="14">
        <v>3733.3999020000001</v>
      </c>
      <c r="D19" s="14">
        <v>3625.1000979999999</v>
      </c>
      <c r="E19" s="14">
        <v>3649.25</v>
      </c>
      <c r="F19" s="15"/>
      <c r="G19" s="15"/>
      <c r="H19" s="15"/>
      <c r="I19" s="15"/>
      <c r="J19" s="16"/>
      <c r="K19" s="16"/>
      <c r="L19" s="16"/>
      <c r="M19" s="1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14">
        <v>3646</v>
      </c>
      <c r="C20" s="14">
        <v>3729.8000489999999</v>
      </c>
      <c r="D20" s="14">
        <v>3646</v>
      </c>
      <c r="E20" s="14">
        <v>3690.0500489999999</v>
      </c>
      <c r="F20" s="15"/>
      <c r="G20" s="15"/>
      <c r="H20" s="15"/>
      <c r="I20" s="15"/>
      <c r="J20" s="16"/>
      <c r="K20" s="16"/>
      <c r="L20" s="16"/>
      <c r="M20" s="1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14">
        <v>3749</v>
      </c>
      <c r="C21" s="14">
        <v>3758</v>
      </c>
      <c r="D21" s="14">
        <v>3721.3999020000001</v>
      </c>
      <c r="E21" s="14">
        <v>3736.25</v>
      </c>
      <c r="F21" s="15"/>
      <c r="G21" s="15"/>
      <c r="H21" s="15"/>
      <c r="I21" s="15"/>
      <c r="J21" s="16">
        <f t="shared" ref="J21:J22" si="0">_xlfn.STDEV.P(E2:E21)</f>
        <v>92.315923572214245</v>
      </c>
      <c r="K21" s="16">
        <f t="shared" ref="K21:K84" si="1">AVERAGE(E2:E21)</f>
        <v>3847.3674803999993</v>
      </c>
      <c r="L21" s="16">
        <f t="shared" ref="L21:L50" si="2">K21+(2*J21)</f>
        <v>4031.9993275444276</v>
      </c>
      <c r="M21" s="16">
        <f t="shared" ref="M21:M50" si="3">K21-(2*J21)</f>
        <v>3662.735633255571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14">
        <v>3770</v>
      </c>
      <c r="C22" s="14">
        <v>3808</v>
      </c>
      <c r="D22" s="14">
        <v>3736.3999020000001</v>
      </c>
      <c r="E22" s="14">
        <v>3800.6499020000001</v>
      </c>
      <c r="F22" s="15"/>
      <c r="G22" s="15"/>
      <c r="H22" s="15"/>
      <c r="I22" s="15"/>
      <c r="J22" s="16">
        <f t="shared" si="0"/>
        <v>92.664802168502291</v>
      </c>
      <c r="K22" s="16">
        <f t="shared" si="1"/>
        <v>3846.5124755000006</v>
      </c>
      <c r="L22" s="16">
        <f t="shared" si="2"/>
        <v>4031.8420798370053</v>
      </c>
      <c r="M22" s="16">
        <f t="shared" si="3"/>
        <v>3661.182871162996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14">
        <v>3827.8999020000001</v>
      </c>
      <c r="C23" s="14">
        <v>3864</v>
      </c>
      <c r="D23" s="14">
        <v>3800.6499020000001</v>
      </c>
      <c r="E23" s="14">
        <v>3856.1999510000001</v>
      </c>
      <c r="F23" s="15"/>
      <c r="G23" s="15"/>
      <c r="H23" s="15"/>
      <c r="I23" s="15"/>
      <c r="J23" s="16">
        <f t="shared" ref="J23:J51" si="4">_xlfn.STDEV.P(E4:E23)</f>
        <v>92.283881272769733</v>
      </c>
      <c r="K23" s="16">
        <f t="shared" si="1"/>
        <v>3845.0849730499999</v>
      </c>
      <c r="L23" s="16">
        <f t="shared" si="2"/>
        <v>4029.6527355955395</v>
      </c>
      <c r="M23" s="16">
        <f t="shared" si="3"/>
        <v>3660.5172105044603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14">
        <v>3851</v>
      </c>
      <c r="C24" s="14">
        <v>3882.5</v>
      </c>
      <c r="D24" s="14">
        <v>3816.0500489999999</v>
      </c>
      <c r="E24" s="14">
        <v>3824.6000979999999</v>
      </c>
      <c r="F24" s="15"/>
      <c r="G24" s="15"/>
      <c r="H24" s="15"/>
      <c r="I24" s="15"/>
      <c r="J24" s="16">
        <f t="shared" si="4"/>
        <v>92.3114732428037</v>
      </c>
      <c r="K24" s="16">
        <f t="shared" si="1"/>
        <v>3843.2674804000003</v>
      </c>
      <c r="L24" s="16">
        <f t="shared" si="2"/>
        <v>4027.8904268856077</v>
      </c>
      <c r="M24" s="16">
        <f t="shared" si="3"/>
        <v>3658.6445339143929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14">
        <v>3815.3000489999999</v>
      </c>
      <c r="C25" s="14">
        <v>3824.6999510000001</v>
      </c>
      <c r="D25" s="14">
        <v>3769</v>
      </c>
      <c r="E25" s="14">
        <v>3814.8999020000001</v>
      </c>
      <c r="F25" s="15"/>
      <c r="G25" s="15"/>
      <c r="H25" s="15"/>
      <c r="I25" s="15"/>
      <c r="J25" s="16">
        <f t="shared" si="4"/>
        <v>92.181128993032615</v>
      </c>
      <c r="K25" s="16">
        <f t="shared" si="1"/>
        <v>3843.6399779499998</v>
      </c>
      <c r="L25" s="16">
        <f t="shared" si="2"/>
        <v>4028.0022359360651</v>
      </c>
      <c r="M25" s="16">
        <f t="shared" si="3"/>
        <v>3659.2777199639345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14">
        <v>3791</v>
      </c>
      <c r="C26" s="14">
        <v>3831.8000489999999</v>
      </c>
      <c r="D26" s="14">
        <v>3756.1499020000001</v>
      </c>
      <c r="E26" s="14">
        <v>3779</v>
      </c>
      <c r="F26" s="15"/>
      <c r="G26" s="15"/>
      <c r="H26" s="15"/>
      <c r="I26" s="15"/>
      <c r="J26" s="16">
        <f t="shared" si="4"/>
        <v>93.206975346041688</v>
      </c>
      <c r="K26" s="16">
        <f t="shared" si="1"/>
        <v>3839.9149779500003</v>
      </c>
      <c r="L26" s="16">
        <f t="shared" si="2"/>
        <v>4026.3289286420836</v>
      </c>
      <c r="M26" s="16">
        <f t="shared" si="3"/>
        <v>3653.501027257917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14">
        <v>3791.5500489999999</v>
      </c>
      <c r="C27" s="14">
        <v>3799.6999510000001</v>
      </c>
      <c r="D27" s="14">
        <v>3721</v>
      </c>
      <c r="E27" s="14">
        <v>3743.4499510000001</v>
      </c>
      <c r="F27" s="15"/>
      <c r="G27" s="15"/>
      <c r="H27" s="15"/>
      <c r="I27" s="15"/>
      <c r="J27" s="16">
        <f t="shared" si="4"/>
        <v>95.008221399289354</v>
      </c>
      <c r="K27" s="16">
        <f t="shared" si="1"/>
        <v>3833.0949706000006</v>
      </c>
      <c r="L27" s="16">
        <f t="shared" si="2"/>
        <v>4023.1114133985793</v>
      </c>
      <c r="M27" s="16">
        <f t="shared" si="3"/>
        <v>3643.0785278014218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14">
        <v>3750</v>
      </c>
      <c r="C28" s="14">
        <v>3777.9499510000001</v>
      </c>
      <c r="D28" s="14">
        <v>3746.1000979999999</v>
      </c>
      <c r="E28" s="14">
        <v>3760.5500489999999</v>
      </c>
      <c r="F28" s="15"/>
      <c r="G28" s="15"/>
      <c r="H28" s="15"/>
      <c r="I28" s="15"/>
      <c r="J28" s="16">
        <f t="shared" si="4"/>
        <v>94.268412740844155</v>
      </c>
      <c r="K28" s="16">
        <f t="shared" si="1"/>
        <v>3825.3274779500002</v>
      </c>
      <c r="L28" s="16">
        <f t="shared" si="2"/>
        <v>4013.8643034316883</v>
      </c>
      <c r="M28" s="16">
        <f t="shared" si="3"/>
        <v>3636.7906524683121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14">
        <v>3789.8000489999999</v>
      </c>
      <c r="C29" s="14">
        <v>3789.8000489999999</v>
      </c>
      <c r="D29" s="14">
        <v>3758</v>
      </c>
      <c r="E29" s="14">
        <v>3770.3500979999999</v>
      </c>
      <c r="F29" s="15"/>
      <c r="G29" s="15"/>
      <c r="H29" s="15"/>
      <c r="I29" s="15"/>
      <c r="J29" s="16">
        <f t="shared" si="4"/>
        <v>94.645912285004357</v>
      </c>
      <c r="K29" s="16">
        <f t="shared" si="1"/>
        <v>3820.8499877499989</v>
      </c>
      <c r="L29" s="16">
        <f t="shared" si="2"/>
        <v>4010.1418123200078</v>
      </c>
      <c r="M29" s="16">
        <f t="shared" si="3"/>
        <v>3631.5581631799901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14">
        <v>3752.5</v>
      </c>
      <c r="C30" s="14">
        <v>3752.5</v>
      </c>
      <c r="D30" s="14">
        <v>3690</v>
      </c>
      <c r="E30" s="14">
        <v>3694.9499510000001</v>
      </c>
      <c r="F30" s="15"/>
      <c r="G30" s="15"/>
      <c r="H30" s="15"/>
      <c r="I30" s="15"/>
      <c r="J30" s="16">
        <f t="shared" si="4"/>
        <v>96.698415209968317</v>
      </c>
      <c r="K30" s="16">
        <f t="shared" si="1"/>
        <v>3810.7024902000003</v>
      </c>
      <c r="L30" s="16">
        <f t="shared" si="2"/>
        <v>4004.0993206199369</v>
      </c>
      <c r="M30" s="16">
        <f t="shared" si="3"/>
        <v>3617.3056597800637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14">
        <v>3724</v>
      </c>
      <c r="C31" s="14">
        <v>3793.25</v>
      </c>
      <c r="D31" s="14">
        <v>3710</v>
      </c>
      <c r="E31" s="14">
        <v>3733.75</v>
      </c>
      <c r="F31" s="15"/>
      <c r="G31" s="15"/>
      <c r="H31" s="15"/>
      <c r="I31" s="15"/>
      <c r="J31" s="16">
        <f t="shared" si="4"/>
        <v>90.938578899433651</v>
      </c>
      <c r="K31" s="16">
        <f t="shared" si="1"/>
        <v>3798.9824951000001</v>
      </c>
      <c r="L31" s="16">
        <f t="shared" si="2"/>
        <v>3980.8596528988674</v>
      </c>
      <c r="M31" s="16">
        <f t="shared" si="3"/>
        <v>3617.1053373011327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14">
        <v>3786</v>
      </c>
      <c r="C32" s="14">
        <v>3835</v>
      </c>
      <c r="D32" s="14">
        <v>3748</v>
      </c>
      <c r="E32" s="14">
        <v>3817.8000489999999</v>
      </c>
      <c r="F32" s="15"/>
      <c r="G32" s="15"/>
      <c r="H32" s="15"/>
      <c r="I32" s="15"/>
      <c r="J32" s="16">
        <f t="shared" si="4"/>
        <v>75.91107552706768</v>
      </c>
      <c r="K32" s="16">
        <f t="shared" si="1"/>
        <v>3788.91500245</v>
      </c>
      <c r="L32" s="16">
        <f t="shared" si="2"/>
        <v>3940.7371535041352</v>
      </c>
      <c r="M32" s="16">
        <f t="shared" si="3"/>
        <v>3637.0928513958647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14">
        <v>3844</v>
      </c>
      <c r="C33" s="14">
        <v>3854.1000979999999</v>
      </c>
      <c r="D33" s="14">
        <v>3806</v>
      </c>
      <c r="E33" s="14">
        <v>3813.1000979999999</v>
      </c>
      <c r="F33" s="15"/>
      <c r="G33" s="15"/>
      <c r="H33" s="15"/>
      <c r="I33" s="15"/>
      <c r="J33" s="16">
        <f t="shared" si="4"/>
        <v>60.655814368151695</v>
      </c>
      <c r="K33" s="16">
        <f t="shared" si="1"/>
        <v>3780.04000245</v>
      </c>
      <c r="L33" s="16">
        <f t="shared" si="2"/>
        <v>3901.3516311863032</v>
      </c>
      <c r="M33" s="16">
        <f t="shared" si="3"/>
        <v>3658.7283737136968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14">
        <v>3825</v>
      </c>
      <c r="C34" s="14">
        <v>3835</v>
      </c>
      <c r="D34" s="14">
        <v>3779</v>
      </c>
      <c r="E34" s="14">
        <v>3784.1999510000001</v>
      </c>
      <c r="F34" s="15"/>
      <c r="G34" s="15"/>
      <c r="H34" s="15"/>
      <c r="I34" s="15"/>
      <c r="J34" s="16">
        <f t="shared" si="4"/>
        <v>52.263360474885246</v>
      </c>
      <c r="K34" s="16">
        <f t="shared" si="1"/>
        <v>3773.5175049000004</v>
      </c>
      <c r="L34" s="16">
        <f t="shared" si="2"/>
        <v>3878.044225849771</v>
      </c>
      <c r="M34" s="16">
        <f t="shared" si="3"/>
        <v>3668.9907839502298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14">
        <v>3769</v>
      </c>
      <c r="C35" s="14">
        <v>3815.9499510000001</v>
      </c>
      <c r="D35" s="14">
        <v>3757.6000979999999</v>
      </c>
      <c r="E35" s="14">
        <v>3793.8999020000001</v>
      </c>
      <c r="F35" s="15"/>
      <c r="G35" s="15"/>
      <c r="H35" s="15"/>
      <c r="I35" s="15"/>
      <c r="J35" s="16">
        <f t="shared" si="4"/>
        <v>51.077816483980364</v>
      </c>
      <c r="K35" s="16">
        <f t="shared" si="1"/>
        <v>3771.8849975500002</v>
      </c>
      <c r="L35" s="16">
        <f t="shared" si="2"/>
        <v>3874.0406305179608</v>
      </c>
      <c r="M35" s="16">
        <f t="shared" si="3"/>
        <v>3669.7293645820396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14">
        <v>3810</v>
      </c>
      <c r="C36" s="14">
        <v>3827.8000489999999</v>
      </c>
      <c r="D36" s="14">
        <v>3705.5500489999999</v>
      </c>
      <c r="E36" s="14">
        <v>3719.3999020000001</v>
      </c>
      <c r="F36" s="15"/>
      <c r="G36" s="15"/>
      <c r="H36" s="15"/>
      <c r="I36" s="15"/>
      <c r="J36" s="16">
        <f t="shared" si="4"/>
        <v>50.242512798038959</v>
      </c>
      <c r="K36" s="16">
        <f t="shared" si="1"/>
        <v>3766.1799926500003</v>
      </c>
      <c r="L36" s="16">
        <f t="shared" si="2"/>
        <v>3866.665018246078</v>
      </c>
      <c r="M36" s="16">
        <f t="shared" si="3"/>
        <v>3665.6949670539225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14">
        <v>3650</v>
      </c>
      <c r="C37" s="14">
        <v>3667.8999020000001</v>
      </c>
      <c r="D37" s="14">
        <v>3570</v>
      </c>
      <c r="E37" s="14">
        <v>3586.3999020000001</v>
      </c>
      <c r="F37" s="15"/>
      <c r="G37" s="15"/>
      <c r="H37" s="15"/>
      <c r="I37" s="15"/>
      <c r="J37" s="16">
        <f t="shared" si="4"/>
        <v>63.667112428628457</v>
      </c>
      <c r="K37" s="16">
        <f t="shared" si="1"/>
        <v>3756.9324828500007</v>
      </c>
      <c r="L37" s="16">
        <f t="shared" si="2"/>
        <v>3884.2667077072574</v>
      </c>
      <c r="M37" s="16">
        <f t="shared" si="3"/>
        <v>3629.598257992744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14">
        <v>3611</v>
      </c>
      <c r="C38" s="14">
        <v>3622.8999020000001</v>
      </c>
      <c r="D38" s="14">
        <v>3555.6499020000001</v>
      </c>
      <c r="E38" s="14">
        <v>3563.8000489999999</v>
      </c>
      <c r="F38" s="15"/>
      <c r="G38" s="15"/>
      <c r="H38" s="15"/>
      <c r="I38" s="15"/>
      <c r="J38" s="16">
        <f t="shared" si="4"/>
        <v>76.183380626969466</v>
      </c>
      <c r="K38" s="16">
        <f t="shared" si="1"/>
        <v>3746.6274902000005</v>
      </c>
      <c r="L38" s="16">
        <f t="shared" si="2"/>
        <v>3898.9942514539393</v>
      </c>
      <c r="M38" s="16">
        <f t="shared" si="3"/>
        <v>3594.2607289460616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14">
        <v>3474</v>
      </c>
      <c r="C39" s="14">
        <v>3483.8500979999999</v>
      </c>
      <c r="D39" s="14">
        <v>3391.1000979999999</v>
      </c>
      <c r="E39" s="14">
        <v>3401.6499020000001</v>
      </c>
      <c r="F39" s="15"/>
      <c r="G39" s="15"/>
      <c r="H39" s="15"/>
      <c r="I39" s="15"/>
      <c r="J39" s="16">
        <f t="shared" si="4"/>
        <v>105.48460077452803</v>
      </c>
      <c r="K39" s="16">
        <f t="shared" si="1"/>
        <v>3734.2474852999999</v>
      </c>
      <c r="L39" s="16">
        <f t="shared" si="2"/>
        <v>3945.2166868490558</v>
      </c>
      <c r="M39" s="16">
        <f t="shared" si="3"/>
        <v>3523.278283750944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14">
        <v>3468</v>
      </c>
      <c r="C40" s="14">
        <v>3530</v>
      </c>
      <c r="D40" s="14">
        <v>3462</v>
      </c>
      <c r="E40" s="14">
        <v>3520.75</v>
      </c>
      <c r="F40" s="15"/>
      <c r="G40" s="15"/>
      <c r="H40" s="15"/>
      <c r="I40" s="15"/>
      <c r="J40" s="16">
        <f t="shared" si="4"/>
        <v>115.05100119851028</v>
      </c>
      <c r="K40" s="16">
        <f t="shared" si="1"/>
        <v>3725.7824828500002</v>
      </c>
      <c r="L40" s="16">
        <f t="shared" si="2"/>
        <v>3955.8844852470206</v>
      </c>
      <c r="M40" s="16">
        <f t="shared" si="3"/>
        <v>3495.6804804529797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14">
        <v>3490</v>
      </c>
      <c r="C41" s="14">
        <v>3563.75</v>
      </c>
      <c r="D41" s="14">
        <v>3455.8999020000001</v>
      </c>
      <c r="E41" s="14">
        <v>3554.1999510000001</v>
      </c>
      <c r="F41" s="15"/>
      <c r="G41" s="15"/>
      <c r="H41" s="15"/>
      <c r="I41" s="15"/>
      <c r="J41" s="16">
        <f t="shared" si="4"/>
        <v>120.91495830527295</v>
      </c>
      <c r="K41" s="16">
        <f t="shared" si="1"/>
        <v>3716.6799803999993</v>
      </c>
      <c r="L41" s="16">
        <f t="shared" si="2"/>
        <v>3958.509897010545</v>
      </c>
      <c r="M41" s="16">
        <f t="shared" si="3"/>
        <v>3474.8500637894535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14">
        <v>3552.5</v>
      </c>
      <c r="C42" s="14">
        <v>3571.9499510000001</v>
      </c>
      <c r="D42" s="14">
        <v>3506</v>
      </c>
      <c r="E42" s="14">
        <v>3546.1499020000001</v>
      </c>
      <c r="F42" s="15"/>
      <c r="G42" s="15"/>
      <c r="H42" s="15"/>
      <c r="I42" s="15"/>
      <c r="J42" s="16">
        <f t="shared" si="4"/>
        <v>124.73964691406616</v>
      </c>
      <c r="K42" s="16">
        <f t="shared" si="1"/>
        <v>3703.9549804000003</v>
      </c>
      <c r="L42" s="16">
        <f t="shared" si="2"/>
        <v>3953.4342742281324</v>
      </c>
      <c r="M42" s="16">
        <f t="shared" si="3"/>
        <v>3454.4756865718682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14">
        <v>3562.8500979999999</v>
      </c>
      <c r="C43" s="14">
        <v>3578.6000979999999</v>
      </c>
      <c r="D43" s="14">
        <v>3530.1000979999999</v>
      </c>
      <c r="E43" s="14">
        <v>3544.3999020000001</v>
      </c>
      <c r="F43" s="15"/>
      <c r="G43" s="15"/>
      <c r="H43" s="15"/>
      <c r="I43" s="15"/>
      <c r="J43" s="16">
        <f t="shared" si="4"/>
        <v>124.22115735399765</v>
      </c>
      <c r="K43" s="16">
        <f t="shared" si="1"/>
        <v>3688.3649779499997</v>
      </c>
      <c r="L43" s="16">
        <f t="shared" si="2"/>
        <v>3936.8072926579948</v>
      </c>
      <c r="M43" s="16">
        <f t="shared" si="3"/>
        <v>3439.9226632420045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14">
        <v>3501.5</v>
      </c>
      <c r="C44" s="14">
        <v>3561.1999510000001</v>
      </c>
      <c r="D44" s="14">
        <v>3487.0500489999999</v>
      </c>
      <c r="E44" s="14">
        <v>3524.3500979999999</v>
      </c>
      <c r="F44" s="15"/>
      <c r="G44" s="15"/>
      <c r="H44" s="15"/>
      <c r="I44" s="15"/>
      <c r="J44" s="16">
        <f t="shared" si="4"/>
        <v>124.99025731478194</v>
      </c>
      <c r="K44" s="16">
        <f t="shared" si="1"/>
        <v>3673.3524779499994</v>
      </c>
      <c r="L44" s="16">
        <f t="shared" si="2"/>
        <v>3923.3329925795633</v>
      </c>
      <c r="M44" s="16">
        <f t="shared" si="3"/>
        <v>3423.3719633204355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14">
        <v>3450</v>
      </c>
      <c r="C45" s="14">
        <v>3548</v>
      </c>
      <c r="D45" s="14">
        <v>3431.5500489999999</v>
      </c>
      <c r="E45" s="14">
        <v>3484.8999020000001</v>
      </c>
      <c r="F45" s="15"/>
      <c r="G45" s="15"/>
      <c r="H45" s="15"/>
      <c r="I45" s="15"/>
      <c r="J45" s="16">
        <f t="shared" si="4"/>
        <v>126.98129559098615</v>
      </c>
      <c r="K45" s="16">
        <f t="shared" si="1"/>
        <v>3656.8524779499994</v>
      </c>
      <c r="L45" s="16">
        <f t="shared" si="2"/>
        <v>3910.8150691319715</v>
      </c>
      <c r="M45" s="16">
        <f t="shared" si="3"/>
        <v>3402.8898867680273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14">
        <v>3460</v>
      </c>
      <c r="C46" s="14">
        <v>3609</v>
      </c>
      <c r="D46" s="14">
        <v>3460</v>
      </c>
      <c r="E46" s="14">
        <v>3599.9499510000001</v>
      </c>
      <c r="F46" s="15"/>
      <c r="G46" s="15"/>
      <c r="H46" s="15"/>
      <c r="I46" s="15"/>
      <c r="J46" s="16">
        <f t="shared" si="4"/>
        <v>124.33823286248342</v>
      </c>
      <c r="K46" s="16">
        <f t="shared" si="1"/>
        <v>3647.8999754999995</v>
      </c>
      <c r="L46" s="16">
        <f t="shared" si="2"/>
        <v>3896.5764412249664</v>
      </c>
      <c r="M46" s="16">
        <f t="shared" si="3"/>
        <v>3399.2235097750327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14">
        <v>3605</v>
      </c>
      <c r="C47" s="14">
        <v>3654</v>
      </c>
      <c r="D47" s="14">
        <v>3597.0500489999999</v>
      </c>
      <c r="E47" s="14">
        <v>3632.6000979999999</v>
      </c>
      <c r="F47" s="15"/>
      <c r="G47" s="15"/>
      <c r="H47" s="15"/>
      <c r="I47" s="15"/>
      <c r="J47" s="16">
        <f t="shared" si="4"/>
        <v>122.41115695990733</v>
      </c>
      <c r="K47" s="16">
        <f t="shared" si="1"/>
        <v>3642.3574828499995</v>
      </c>
      <c r="L47" s="16">
        <f t="shared" si="2"/>
        <v>3887.1797967698144</v>
      </c>
      <c r="M47" s="16">
        <f t="shared" si="3"/>
        <v>3397.5351689301847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14">
        <v>3684</v>
      </c>
      <c r="C48" s="14">
        <v>3684</v>
      </c>
      <c r="D48" s="14">
        <v>3615</v>
      </c>
      <c r="E48" s="14">
        <v>3620.9499510000001</v>
      </c>
      <c r="F48" s="15"/>
      <c r="G48" s="15"/>
      <c r="H48" s="15"/>
      <c r="I48" s="15"/>
      <c r="J48" s="16">
        <f t="shared" si="4"/>
        <v>119.41612481653547</v>
      </c>
      <c r="K48" s="16">
        <f t="shared" si="1"/>
        <v>3635.3774779499995</v>
      </c>
      <c r="L48" s="16">
        <f t="shared" si="2"/>
        <v>3874.2097275830706</v>
      </c>
      <c r="M48" s="16">
        <f t="shared" si="3"/>
        <v>3396.5452283169284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14">
        <v>3603.25</v>
      </c>
      <c r="C49" s="14">
        <v>3639.8500979999999</v>
      </c>
      <c r="D49" s="14">
        <v>3592.8500979999999</v>
      </c>
      <c r="E49" s="14">
        <v>3599.1499020000001</v>
      </c>
      <c r="F49" s="15"/>
      <c r="G49" s="15"/>
      <c r="H49" s="15"/>
      <c r="I49" s="15"/>
      <c r="J49" s="16">
        <f t="shared" si="4"/>
        <v>115.5061840475429</v>
      </c>
      <c r="K49" s="16">
        <f t="shared" si="1"/>
        <v>3626.81746815</v>
      </c>
      <c r="L49" s="16">
        <f t="shared" si="2"/>
        <v>3857.829836245086</v>
      </c>
      <c r="M49" s="16">
        <f t="shared" si="3"/>
        <v>3395.805100054914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14">
        <v>3580</v>
      </c>
      <c r="C50" s="14">
        <v>3648.3500979999999</v>
      </c>
      <c r="D50" s="14">
        <v>3580</v>
      </c>
      <c r="E50" s="14">
        <v>3643</v>
      </c>
      <c r="F50" s="15"/>
      <c r="G50" s="15"/>
      <c r="H50" s="15"/>
      <c r="I50" s="15"/>
      <c r="J50" s="16">
        <f t="shared" si="4"/>
        <v>114.52477249744325</v>
      </c>
      <c r="K50" s="16">
        <f t="shared" si="1"/>
        <v>3624.2199706000006</v>
      </c>
      <c r="L50" s="16">
        <f t="shared" si="2"/>
        <v>3853.2695155948873</v>
      </c>
      <c r="M50" s="16">
        <f t="shared" si="3"/>
        <v>3395.1704256051139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14">
        <v>3659</v>
      </c>
      <c r="C51" s="14">
        <v>3659</v>
      </c>
      <c r="D51" s="14">
        <v>3585.3999020000001</v>
      </c>
      <c r="E51" s="14">
        <v>3593.8999020000001</v>
      </c>
      <c r="F51" s="15">
        <f>_xlfn.STDEV.P(E2:E51)</f>
        <v>140.536055133611</v>
      </c>
      <c r="G51" s="15">
        <f>AVERAGE(E2:E51)</f>
        <v>3741.4059764799999</v>
      </c>
      <c r="H51" s="15">
        <f t="shared" ref="H51:H114" si="5">G51+(2*F51)</f>
        <v>4022.4780867472218</v>
      </c>
      <c r="I51" s="15">
        <f t="shared" ref="I51:I114" si="6">G51-(2*F51)</f>
        <v>3460.333866212778</v>
      </c>
      <c r="J51" s="16">
        <f t="shared" si="4"/>
        <v>111.86220251627358</v>
      </c>
      <c r="K51" s="16">
        <f>AVERAGE(E32:E51)</f>
        <v>3617.2274657000003</v>
      </c>
      <c r="L51" s="16">
        <f>K51+(2*J51)</f>
        <v>3840.9518707325474</v>
      </c>
      <c r="M51" s="16">
        <f>K51-(2*J51)</f>
        <v>3393.5030606674532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14">
        <v>3640.5</v>
      </c>
      <c r="C52" s="14">
        <v>3668</v>
      </c>
      <c r="D52" s="14">
        <v>3616.25</v>
      </c>
      <c r="E52" s="14">
        <v>3655.8999020000001</v>
      </c>
      <c r="F52" s="15">
        <f t="shared" ref="F52:F115" si="7">_xlfn.STDEV.P(E3:E52)</f>
        <v>140.60427514035072</v>
      </c>
      <c r="G52" s="15">
        <f t="shared" ref="G52:G115" si="8">AVERAGE(E3:E52)</f>
        <v>3738.1689745200001</v>
      </c>
      <c r="H52" s="15">
        <f t="shared" si="5"/>
        <v>4019.3775248007014</v>
      </c>
      <c r="I52" s="15">
        <f t="shared" si="6"/>
        <v>3456.9604242392988</v>
      </c>
      <c r="J52" s="16">
        <f t="shared" ref="J52:J115" si="9">_xlfn.STDEV.P(E33:E52)</f>
        <v>102.52284143390857</v>
      </c>
      <c r="K52" s="16">
        <f t="shared" si="1"/>
        <v>3609.1324583500004</v>
      </c>
      <c r="L52" s="16">
        <f t="shared" ref="L52:L115" si="10">K52+(2*J52)</f>
        <v>3814.1781412178175</v>
      </c>
      <c r="M52" s="16">
        <f t="shared" ref="M52:M115" si="11">K52-(2*J52)</f>
        <v>3404.0867754821834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14">
        <v>3696.6000979999999</v>
      </c>
      <c r="C53" s="14">
        <v>3710</v>
      </c>
      <c r="D53" s="14">
        <v>3660.3000489999999</v>
      </c>
      <c r="E53" s="14">
        <v>3672.75</v>
      </c>
      <c r="F53" s="15">
        <f t="shared" si="7"/>
        <v>139.31065103456035</v>
      </c>
      <c r="G53" s="15">
        <f t="shared" si="8"/>
        <v>3733.9289745199999</v>
      </c>
      <c r="H53" s="15">
        <f t="shared" si="5"/>
        <v>4012.5502765891206</v>
      </c>
      <c r="I53" s="15">
        <f t="shared" si="6"/>
        <v>3455.3076724508792</v>
      </c>
      <c r="J53" s="16">
        <f t="shared" si="9"/>
        <v>92.649378409791268</v>
      </c>
      <c r="K53" s="16">
        <f t="shared" si="1"/>
        <v>3602.11495345</v>
      </c>
      <c r="L53" s="16">
        <f t="shared" si="10"/>
        <v>3787.4137102695827</v>
      </c>
      <c r="M53" s="16">
        <f t="shared" si="11"/>
        <v>3416.8161966304174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14">
        <v>3696</v>
      </c>
      <c r="C54" s="14">
        <v>3713.9499510000001</v>
      </c>
      <c r="D54" s="14">
        <v>3615</v>
      </c>
      <c r="E54" s="14">
        <v>3626.6999510000001</v>
      </c>
      <c r="F54" s="15">
        <f t="shared" si="7"/>
        <v>138.89846279586916</v>
      </c>
      <c r="G54" s="15">
        <f t="shared" si="8"/>
        <v>3729.2439745199995</v>
      </c>
      <c r="H54" s="15">
        <f t="shared" si="5"/>
        <v>4007.0409001117378</v>
      </c>
      <c r="I54" s="15">
        <f t="shared" si="6"/>
        <v>3451.4470489282612</v>
      </c>
      <c r="J54" s="16">
        <f t="shared" si="9"/>
        <v>83.032315897535923</v>
      </c>
      <c r="K54" s="16">
        <f t="shared" si="1"/>
        <v>3594.23995345</v>
      </c>
      <c r="L54" s="16">
        <f t="shared" si="10"/>
        <v>3760.3045852450718</v>
      </c>
      <c r="M54" s="16">
        <f t="shared" si="11"/>
        <v>3428.1753216549282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14">
        <v>3640</v>
      </c>
      <c r="C55" s="14">
        <v>3711</v>
      </c>
      <c r="D55" s="14">
        <v>3625</v>
      </c>
      <c r="E55" s="14">
        <v>3700.9499510000001</v>
      </c>
      <c r="F55" s="15">
        <f t="shared" si="7"/>
        <v>138.4988577831985</v>
      </c>
      <c r="G55" s="15">
        <f t="shared" si="8"/>
        <v>3727.1139745199994</v>
      </c>
      <c r="H55" s="15">
        <f t="shared" si="5"/>
        <v>4004.1116900863963</v>
      </c>
      <c r="I55" s="15">
        <f t="shared" si="6"/>
        <v>3450.1162589536025</v>
      </c>
      <c r="J55" s="16">
        <f t="shared" si="9"/>
        <v>73.816750646025838</v>
      </c>
      <c r="K55" s="16">
        <f t="shared" si="1"/>
        <v>3589.5924559</v>
      </c>
      <c r="L55" s="16">
        <f t="shared" si="10"/>
        <v>3737.2259571920517</v>
      </c>
      <c r="M55" s="16">
        <f t="shared" si="11"/>
        <v>3441.9589546079483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14">
        <v>3708</v>
      </c>
      <c r="C56" s="14">
        <v>3729.8000489999999</v>
      </c>
      <c r="D56" s="14">
        <v>3690</v>
      </c>
      <c r="E56" s="14">
        <v>3712.3999020000001</v>
      </c>
      <c r="F56" s="15">
        <f t="shared" si="7"/>
        <v>137.32746062626461</v>
      </c>
      <c r="G56" s="15">
        <f t="shared" si="8"/>
        <v>3724.2919725599995</v>
      </c>
      <c r="H56" s="15">
        <f t="shared" si="5"/>
        <v>3998.9468938125287</v>
      </c>
      <c r="I56" s="15">
        <f t="shared" si="6"/>
        <v>3449.6370513074703</v>
      </c>
      <c r="J56" s="16">
        <f t="shared" si="9"/>
        <v>73.214581632811061</v>
      </c>
      <c r="K56" s="16">
        <f t="shared" si="1"/>
        <v>3589.2424559000001</v>
      </c>
      <c r="L56" s="16">
        <f t="shared" si="10"/>
        <v>3735.6716191656224</v>
      </c>
      <c r="M56" s="16">
        <f t="shared" si="11"/>
        <v>3442.8132926343778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14">
        <v>3700</v>
      </c>
      <c r="C57" s="14">
        <v>3758.1999510000001</v>
      </c>
      <c r="D57" s="14">
        <v>3695</v>
      </c>
      <c r="E57" s="14">
        <v>3749.8500979999999</v>
      </c>
      <c r="F57" s="15">
        <f t="shared" si="7"/>
        <v>135.5771706068918</v>
      </c>
      <c r="G57" s="15">
        <f t="shared" si="8"/>
        <v>3721.6919725599996</v>
      </c>
      <c r="H57" s="15">
        <f t="shared" si="5"/>
        <v>3992.8463137737831</v>
      </c>
      <c r="I57" s="15">
        <f t="shared" si="6"/>
        <v>3450.5376313462161</v>
      </c>
      <c r="J57" s="16">
        <f t="shared" si="9"/>
        <v>81.135206764072677</v>
      </c>
      <c r="K57" s="16">
        <f t="shared" si="1"/>
        <v>3597.4149657000003</v>
      </c>
      <c r="L57" s="16">
        <f t="shared" si="10"/>
        <v>3759.6853792281454</v>
      </c>
      <c r="M57" s="16">
        <f t="shared" si="11"/>
        <v>3435.1445521718551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14">
        <v>3759.8999020000001</v>
      </c>
      <c r="C58" s="14">
        <v>3779.5</v>
      </c>
      <c r="D58" s="14">
        <v>3672</v>
      </c>
      <c r="E58" s="14">
        <v>3707.4499510000001</v>
      </c>
      <c r="F58" s="15">
        <f t="shared" si="7"/>
        <v>132.71590312903862</v>
      </c>
      <c r="G58" s="15">
        <f t="shared" si="8"/>
        <v>3717.5229735399994</v>
      </c>
      <c r="H58" s="15">
        <f t="shared" si="5"/>
        <v>3982.9547797980767</v>
      </c>
      <c r="I58" s="15">
        <f t="shared" si="6"/>
        <v>3452.091167281922</v>
      </c>
      <c r="J58" s="16">
        <f t="shared" si="9"/>
        <v>84.144045000513628</v>
      </c>
      <c r="K58" s="16">
        <f t="shared" si="1"/>
        <v>3604.5974607999997</v>
      </c>
      <c r="L58" s="16">
        <f t="shared" si="10"/>
        <v>3772.885550801027</v>
      </c>
      <c r="M58" s="16">
        <f t="shared" si="11"/>
        <v>3436.3093707989724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14">
        <v>3695</v>
      </c>
      <c r="C59" s="14">
        <v>3713</v>
      </c>
      <c r="D59" s="14">
        <v>3661.1999510000001</v>
      </c>
      <c r="E59" s="14">
        <v>3707.6999510000001</v>
      </c>
      <c r="F59" s="15">
        <f t="shared" si="7"/>
        <v>131.15163381980778</v>
      </c>
      <c r="G59" s="15">
        <f t="shared" si="8"/>
        <v>3714.4789745199987</v>
      </c>
      <c r="H59" s="15">
        <f t="shared" si="5"/>
        <v>3976.7822421596143</v>
      </c>
      <c r="I59" s="15">
        <f t="shared" si="6"/>
        <v>3452.1757068803831</v>
      </c>
      <c r="J59" s="16">
        <f t="shared" si="9"/>
        <v>72.925813817497371</v>
      </c>
      <c r="K59" s="16">
        <f t="shared" si="1"/>
        <v>3619.8999632499995</v>
      </c>
      <c r="L59" s="16">
        <f t="shared" si="10"/>
        <v>3765.7515908849941</v>
      </c>
      <c r="M59" s="16">
        <f t="shared" si="11"/>
        <v>3474.0483356150048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14">
        <v>3694.75</v>
      </c>
      <c r="C60" s="14">
        <v>3722</v>
      </c>
      <c r="D60" s="14">
        <v>3691</v>
      </c>
      <c r="E60" s="14">
        <v>3705.3500979999999</v>
      </c>
      <c r="F60" s="15">
        <f t="shared" si="7"/>
        <v>128.50962173228373</v>
      </c>
      <c r="G60" s="15">
        <f t="shared" si="8"/>
        <v>3710.6279784399994</v>
      </c>
      <c r="H60" s="15">
        <f t="shared" si="5"/>
        <v>3967.6472219045668</v>
      </c>
      <c r="I60" s="15">
        <f t="shared" si="6"/>
        <v>3453.6087349754321</v>
      </c>
      <c r="J60" s="16">
        <f t="shared" si="9"/>
        <v>71.460001723384423</v>
      </c>
      <c r="K60" s="16">
        <f t="shared" si="1"/>
        <v>3629.12996815</v>
      </c>
      <c r="L60" s="16">
        <f t="shared" si="10"/>
        <v>3772.049971596769</v>
      </c>
      <c r="M60" s="16">
        <f t="shared" si="11"/>
        <v>3486.209964703231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14">
        <v>3738</v>
      </c>
      <c r="C61" s="14">
        <v>3738</v>
      </c>
      <c r="D61" s="14">
        <v>3706.1999510000001</v>
      </c>
      <c r="E61" s="14">
        <v>3731.5500489999999</v>
      </c>
      <c r="F61" s="15">
        <f t="shared" si="7"/>
        <v>123.18577401651663</v>
      </c>
      <c r="G61" s="15">
        <f t="shared" si="8"/>
        <v>3705.8959813800002</v>
      </c>
      <c r="H61" s="15">
        <f t="shared" si="5"/>
        <v>3952.2675294130336</v>
      </c>
      <c r="I61" s="15">
        <f t="shared" si="6"/>
        <v>3459.5244333469668</v>
      </c>
      <c r="J61" s="16">
        <f t="shared" si="9"/>
        <v>72.606249577537341</v>
      </c>
      <c r="K61" s="16">
        <f t="shared" si="1"/>
        <v>3637.9974730499998</v>
      </c>
      <c r="L61" s="16">
        <f t="shared" si="10"/>
        <v>3783.2099722050743</v>
      </c>
      <c r="M61" s="16">
        <f t="shared" si="11"/>
        <v>3492.7849738949253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14">
        <v>3740</v>
      </c>
      <c r="C62" s="14">
        <v>3754.6499020000001</v>
      </c>
      <c r="D62" s="14">
        <v>3720.1999510000001</v>
      </c>
      <c r="E62" s="14">
        <v>3739.9499510000001</v>
      </c>
      <c r="F62" s="15">
        <f t="shared" si="7"/>
        <v>114.90947287432188</v>
      </c>
      <c r="G62" s="15">
        <f t="shared" si="8"/>
        <v>3700.3119823599995</v>
      </c>
      <c r="H62" s="15">
        <f t="shared" si="5"/>
        <v>3930.1309281086433</v>
      </c>
      <c r="I62" s="15">
        <f t="shared" si="6"/>
        <v>3470.4930366113558</v>
      </c>
      <c r="J62" s="16">
        <f t="shared" si="9"/>
        <v>72.633930795824753</v>
      </c>
      <c r="K62" s="16">
        <f t="shared" si="1"/>
        <v>3647.6874755000013</v>
      </c>
      <c r="L62" s="16">
        <f t="shared" si="10"/>
        <v>3792.9553370916506</v>
      </c>
      <c r="M62" s="16">
        <f t="shared" si="11"/>
        <v>3502.4196139083519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14">
        <v>3748</v>
      </c>
      <c r="C63" s="14">
        <v>3763</v>
      </c>
      <c r="D63" s="14">
        <v>3728.0500489999999</v>
      </c>
      <c r="E63" s="14">
        <v>3758.75</v>
      </c>
      <c r="F63" s="15">
        <f t="shared" si="7"/>
        <v>107.54367208513432</v>
      </c>
      <c r="G63" s="15">
        <f t="shared" si="8"/>
        <v>3695.6749803999996</v>
      </c>
      <c r="H63" s="15">
        <f t="shared" si="5"/>
        <v>3910.7623245702684</v>
      </c>
      <c r="I63" s="15">
        <f t="shared" si="6"/>
        <v>3480.5876362297308</v>
      </c>
      <c r="J63" s="16">
        <f t="shared" si="9"/>
        <v>72.41651101103183</v>
      </c>
      <c r="K63" s="16">
        <f t="shared" si="1"/>
        <v>3658.404980400001</v>
      </c>
      <c r="L63" s="16">
        <f t="shared" si="10"/>
        <v>3803.2380024220647</v>
      </c>
      <c r="M63" s="16">
        <f t="shared" si="11"/>
        <v>3513.5719583779373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14">
        <v>3762</v>
      </c>
      <c r="C64" s="14">
        <v>3780</v>
      </c>
      <c r="D64" s="14">
        <v>3737.1000979999999</v>
      </c>
      <c r="E64" s="14">
        <v>3770.3500979999999</v>
      </c>
      <c r="F64" s="15">
        <f t="shared" si="7"/>
        <v>103.48835475626265</v>
      </c>
      <c r="G64" s="15">
        <f t="shared" si="8"/>
        <v>3692.7889843199996</v>
      </c>
      <c r="H64" s="15">
        <f t="shared" si="5"/>
        <v>3899.7656938325249</v>
      </c>
      <c r="I64" s="15">
        <f t="shared" si="6"/>
        <v>3485.8122748074743</v>
      </c>
      <c r="J64" s="16">
        <f t="shared" si="9"/>
        <v>69.432780154411887</v>
      </c>
      <c r="K64" s="16">
        <f t="shared" si="1"/>
        <v>3670.7049804000003</v>
      </c>
      <c r="L64" s="16">
        <f t="shared" si="10"/>
        <v>3809.570540708824</v>
      </c>
      <c r="M64" s="16">
        <f t="shared" si="11"/>
        <v>3531.8394200911766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14">
        <v>3772</v>
      </c>
      <c r="C65" s="14">
        <v>3835.6000979999999</v>
      </c>
      <c r="D65" s="14">
        <v>3772</v>
      </c>
      <c r="E65" s="14">
        <v>3814.8000489999999</v>
      </c>
      <c r="F65" s="15">
        <f t="shared" si="7"/>
        <v>103.19727658595684</v>
      </c>
      <c r="G65" s="15">
        <f t="shared" si="8"/>
        <v>3692.5539843199995</v>
      </c>
      <c r="H65" s="15">
        <f t="shared" si="5"/>
        <v>3898.9485374919132</v>
      </c>
      <c r="I65" s="15">
        <f t="shared" si="6"/>
        <v>3486.1594311480858</v>
      </c>
      <c r="J65" s="16">
        <f t="shared" si="9"/>
        <v>62.135487237767485</v>
      </c>
      <c r="K65" s="16">
        <f t="shared" si="1"/>
        <v>3687.1999877500007</v>
      </c>
      <c r="L65" s="16">
        <f t="shared" si="10"/>
        <v>3811.4709622255355</v>
      </c>
      <c r="M65" s="16">
        <f t="shared" si="11"/>
        <v>3562.9290132744659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14">
        <v>3809.3000489999999</v>
      </c>
      <c r="C66" s="14">
        <v>3809.3000489999999</v>
      </c>
      <c r="D66" s="14">
        <v>3731.1499020000001</v>
      </c>
      <c r="E66" s="14">
        <v>3755.3500979999999</v>
      </c>
      <c r="F66" s="15">
        <f t="shared" si="7"/>
        <v>101.63063702954106</v>
      </c>
      <c r="G66" s="15">
        <f t="shared" si="8"/>
        <v>3690.9909862799996</v>
      </c>
      <c r="H66" s="15">
        <f t="shared" si="5"/>
        <v>3894.2522603390817</v>
      </c>
      <c r="I66" s="15">
        <f t="shared" si="6"/>
        <v>3487.7297122209175</v>
      </c>
      <c r="J66" s="16">
        <f t="shared" si="9"/>
        <v>60.432103974346724</v>
      </c>
      <c r="K66" s="16">
        <f t="shared" si="1"/>
        <v>3694.9699951000002</v>
      </c>
      <c r="L66" s="16">
        <f t="shared" si="10"/>
        <v>3815.8342030486938</v>
      </c>
      <c r="M66" s="16">
        <f t="shared" si="11"/>
        <v>3574.1057871513067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14">
        <v>3745.5</v>
      </c>
      <c r="C67" s="14">
        <v>3745.5</v>
      </c>
      <c r="D67" s="14">
        <v>3679</v>
      </c>
      <c r="E67" s="14">
        <v>3684.1499020000001</v>
      </c>
      <c r="F67" s="15">
        <f t="shared" si="7"/>
        <v>100.98281589117686</v>
      </c>
      <c r="G67" s="15">
        <f t="shared" si="8"/>
        <v>3689.2469823600004</v>
      </c>
      <c r="H67" s="15">
        <f t="shared" si="5"/>
        <v>3891.2126141423541</v>
      </c>
      <c r="I67" s="15">
        <f t="shared" si="6"/>
        <v>3487.2813505776467</v>
      </c>
      <c r="J67" s="16">
        <f t="shared" si="9"/>
        <v>58.79412600384974</v>
      </c>
      <c r="K67" s="16">
        <f t="shared" si="1"/>
        <v>3697.5474853000005</v>
      </c>
      <c r="L67" s="16">
        <f t="shared" si="10"/>
        <v>3815.1357373076999</v>
      </c>
      <c r="M67" s="16">
        <f t="shared" si="11"/>
        <v>3579.9592332923012</v>
      </c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14">
        <v>3690</v>
      </c>
      <c r="C68" s="14">
        <v>3705</v>
      </c>
      <c r="D68" s="14">
        <v>3642.5</v>
      </c>
      <c r="E68" s="14">
        <v>3685.6499020000001</v>
      </c>
      <c r="F68" s="15">
        <f t="shared" si="7"/>
        <v>100.32372995021926</v>
      </c>
      <c r="G68" s="15">
        <f t="shared" si="8"/>
        <v>3687.5619823600005</v>
      </c>
      <c r="H68" s="15">
        <f t="shared" si="5"/>
        <v>3888.2094422604391</v>
      </c>
      <c r="I68" s="15">
        <f t="shared" si="6"/>
        <v>3486.9145224595618</v>
      </c>
      <c r="J68" s="16">
        <f t="shared" si="9"/>
        <v>56.213900014009802</v>
      </c>
      <c r="K68" s="16">
        <f t="shared" si="1"/>
        <v>3700.7824828500006</v>
      </c>
      <c r="L68" s="16">
        <f t="shared" si="10"/>
        <v>3813.2102828780203</v>
      </c>
      <c r="M68" s="16">
        <f t="shared" si="11"/>
        <v>3588.354682821981</v>
      </c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14">
        <v>3690</v>
      </c>
      <c r="C69" s="14">
        <v>3712.3500979999999</v>
      </c>
      <c r="D69" s="14">
        <v>3656.1000979999999</v>
      </c>
      <c r="E69" s="14">
        <v>3696.3999020000001</v>
      </c>
      <c r="F69" s="15">
        <f t="shared" si="7"/>
        <v>100.18067459567877</v>
      </c>
      <c r="G69" s="15">
        <f t="shared" si="8"/>
        <v>3688.5049804000005</v>
      </c>
      <c r="H69" s="15">
        <f t="shared" si="5"/>
        <v>3888.866329591358</v>
      </c>
      <c r="I69" s="15">
        <f t="shared" si="6"/>
        <v>3488.143631208643</v>
      </c>
      <c r="J69" s="16">
        <f t="shared" si="9"/>
        <v>51.194334889407855</v>
      </c>
      <c r="K69" s="16">
        <f t="shared" si="1"/>
        <v>3705.6449828500008</v>
      </c>
      <c r="L69" s="16">
        <f t="shared" si="10"/>
        <v>3808.0336526288165</v>
      </c>
      <c r="M69" s="16">
        <f t="shared" si="11"/>
        <v>3603.2563130711851</v>
      </c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14">
        <v>3683</v>
      </c>
      <c r="C70" s="14">
        <v>3739</v>
      </c>
      <c r="D70" s="14">
        <v>3648.3500979999999</v>
      </c>
      <c r="E70" s="14">
        <v>3691.1000979999999</v>
      </c>
      <c r="F70" s="15">
        <f t="shared" si="7"/>
        <v>100.18110634930969</v>
      </c>
      <c r="G70" s="15">
        <f t="shared" si="8"/>
        <v>3688.5259813799998</v>
      </c>
      <c r="H70" s="15">
        <f t="shared" si="5"/>
        <v>3888.8881940786191</v>
      </c>
      <c r="I70" s="15">
        <f t="shared" si="6"/>
        <v>3488.1637686813806</v>
      </c>
      <c r="J70" s="16">
        <f t="shared" si="9"/>
        <v>49.289287539494495</v>
      </c>
      <c r="K70" s="16">
        <f t="shared" si="1"/>
        <v>3708.0499877499997</v>
      </c>
      <c r="L70" s="16">
        <f t="shared" si="10"/>
        <v>3806.6285628289888</v>
      </c>
      <c r="M70" s="16">
        <f t="shared" si="11"/>
        <v>3609.4714126710105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14">
        <v>3707</v>
      </c>
      <c r="C71" s="14">
        <v>3709.8500979999999</v>
      </c>
      <c r="D71" s="14">
        <v>3655.5500489999999</v>
      </c>
      <c r="E71" s="14">
        <v>3661.9499510000001</v>
      </c>
      <c r="F71" s="15">
        <f t="shared" si="7"/>
        <v>100.01309883814955</v>
      </c>
      <c r="G71" s="15">
        <f t="shared" si="8"/>
        <v>3687.0399803999999</v>
      </c>
      <c r="H71" s="15">
        <f t="shared" si="5"/>
        <v>3887.0661780762989</v>
      </c>
      <c r="I71" s="15">
        <f t="shared" si="6"/>
        <v>3487.0137827237008</v>
      </c>
      <c r="J71" s="16">
        <f t="shared" si="9"/>
        <v>43.2736109980397</v>
      </c>
      <c r="K71" s="16">
        <f t="shared" si="1"/>
        <v>3711.4524901999998</v>
      </c>
      <c r="L71" s="16">
        <f t="shared" si="10"/>
        <v>3797.9997121960791</v>
      </c>
      <c r="M71" s="16">
        <f t="shared" si="11"/>
        <v>3624.9052682039205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14">
        <v>3610</v>
      </c>
      <c r="C72" s="14">
        <v>3610</v>
      </c>
      <c r="D72" s="14">
        <v>3522.5</v>
      </c>
      <c r="E72" s="14">
        <v>3528.0500489999999</v>
      </c>
      <c r="F72" s="15">
        <f t="shared" si="7"/>
        <v>101.09553574357074</v>
      </c>
      <c r="G72" s="15">
        <f t="shared" si="8"/>
        <v>3681.5879833400004</v>
      </c>
      <c r="H72" s="15">
        <f t="shared" si="5"/>
        <v>3883.7790548271419</v>
      </c>
      <c r="I72" s="15">
        <f t="shared" si="6"/>
        <v>3479.3969118528589</v>
      </c>
      <c r="J72" s="16">
        <f t="shared" si="9"/>
        <v>57.959121073817137</v>
      </c>
      <c r="K72" s="16">
        <f t="shared" si="1"/>
        <v>3705.0599975499995</v>
      </c>
      <c r="L72" s="16">
        <f t="shared" si="10"/>
        <v>3820.9782396976339</v>
      </c>
      <c r="M72" s="16">
        <f t="shared" si="11"/>
        <v>3589.1417554023651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14">
        <v>3550</v>
      </c>
      <c r="C73" s="14">
        <v>3563.5500489999999</v>
      </c>
      <c r="D73" s="14">
        <v>3439.1499020000001</v>
      </c>
      <c r="E73" s="14">
        <v>3471.8999020000001</v>
      </c>
      <c r="F73" s="15">
        <f t="shared" si="7"/>
        <v>102.13142405907254</v>
      </c>
      <c r="G73" s="15">
        <f t="shared" si="8"/>
        <v>3673.9019823600001</v>
      </c>
      <c r="H73" s="15">
        <f t="shared" si="5"/>
        <v>3878.1648304781452</v>
      </c>
      <c r="I73" s="15">
        <f t="shared" si="6"/>
        <v>3469.6391342418551</v>
      </c>
      <c r="J73" s="16">
        <f t="shared" si="9"/>
        <v>76.97007549524082</v>
      </c>
      <c r="K73" s="16">
        <f t="shared" si="1"/>
        <v>3695.0174926499994</v>
      </c>
      <c r="L73" s="16">
        <f t="shared" si="10"/>
        <v>3848.9576436404809</v>
      </c>
      <c r="M73" s="16">
        <f t="shared" si="11"/>
        <v>3541.077341659518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14">
        <v>3500</v>
      </c>
      <c r="C74" s="14">
        <v>3569.1499020000001</v>
      </c>
      <c r="D74" s="14">
        <v>3480</v>
      </c>
      <c r="E74" s="14">
        <v>3556.8000489999999</v>
      </c>
      <c r="F74" s="15">
        <f t="shared" si="7"/>
        <v>101.1048952752556</v>
      </c>
      <c r="G74" s="15">
        <f t="shared" si="8"/>
        <v>3668.5459813800012</v>
      </c>
      <c r="H74" s="15">
        <f t="shared" si="5"/>
        <v>3870.7557719305123</v>
      </c>
      <c r="I74" s="15">
        <f t="shared" si="6"/>
        <v>3466.3361908294901</v>
      </c>
      <c r="J74" s="16">
        <f t="shared" si="9"/>
        <v>81.449470793837094</v>
      </c>
      <c r="K74" s="16">
        <f t="shared" si="1"/>
        <v>3691.52249755</v>
      </c>
      <c r="L74" s="16">
        <f t="shared" si="10"/>
        <v>3854.421439137674</v>
      </c>
      <c r="M74" s="16">
        <f t="shared" si="11"/>
        <v>3528.623555962326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14">
        <v>3580</v>
      </c>
      <c r="C75" s="14">
        <v>3644</v>
      </c>
      <c r="D75" s="14">
        <v>3567.3999020000001</v>
      </c>
      <c r="E75" s="14">
        <v>3628.6499020000001</v>
      </c>
      <c r="F75" s="15">
        <f t="shared" si="7"/>
        <v>99.054372770723262</v>
      </c>
      <c r="G75" s="15">
        <f t="shared" si="8"/>
        <v>3664.8209813800004</v>
      </c>
      <c r="H75" s="15">
        <f t="shared" si="5"/>
        <v>3862.9297269214467</v>
      </c>
      <c r="I75" s="15">
        <f t="shared" si="6"/>
        <v>3466.7122358385541</v>
      </c>
      <c r="J75" s="16">
        <f t="shared" si="9"/>
        <v>82.547879255100881</v>
      </c>
      <c r="K75" s="16">
        <f t="shared" si="1"/>
        <v>3687.9074951000002</v>
      </c>
      <c r="L75" s="16">
        <f t="shared" si="10"/>
        <v>3853.0032536102021</v>
      </c>
      <c r="M75" s="16">
        <f t="shared" si="11"/>
        <v>3522.8117365897983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14">
        <v>3581.1000979999999</v>
      </c>
      <c r="C76" s="14">
        <v>3617</v>
      </c>
      <c r="D76" s="14">
        <v>3571.5</v>
      </c>
      <c r="E76" s="14">
        <v>3612.5500489999999</v>
      </c>
      <c r="F76" s="15">
        <f t="shared" si="7"/>
        <v>97.95200136854379</v>
      </c>
      <c r="G76" s="15">
        <f t="shared" si="8"/>
        <v>3661.4919823600007</v>
      </c>
      <c r="H76" s="15">
        <f t="shared" si="5"/>
        <v>3857.3959850970882</v>
      </c>
      <c r="I76" s="15">
        <f t="shared" si="6"/>
        <v>3465.5879796229133</v>
      </c>
      <c r="J76" s="16">
        <f t="shared" si="9"/>
        <v>83.923600500707622</v>
      </c>
      <c r="K76" s="16">
        <f t="shared" si="1"/>
        <v>3682.91500245</v>
      </c>
      <c r="L76" s="16">
        <f t="shared" si="10"/>
        <v>3850.7622034514152</v>
      </c>
      <c r="M76" s="16">
        <f t="shared" si="11"/>
        <v>3515.0678014485848</v>
      </c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14">
        <v>3558</v>
      </c>
      <c r="C77" s="14">
        <v>3584</v>
      </c>
      <c r="D77" s="14">
        <v>3533.1000979999999</v>
      </c>
      <c r="E77" s="14">
        <v>3548.1999510000001</v>
      </c>
      <c r="F77" s="15">
        <f t="shared" si="7"/>
        <v>98.497233778542267</v>
      </c>
      <c r="G77" s="15">
        <f t="shared" si="8"/>
        <v>3657.586982360001</v>
      </c>
      <c r="H77" s="15">
        <f t="shared" si="5"/>
        <v>3854.5814499170856</v>
      </c>
      <c r="I77" s="15">
        <f t="shared" si="6"/>
        <v>3460.5925148029164</v>
      </c>
      <c r="J77" s="16">
        <f t="shared" si="9"/>
        <v>87.320705849666567</v>
      </c>
      <c r="K77" s="16">
        <f t="shared" si="1"/>
        <v>3672.8324950999995</v>
      </c>
      <c r="L77" s="16">
        <f t="shared" si="10"/>
        <v>3847.4739067993328</v>
      </c>
      <c r="M77" s="16">
        <f t="shared" si="11"/>
        <v>3498.1910834006662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14">
        <v>3575.1499020000001</v>
      </c>
      <c r="C78" s="14">
        <v>3587.8999020000001</v>
      </c>
      <c r="D78" s="14">
        <v>3518.1499020000001</v>
      </c>
      <c r="E78" s="14">
        <v>3546.3000489999999</v>
      </c>
      <c r="F78" s="15">
        <f t="shared" si="7"/>
        <v>98.585047577814805</v>
      </c>
      <c r="G78" s="15">
        <f t="shared" si="8"/>
        <v>3653.3019823600016</v>
      </c>
      <c r="H78" s="15">
        <f t="shared" si="5"/>
        <v>3850.4720775156311</v>
      </c>
      <c r="I78" s="15">
        <f t="shared" si="6"/>
        <v>3456.1318872043721</v>
      </c>
      <c r="J78" s="16">
        <f t="shared" si="9"/>
        <v>91.107557457932757</v>
      </c>
      <c r="K78" s="16">
        <f t="shared" si="1"/>
        <v>3664.7749999999992</v>
      </c>
      <c r="L78" s="16">
        <f t="shared" si="10"/>
        <v>3846.9901149158645</v>
      </c>
      <c r="M78" s="16">
        <f t="shared" si="11"/>
        <v>3482.5598850841338</v>
      </c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14">
        <v>3546</v>
      </c>
      <c r="C79" s="14">
        <v>3568.4499510000001</v>
      </c>
      <c r="D79" s="14">
        <v>3506.3000489999999</v>
      </c>
      <c r="E79" s="14">
        <v>3561.1999510000001</v>
      </c>
      <c r="F79" s="15">
        <f t="shared" si="7"/>
        <v>97.96511903958077</v>
      </c>
      <c r="G79" s="15">
        <f t="shared" si="8"/>
        <v>3649.1189794200009</v>
      </c>
      <c r="H79" s="15">
        <f t="shared" si="5"/>
        <v>3845.0492174991623</v>
      </c>
      <c r="I79" s="15">
        <f t="shared" si="6"/>
        <v>3453.1887413408394</v>
      </c>
      <c r="J79" s="16">
        <f t="shared" si="9"/>
        <v>93.226570079567551</v>
      </c>
      <c r="K79" s="16">
        <f t="shared" si="1"/>
        <v>3657.4499999999994</v>
      </c>
      <c r="L79" s="16">
        <f t="shared" si="10"/>
        <v>3843.9031401591346</v>
      </c>
      <c r="M79" s="16">
        <f t="shared" si="11"/>
        <v>3470.9968598408641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14">
        <v>3588</v>
      </c>
      <c r="C80" s="14">
        <v>3604.3999020000001</v>
      </c>
      <c r="D80" s="14">
        <v>3538.0500489999999</v>
      </c>
      <c r="E80" s="14">
        <v>3584.3000489999999</v>
      </c>
      <c r="F80" s="15">
        <f t="shared" si="7"/>
        <v>98.154406441130845</v>
      </c>
      <c r="G80" s="15">
        <f t="shared" si="8"/>
        <v>3646.9059813800013</v>
      </c>
      <c r="H80" s="15">
        <f t="shared" si="5"/>
        <v>3843.2147942622632</v>
      </c>
      <c r="I80" s="15">
        <f t="shared" si="6"/>
        <v>3450.5971684977394</v>
      </c>
      <c r="J80" s="16">
        <f t="shared" si="9"/>
        <v>93.847671148717922</v>
      </c>
      <c r="K80" s="16">
        <f t="shared" si="1"/>
        <v>3651.39749755</v>
      </c>
      <c r="L80" s="16">
        <f t="shared" si="10"/>
        <v>3839.0928398474357</v>
      </c>
      <c r="M80" s="16">
        <f t="shared" si="11"/>
        <v>3463.7021552525644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14">
        <v>3597</v>
      </c>
      <c r="C81" s="14">
        <v>3623.25</v>
      </c>
      <c r="D81" s="14">
        <v>3536.8500979999999</v>
      </c>
      <c r="E81" s="14">
        <v>3546.6999510000001</v>
      </c>
      <c r="F81" s="15">
        <f t="shared" si="7"/>
        <v>98.337580377835607</v>
      </c>
      <c r="G81" s="15">
        <f t="shared" si="8"/>
        <v>3643.1649804000003</v>
      </c>
      <c r="H81" s="15">
        <f t="shared" si="5"/>
        <v>3839.8401411556715</v>
      </c>
      <c r="I81" s="15">
        <f t="shared" si="6"/>
        <v>3446.4898196443291</v>
      </c>
      <c r="J81" s="16">
        <f t="shared" si="9"/>
        <v>94.598196180971669</v>
      </c>
      <c r="K81" s="16">
        <f t="shared" si="1"/>
        <v>3642.1549926499997</v>
      </c>
      <c r="L81" s="16">
        <f t="shared" si="10"/>
        <v>3831.351385011943</v>
      </c>
      <c r="M81" s="16">
        <f t="shared" si="11"/>
        <v>3452.9586002880565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14">
        <v>3519.8999020000001</v>
      </c>
      <c r="C82" s="14">
        <v>3547.9499510000001</v>
      </c>
      <c r="D82" s="14">
        <v>3492.75</v>
      </c>
      <c r="E82" s="14">
        <v>3542.3999020000001</v>
      </c>
      <c r="F82" s="15">
        <f t="shared" si="7"/>
        <v>96.088841677797632</v>
      </c>
      <c r="G82" s="15">
        <f t="shared" si="8"/>
        <v>3637.6569774600007</v>
      </c>
      <c r="H82" s="15">
        <f t="shared" si="5"/>
        <v>3829.8346608155962</v>
      </c>
      <c r="I82" s="15">
        <f t="shared" si="6"/>
        <v>3445.4792941044052</v>
      </c>
      <c r="J82" s="16">
        <f t="shared" si="9"/>
        <v>94.183941718529823</v>
      </c>
      <c r="K82" s="16">
        <f t="shared" si="1"/>
        <v>3632.2774901999996</v>
      </c>
      <c r="L82" s="16">
        <f t="shared" si="10"/>
        <v>3820.6453736370595</v>
      </c>
      <c r="M82" s="16">
        <f t="shared" si="11"/>
        <v>3443.9096067629398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14">
        <v>3538.5</v>
      </c>
      <c r="C83" s="14">
        <v>3545.4499510000001</v>
      </c>
      <c r="D83" s="14">
        <v>3465.3000489999999</v>
      </c>
      <c r="E83" s="14">
        <v>3479.75</v>
      </c>
      <c r="F83" s="15">
        <f t="shared" si="7"/>
        <v>95.245488499776258</v>
      </c>
      <c r="G83" s="15">
        <f t="shared" si="8"/>
        <v>3630.9899755000001</v>
      </c>
      <c r="H83" s="15">
        <f t="shared" si="5"/>
        <v>3821.4809524995526</v>
      </c>
      <c r="I83" s="15">
        <f t="shared" si="6"/>
        <v>3440.4989985004477</v>
      </c>
      <c r="J83" s="16">
        <f t="shared" si="9"/>
        <v>95.07617658603769</v>
      </c>
      <c r="K83" s="16">
        <f t="shared" si="1"/>
        <v>3618.3274901999998</v>
      </c>
      <c r="L83" s="16">
        <f t="shared" si="10"/>
        <v>3808.4798433720753</v>
      </c>
      <c r="M83" s="16">
        <f t="shared" si="11"/>
        <v>3428.1751370279244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14">
        <v>3512.1000979999999</v>
      </c>
      <c r="C84" s="14">
        <v>3533</v>
      </c>
      <c r="D84" s="14">
        <v>3485.3500979999999</v>
      </c>
      <c r="E84" s="14">
        <v>3513.3999020000001</v>
      </c>
      <c r="F84" s="15">
        <f t="shared" si="7"/>
        <v>94.071529108472291</v>
      </c>
      <c r="G84" s="15">
        <f t="shared" si="8"/>
        <v>3625.5739745200008</v>
      </c>
      <c r="H84" s="15">
        <f t="shared" si="5"/>
        <v>3813.7170327369454</v>
      </c>
      <c r="I84" s="15">
        <f t="shared" si="6"/>
        <v>3437.4309163030562</v>
      </c>
      <c r="J84" s="16">
        <f t="shared" si="9"/>
        <v>90.936060615776256</v>
      </c>
      <c r="K84" s="16">
        <f t="shared" si="1"/>
        <v>3605.4799803999995</v>
      </c>
      <c r="L84" s="16">
        <f t="shared" si="10"/>
        <v>3787.3521016315522</v>
      </c>
      <c r="M84" s="16">
        <f t="shared" si="11"/>
        <v>3423.6078591684468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14">
        <v>3459</v>
      </c>
      <c r="C85" s="14">
        <v>3474.5</v>
      </c>
      <c r="D85" s="14">
        <v>3424.5</v>
      </c>
      <c r="E85" s="14">
        <v>3432.6000979999999</v>
      </c>
      <c r="F85" s="15">
        <f t="shared" si="7"/>
        <v>94.738289791409315</v>
      </c>
      <c r="G85" s="15">
        <f t="shared" si="8"/>
        <v>3618.3479784400006</v>
      </c>
      <c r="H85" s="15">
        <f t="shared" si="5"/>
        <v>3807.824558022819</v>
      </c>
      <c r="I85" s="15">
        <f t="shared" si="6"/>
        <v>3428.8713988571822</v>
      </c>
      <c r="J85" s="16">
        <f t="shared" si="9"/>
        <v>84.898782352584945</v>
      </c>
      <c r="K85" s="16">
        <f t="shared" ref="K85:K148" si="12">AVERAGE(E66:E85)</f>
        <v>3586.3699828500003</v>
      </c>
      <c r="L85" s="16">
        <f t="shared" si="10"/>
        <v>3756.1675475551701</v>
      </c>
      <c r="M85" s="16">
        <f t="shared" si="11"/>
        <v>3416.5724181448304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14">
        <v>3398</v>
      </c>
      <c r="C86" s="14">
        <v>3456</v>
      </c>
      <c r="D86" s="14">
        <v>3346.8500979999999</v>
      </c>
      <c r="E86" s="14">
        <v>3445.1000979999999</v>
      </c>
      <c r="F86" s="15">
        <f t="shared" si="7"/>
        <v>96.650474060124566</v>
      </c>
      <c r="G86" s="15">
        <f t="shared" si="8"/>
        <v>3612.8619823600002</v>
      </c>
      <c r="H86" s="15">
        <f t="shared" si="5"/>
        <v>3806.1629304802491</v>
      </c>
      <c r="I86" s="15">
        <f t="shared" si="6"/>
        <v>3419.5610342397513</v>
      </c>
      <c r="J86" s="16">
        <f t="shared" si="9"/>
        <v>80.853637154879081</v>
      </c>
      <c r="K86" s="16">
        <f t="shared" si="12"/>
        <v>3570.8574828499995</v>
      </c>
      <c r="L86" s="16">
        <f t="shared" si="10"/>
        <v>3732.5647571597578</v>
      </c>
      <c r="M86" s="16">
        <f t="shared" si="11"/>
        <v>3409.1502085402412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14">
        <v>3434</v>
      </c>
      <c r="C87" s="14">
        <v>3464.8000489999999</v>
      </c>
      <c r="D87" s="14">
        <v>3422</v>
      </c>
      <c r="E87" s="14">
        <v>3438.75</v>
      </c>
      <c r="F87" s="15">
        <f t="shared" si="7"/>
        <v>99.62373589014598</v>
      </c>
      <c r="G87" s="15">
        <f t="shared" si="8"/>
        <v>3609.9089843199999</v>
      </c>
      <c r="H87" s="15">
        <f t="shared" si="5"/>
        <v>3809.156456100292</v>
      </c>
      <c r="I87" s="15">
        <f t="shared" si="6"/>
        <v>3410.6615125397079</v>
      </c>
      <c r="J87" s="16">
        <f t="shared" si="9"/>
        <v>81.348746768613495</v>
      </c>
      <c r="K87" s="16">
        <f t="shared" si="12"/>
        <v>3558.58748775</v>
      </c>
      <c r="L87" s="16">
        <f t="shared" si="10"/>
        <v>3721.2849812872269</v>
      </c>
      <c r="M87" s="16">
        <f t="shared" si="11"/>
        <v>3395.8899942127732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14">
        <v>3435</v>
      </c>
      <c r="C88" s="14">
        <v>3448.4499510000001</v>
      </c>
      <c r="D88" s="14">
        <v>3382.1499020000001</v>
      </c>
      <c r="E88" s="14">
        <v>3412</v>
      </c>
      <c r="F88" s="15">
        <f t="shared" si="7"/>
        <v>103.23037389220094</v>
      </c>
      <c r="G88" s="15">
        <f t="shared" si="8"/>
        <v>3606.8729833399998</v>
      </c>
      <c r="H88" s="15">
        <f t="shared" si="5"/>
        <v>3813.3337311244018</v>
      </c>
      <c r="I88" s="15">
        <f t="shared" si="6"/>
        <v>3400.4122355555978</v>
      </c>
      <c r="J88" s="16">
        <f t="shared" si="9"/>
        <v>81.838619557965245</v>
      </c>
      <c r="K88" s="16">
        <f t="shared" si="12"/>
        <v>3544.9049926500002</v>
      </c>
      <c r="L88" s="16">
        <f t="shared" si="10"/>
        <v>3708.5822317659308</v>
      </c>
      <c r="M88" s="16">
        <f t="shared" si="11"/>
        <v>3381.2277535340695</v>
      </c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14">
        <v>3378</v>
      </c>
      <c r="C89" s="14">
        <v>3449.6999510000001</v>
      </c>
      <c r="D89" s="14">
        <v>3350.1000979999999</v>
      </c>
      <c r="E89" s="14">
        <v>3408.6499020000001</v>
      </c>
      <c r="F89" s="15">
        <f t="shared" si="7"/>
        <v>102.95634041256714</v>
      </c>
      <c r="G89" s="15">
        <f t="shared" si="8"/>
        <v>3607.0129833400001</v>
      </c>
      <c r="H89" s="15">
        <f t="shared" si="5"/>
        <v>3812.9256641651345</v>
      </c>
      <c r="I89" s="15">
        <f t="shared" si="6"/>
        <v>3401.1003025148657</v>
      </c>
      <c r="J89" s="16">
        <f t="shared" si="9"/>
        <v>79.191518506448134</v>
      </c>
      <c r="K89" s="16">
        <f t="shared" si="12"/>
        <v>3530.5174926500003</v>
      </c>
      <c r="L89" s="16">
        <f t="shared" si="10"/>
        <v>3688.9005296628966</v>
      </c>
      <c r="M89" s="16">
        <f t="shared" si="11"/>
        <v>3372.1344556371041</v>
      </c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14">
        <v>3435</v>
      </c>
      <c r="C90" s="14">
        <v>3439.8999020000001</v>
      </c>
      <c r="D90" s="14">
        <v>3382.1499020000001</v>
      </c>
      <c r="E90" s="14">
        <v>3414.8999020000001</v>
      </c>
      <c r="F90" s="15">
        <f t="shared" si="7"/>
        <v>105.75844651087876</v>
      </c>
      <c r="G90" s="15">
        <f t="shared" si="8"/>
        <v>3604.8959813800002</v>
      </c>
      <c r="H90" s="15">
        <f t="shared" si="5"/>
        <v>3816.4128744017576</v>
      </c>
      <c r="I90" s="15">
        <f t="shared" si="6"/>
        <v>3393.3790883582428</v>
      </c>
      <c r="J90" s="16">
        <f t="shared" si="9"/>
        <v>73.889193655208331</v>
      </c>
      <c r="K90" s="16">
        <f t="shared" si="12"/>
        <v>3516.7074828499999</v>
      </c>
      <c r="L90" s="16">
        <f t="shared" si="10"/>
        <v>3664.4858701604167</v>
      </c>
      <c r="M90" s="16">
        <f t="shared" si="11"/>
        <v>3368.9290955395832</v>
      </c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14">
        <v>3415</v>
      </c>
      <c r="C91" s="14">
        <v>3430</v>
      </c>
      <c r="D91" s="14">
        <v>3366.6000979999999</v>
      </c>
      <c r="E91" s="14">
        <v>3376.8000489999999</v>
      </c>
      <c r="F91" s="15">
        <f t="shared" si="7"/>
        <v>110.27880147944479</v>
      </c>
      <c r="G91" s="15">
        <f t="shared" si="8"/>
        <v>3601.3479833400006</v>
      </c>
      <c r="H91" s="15">
        <f t="shared" si="5"/>
        <v>3821.9055862988903</v>
      </c>
      <c r="I91" s="15">
        <f t="shared" si="6"/>
        <v>3380.7903803811109</v>
      </c>
      <c r="J91" s="16">
        <f t="shared" si="9"/>
        <v>71.974110255700779</v>
      </c>
      <c r="K91" s="16">
        <f t="shared" si="12"/>
        <v>3502.4499877499998</v>
      </c>
      <c r="L91" s="16">
        <f t="shared" si="10"/>
        <v>3646.3982082614011</v>
      </c>
      <c r="M91" s="16">
        <f t="shared" si="11"/>
        <v>3358.5017672385984</v>
      </c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14">
        <v>3370</v>
      </c>
      <c r="C92" s="14">
        <v>3467</v>
      </c>
      <c r="D92" s="14">
        <v>3350.3999020000001</v>
      </c>
      <c r="E92" s="14">
        <v>3451.6000979999999</v>
      </c>
      <c r="F92" s="15">
        <f t="shared" si="7"/>
        <v>112.006206119</v>
      </c>
      <c r="G92" s="15">
        <f t="shared" si="8"/>
        <v>3599.4569872600009</v>
      </c>
      <c r="H92" s="15">
        <f t="shared" si="5"/>
        <v>3823.4693994980007</v>
      </c>
      <c r="I92" s="15">
        <f t="shared" si="6"/>
        <v>3375.4445750220011</v>
      </c>
      <c r="J92" s="16">
        <f t="shared" si="9"/>
        <v>72.540874458192093</v>
      </c>
      <c r="K92" s="16">
        <f t="shared" si="12"/>
        <v>3498.6274901999996</v>
      </c>
      <c r="L92" s="16">
        <f t="shared" si="10"/>
        <v>3643.7092391163837</v>
      </c>
      <c r="M92" s="16">
        <f t="shared" si="11"/>
        <v>3353.5457412836154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14">
        <v>3465</v>
      </c>
      <c r="C93" s="14">
        <v>3495</v>
      </c>
      <c r="D93" s="14">
        <v>3443.0500489999999</v>
      </c>
      <c r="E93" s="14">
        <v>3448.8000489999999</v>
      </c>
      <c r="F93" s="15">
        <f t="shared" si="7"/>
        <v>113.73240120821099</v>
      </c>
      <c r="G93" s="15">
        <f t="shared" si="8"/>
        <v>3597.5449902000009</v>
      </c>
      <c r="H93" s="15">
        <f t="shared" si="5"/>
        <v>3825.0097926164231</v>
      </c>
      <c r="I93" s="15">
        <f t="shared" si="6"/>
        <v>3370.0801877835788</v>
      </c>
      <c r="J93" s="16">
        <f t="shared" si="9"/>
        <v>73.138669357701389</v>
      </c>
      <c r="K93" s="16">
        <f t="shared" si="12"/>
        <v>3497.4724975499994</v>
      </c>
      <c r="L93" s="16">
        <f t="shared" si="10"/>
        <v>3643.7498362654023</v>
      </c>
      <c r="M93" s="16">
        <f t="shared" si="11"/>
        <v>3351.1951588345964</v>
      </c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14">
        <v>3397</v>
      </c>
      <c r="C94" s="14">
        <v>3405</v>
      </c>
      <c r="D94" s="14">
        <v>3230</v>
      </c>
      <c r="E94" s="14">
        <v>3261.9499510000001</v>
      </c>
      <c r="F94" s="15">
        <f t="shared" si="7"/>
        <v>122.69004976589103</v>
      </c>
      <c r="G94" s="15">
        <f t="shared" si="8"/>
        <v>3592.2969872600002</v>
      </c>
      <c r="H94" s="15">
        <f t="shared" si="5"/>
        <v>3837.6770867917821</v>
      </c>
      <c r="I94" s="15">
        <f t="shared" si="6"/>
        <v>3346.9168877282182</v>
      </c>
      <c r="J94" s="16">
        <f t="shared" si="9"/>
        <v>87.917456078448211</v>
      </c>
      <c r="K94" s="16">
        <f t="shared" si="12"/>
        <v>3482.7299926500004</v>
      </c>
      <c r="L94" s="16">
        <f t="shared" si="10"/>
        <v>3658.5649048068967</v>
      </c>
      <c r="M94" s="16">
        <f t="shared" si="11"/>
        <v>3306.8950804931042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14">
        <v>3310</v>
      </c>
      <c r="C95" s="14">
        <v>3313.8999020000001</v>
      </c>
      <c r="D95" s="14">
        <v>3270.0500489999999</v>
      </c>
      <c r="E95" s="14">
        <v>3293</v>
      </c>
      <c r="F95" s="15">
        <f t="shared" si="7"/>
        <v>128.83714191106986</v>
      </c>
      <c r="G95" s="15">
        <f t="shared" si="8"/>
        <v>3588.4589892200006</v>
      </c>
      <c r="H95" s="15">
        <f t="shared" si="5"/>
        <v>3846.1332730421404</v>
      </c>
      <c r="I95" s="15">
        <f t="shared" si="6"/>
        <v>3330.7847053978608</v>
      </c>
      <c r="J95" s="16">
        <f t="shared" si="9"/>
        <v>90.460319753122619</v>
      </c>
      <c r="K95" s="16">
        <f t="shared" si="12"/>
        <v>3465.9474975500002</v>
      </c>
      <c r="L95" s="16">
        <f t="shared" si="10"/>
        <v>3646.8681370562454</v>
      </c>
      <c r="M95" s="16">
        <f t="shared" si="11"/>
        <v>3285.0268580437551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14">
        <v>3304.8000489999999</v>
      </c>
      <c r="C96" s="14">
        <v>3338.8999020000001</v>
      </c>
      <c r="D96" s="14">
        <v>3267</v>
      </c>
      <c r="E96" s="14">
        <v>3321.75</v>
      </c>
      <c r="F96" s="15">
        <f t="shared" si="7"/>
        <v>134.1196626348318</v>
      </c>
      <c r="G96" s="15">
        <f t="shared" si="8"/>
        <v>3582.8949902000004</v>
      </c>
      <c r="H96" s="15">
        <f t="shared" si="5"/>
        <v>3851.1343154696642</v>
      </c>
      <c r="I96" s="15">
        <f t="shared" si="6"/>
        <v>3314.6556649303366</v>
      </c>
      <c r="J96" s="16">
        <f t="shared" si="9"/>
        <v>89.088092857535102</v>
      </c>
      <c r="K96" s="16">
        <f t="shared" si="12"/>
        <v>3451.4074951000002</v>
      </c>
      <c r="L96" s="16">
        <f t="shared" si="10"/>
        <v>3629.5836808150702</v>
      </c>
      <c r="M96" s="16">
        <f t="shared" si="11"/>
        <v>3273.2313093849302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14">
        <v>3315.1499020000001</v>
      </c>
      <c r="C97" s="14">
        <v>3324.8500979999999</v>
      </c>
      <c r="D97" s="14">
        <v>3275.6000979999999</v>
      </c>
      <c r="E97" s="14">
        <v>3288</v>
      </c>
      <c r="F97" s="15">
        <f t="shared" si="7"/>
        <v>140.1086484280589</v>
      </c>
      <c r="G97" s="15">
        <f t="shared" si="8"/>
        <v>3576.0029882400004</v>
      </c>
      <c r="H97" s="15">
        <f t="shared" si="5"/>
        <v>3856.220285096118</v>
      </c>
      <c r="I97" s="15">
        <f t="shared" si="6"/>
        <v>3295.7856913838827</v>
      </c>
      <c r="J97" s="16">
        <f t="shared" si="9"/>
        <v>92.919802784589166</v>
      </c>
      <c r="K97" s="16">
        <f t="shared" si="12"/>
        <v>3438.3974975499996</v>
      </c>
      <c r="L97" s="16">
        <f t="shared" si="10"/>
        <v>3624.2371031191778</v>
      </c>
      <c r="M97" s="16">
        <f t="shared" si="11"/>
        <v>3252.5578919808213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14">
        <v>3292.8500979999999</v>
      </c>
      <c r="C98" s="14">
        <v>3292.8500979999999</v>
      </c>
      <c r="D98" s="14">
        <v>3154.0500489999999</v>
      </c>
      <c r="E98" s="14">
        <v>3167.6499020000001</v>
      </c>
      <c r="F98" s="15">
        <f t="shared" si="7"/>
        <v>151.13861605220467</v>
      </c>
      <c r="G98" s="15">
        <f t="shared" si="8"/>
        <v>3566.9369872600009</v>
      </c>
      <c r="H98" s="15">
        <f t="shared" si="5"/>
        <v>3869.2142193644104</v>
      </c>
      <c r="I98" s="15">
        <f t="shared" si="6"/>
        <v>3264.6597551555915</v>
      </c>
      <c r="J98" s="16">
        <f t="shared" si="9"/>
        <v>106.57727201098488</v>
      </c>
      <c r="K98" s="16">
        <f t="shared" si="12"/>
        <v>3419.4649901999996</v>
      </c>
      <c r="L98" s="16">
        <f t="shared" si="10"/>
        <v>3632.6195342219694</v>
      </c>
      <c r="M98" s="16">
        <f t="shared" si="11"/>
        <v>3206.3104461780299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14">
        <v>3191</v>
      </c>
      <c r="C99" s="14">
        <v>3241.5</v>
      </c>
      <c r="D99" s="14">
        <v>3180.5500489999999</v>
      </c>
      <c r="E99" s="14">
        <v>3226.9499510000001</v>
      </c>
      <c r="F99" s="15">
        <f t="shared" si="7"/>
        <v>158.36204848303214</v>
      </c>
      <c r="G99" s="15">
        <f t="shared" si="8"/>
        <v>3559.4929882400006</v>
      </c>
      <c r="H99" s="15">
        <f t="shared" si="5"/>
        <v>3876.2170852060649</v>
      </c>
      <c r="I99" s="15">
        <f t="shared" si="6"/>
        <v>3242.7688912739363</v>
      </c>
      <c r="J99" s="16">
        <f t="shared" si="9"/>
        <v>109.21570085529582</v>
      </c>
      <c r="K99" s="16">
        <f t="shared" si="12"/>
        <v>3402.7524901999996</v>
      </c>
      <c r="L99" s="16">
        <f t="shared" si="10"/>
        <v>3621.1838919105912</v>
      </c>
      <c r="M99" s="16">
        <f t="shared" si="11"/>
        <v>3184.3210884894079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14">
        <v>3253.1999510000001</v>
      </c>
      <c r="C100" s="14">
        <v>3278.8999020000001</v>
      </c>
      <c r="D100" s="14">
        <v>3229.1999510000001</v>
      </c>
      <c r="E100" s="14">
        <v>3261.3000489999999</v>
      </c>
      <c r="F100" s="15">
        <f t="shared" si="7"/>
        <v>163.27636883117827</v>
      </c>
      <c r="G100" s="15">
        <f t="shared" si="8"/>
        <v>3551.8589892200007</v>
      </c>
      <c r="H100" s="15">
        <f t="shared" si="5"/>
        <v>3878.4117268823575</v>
      </c>
      <c r="I100" s="15">
        <f t="shared" si="6"/>
        <v>3225.3062515576439</v>
      </c>
      <c r="J100" s="16">
        <f t="shared" si="9"/>
        <v>104.97480966438312</v>
      </c>
      <c r="K100" s="16">
        <f t="shared" si="12"/>
        <v>3386.6024901999999</v>
      </c>
      <c r="L100" s="16">
        <f t="shared" si="10"/>
        <v>3596.5521095287663</v>
      </c>
      <c r="M100" s="16">
        <f t="shared" si="11"/>
        <v>3176.6528708712335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14">
        <v>3297</v>
      </c>
      <c r="C101" s="14">
        <v>3386.6000979999999</v>
      </c>
      <c r="D101" s="14">
        <v>3286.3500979999999</v>
      </c>
      <c r="E101" s="14">
        <v>3375.25</v>
      </c>
      <c r="F101" s="15">
        <f t="shared" si="7"/>
        <v>165.01065250872688</v>
      </c>
      <c r="G101" s="15">
        <f t="shared" si="8"/>
        <v>3547.4859911799999</v>
      </c>
      <c r="H101" s="15">
        <f t="shared" si="5"/>
        <v>3877.5072961974538</v>
      </c>
      <c r="I101" s="15">
        <f t="shared" si="6"/>
        <v>3217.4646861625461</v>
      </c>
      <c r="J101" s="16">
        <f t="shared" si="9"/>
        <v>98.341786915763251</v>
      </c>
      <c r="K101" s="16">
        <f t="shared" si="12"/>
        <v>3378.0299926499997</v>
      </c>
      <c r="L101" s="16">
        <f t="shared" si="10"/>
        <v>3574.7135664815264</v>
      </c>
      <c r="M101" s="16">
        <f t="shared" si="11"/>
        <v>3181.346418818473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14">
        <v>3354.1499020000001</v>
      </c>
      <c r="C102" s="14">
        <v>3383.3999020000001</v>
      </c>
      <c r="D102" s="14">
        <v>3325</v>
      </c>
      <c r="E102" s="14">
        <v>3364.3500979999999</v>
      </c>
      <c r="F102" s="15">
        <f t="shared" si="7"/>
        <v>166.22339941266341</v>
      </c>
      <c r="G102" s="15">
        <f t="shared" si="8"/>
        <v>3541.6549950999997</v>
      </c>
      <c r="H102" s="15">
        <f t="shared" si="5"/>
        <v>3874.1017939253265</v>
      </c>
      <c r="I102" s="15">
        <f t="shared" si="6"/>
        <v>3209.2081962746729</v>
      </c>
      <c r="J102" s="16">
        <f t="shared" si="9"/>
        <v>90.831362110890325</v>
      </c>
      <c r="K102" s="16">
        <f t="shared" si="12"/>
        <v>3369.1275024500001</v>
      </c>
      <c r="L102" s="16">
        <f t="shared" si="10"/>
        <v>3550.7902266717806</v>
      </c>
      <c r="M102" s="16">
        <f t="shared" si="11"/>
        <v>3187.4647782282195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14">
        <v>3388</v>
      </c>
      <c r="C103" s="14">
        <v>3388</v>
      </c>
      <c r="D103" s="14">
        <v>3340.0500489999999</v>
      </c>
      <c r="E103" s="14">
        <v>3355.1999510000001</v>
      </c>
      <c r="F103" s="15">
        <f t="shared" si="7"/>
        <v>167.15703683083728</v>
      </c>
      <c r="G103" s="15">
        <f t="shared" si="8"/>
        <v>3535.3039941199995</v>
      </c>
      <c r="H103" s="15">
        <f t="shared" si="5"/>
        <v>3869.6180677816742</v>
      </c>
      <c r="I103" s="15">
        <f t="shared" si="6"/>
        <v>3200.9899204583248</v>
      </c>
      <c r="J103" s="16">
        <f t="shared" si="9"/>
        <v>87.231797771309047</v>
      </c>
      <c r="K103" s="16">
        <f t="shared" si="12"/>
        <v>3362.9</v>
      </c>
      <c r="L103" s="16">
        <f t="shared" si="10"/>
        <v>3537.363595542618</v>
      </c>
      <c r="M103" s="16">
        <f t="shared" si="11"/>
        <v>3188.4364044573822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14">
        <v>3355</v>
      </c>
      <c r="C104" s="14">
        <v>3432</v>
      </c>
      <c r="D104" s="14">
        <v>3346.3000489999999</v>
      </c>
      <c r="E104" s="14">
        <v>3423</v>
      </c>
      <c r="F104" s="15">
        <f t="shared" si="7"/>
        <v>167.36205309829592</v>
      </c>
      <c r="G104" s="15">
        <f t="shared" si="8"/>
        <v>3531.2299951</v>
      </c>
      <c r="H104" s="15">
        <f t="shared" si="5"/>
        <v>3865.9541012965919</v>
      </c>
      <c r="I104" s="15">
        <f t="shared" si="6"/>
        <v>3196.505888903408</v>
      </c>
      <c r="J104" s="16">
        <f t="shared" si="9"/>
        <v>81.468065287019385</v>
      </c>
      <c r="K104" s="16">
        <f t="shared" si="12"/>
        <v>3358.3800048999997</v>
      </c>
      <c r="L104" s="16">
        <f t="shared" si="10"/>
        <v>3521.3161354740387</v>
      </c>
      <c r="M104" s="16">
        <f t="shared" si="11"/>
        <v>3195.4438743259607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14">
        <v>3459.3999020000001</v>
      </c>
      <c r="C105" s="14">
        <v>3477.3000489999999</v>
      </c>
      <c r="D105" s="14">
        <v>3431.1999510000001</v>
      </c>
      <c r="E105" s="14">
        <v>3440.1499020000001</v>
      </c>
      <c r="F105" s="15">
        <f t="shared" si="7"/>
        <v>166.05018684006831</v>
      </c>
      <c r="G105" s="15">
        <f t="shared" si="8"/>
        <v>3526.0139941200005</v>
      </c>
      <c r="H105" s="15">
        <f t="shared" si="5"/>
        <v>3858.1143678001372</v>
      </c>
      <c r="I105" s="15">
        <f t="shared" si="6"/>
        <v>3193.9136204398637</v>
      </c>
      <c r="J105" s="16">
        <f t="shared" si="9"/>
        <v>81.827793904990216</v>
      </c>
      <c r="K105" s="16">
        <f t="shared" si="12"/>
        <v>3358.7574951000001</v>
      </c>
      <c r="L105" s="16">
        <f t="shared" si="10"/>
        <v>3522.4130829099804</v>
      </c>
      <c r="M105" s="16">
        <f t="shared" si="11"/>
        <v>3195.1019072900199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14">
        <v>3418</v>
      </c>
      <c r="C106" s="14">
        <v>3453</v>
      </c>
      <c r="D106" s="14">
        <v>3377.1499020000001</v>
      </c>
      <c r="E106" s="14">
        <v>3430.9499510000001</v>
      </c>
      <c r="F106" s="15">
        <f t="shared" si="7"/>
        <v>164.3986868330031</v>
      </c>
      <c r="G106" s="15">
        <f t="shared" si="8"/>
        <v>3520.3849950999993</v>
      </c>
      <c r="H106" s="15">
        <f t="shared" si="5"/>
        <v>3849.1823687660053</v>
      </c>
      <c r="I106" s="15">
        <f t="shared" si="6"/>
        <v>3191.5876214339933</v>
      </c>
      <c r="J106" s="16">
        <f t="shared" si="9"/>
        <v>81.136444150415969</v>
      </c>
      <c r="K106" s="16">
        <f t="shared" si="12"/>
        <v>3358.0499877499997</v>
      </c>
      <c r="L106" s="16">
        <f t="shared" si="10"/>
        <v>3520.3228760508318</v>
      </c>
      <c r="M106" s="16">
        <f t="shared" si="11"/>
        <v>3195.7770994491675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14">
        <v>3401.0500489999999</v>
      </c>
      <c r="C107" s="14">
        <v>3418.8500979999999</v>
      </c>
      <c r="D107" s="14">
        <v>3356</v>
      </c>
      <c r="E107" s="14">
        <v>3362.6999510000001</v>
      </c>
      <c r="F107" s="15">
        <f t="shared" si="7"/>
        <v>162.51517138890512</v>
      </c>
      <c r="G107" s="15">
        <f t="shared" si="8"/>
        <v>3512.6419921599991</v>
      </c>
      <c r="H107" s="15">
        <f t="shared" si="5"/>
        <v>3837.6723349378094</v>
      </c>
      <c r="I107" s="15">
        <f t="shared" si="6"/>
        <v>3187.6116493821887</v>
      </c>
      <c r="J107" s="16">
        <f t="shared" si="9"/>
        <v>79.019744706909322</v>
      </c>
      <c r="K107" s="16">
        <f t="shared" si="12"/>
        <v>3354.2474852999999</v>
      </c>
      <c r="L107" s="16">
        <f t="shared" si="10"/>
        <v>3512.2869747138184</v>
      </c>
      <c r="M107" s="16">
        <f t="shared" si="11"/>
        <v>3196.2079958861814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14">
        <v>3380.1499020000001</v>
      </c>
      <c r="C108" s="14">
        <v>3413.9499510000001</v>
      </c>
      <c r="D108" s="14">
        <v>3346.5</v>
      </c>
      <c r="E108" s="14">
        <v>3404.1499020000001</v>
      </c>
      <c r="F108" s="15">
        <f t="shared" si="7"/>
        <v>160.78181619720999</v>
      </c>
      <c r="G108" s="15">
        <f t="shared" si="8"/>
        <v>3506.5759911799992</v>
      </c>
      <c r="H108" s="15">
        <f t="shared" si="5"/>
        <v>3828.1396235744191</v>
      </c>
      <c r="I108" s="15">
        <f t="shared" si="6"/>
        <v>3185.0123587855792</v>
      </c>
      <c r="J108" s="16">
        <f t="shared" si="9"/>
        <v>78.750942250648251</v>
      </c>
      <c r="K108" s="16">
        <f t="shared" si="12"/>
        <v>3353.8549804000004</v>
      </c>
      <c r="L108" s="16">
        <f t="shared" si="10"/>
        <v>3511.3568649012968</v>
      </c>
      <c r="M108" s="16">
        <f t="shared" si="11"/>
        <v>3196.3530958987039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14">
        <v>3385</v>
      </c>
      <c r="C109" s="14">
        <v>3437</v>
      </c>
      <c r="D109" s="14">
        <v>3353.1000979999999</v>
      </c>
      <c r="E109" s="14">
        <v>3427.1000979999999</v>
      </c>
      <c r="F109" s="15">
        <f t="shared" si="7"/>
        <v>158.5452910569519</v>
      </c>
      <c r="G109" s="15">
        <f t="shared" si="8"/>
        <v>3500.9639941199989</v>
      </c>
      <c r="H109" s="15">
        <f t="shared" si="5"/>
        <v>3818.0545762339025</v>
      </c>
      <c r="I109" s="15">
        <f t="shared" si="6"/>
        <v>3183.8734120060954</v>
      </c>
      <c r="J109" s="16">
        <f t="shared" si="9"/>
        <v>79.492000050245451</v>
      </c>
      <c r="K109" s="16">
        <f t="shared" si="12"/>
        <v>3354.7774902000006</v>
      </c>
      <c r="L109" s="16">
        <f t="shared" si="10"/>
        <v>3513.7614903004915</v>
      </c>
      <c r="M109" s="16">
        <f t="shared" si="11"/>
        <v>3195.7934900995097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14">
        <v>3382</v>
      </c>
      <c r="C110" s="14">
        <v>3393</v>
      </c>
      <c r="D110" s="14">
        <v>3352</v>
      </c>
      <c r="E110" s="14">
        <v>3359.8999020000001</v>
      </c>
      <c r="F110" s="15">
        <f t="shared" si="7"/>
        <v>157.00758884109678</v>
      </c>
      <c r="G110" s="15">
        <f t="shared" si="8"/>
        <v>3494.0549901999998</v>
      </c>
      <c r="H110" s="15">
        <f t="shared" si="5"/>
        <v>3808.0701678821933</v>
      </c>
      <c r="I110" s="15">
        <f t="shared" si="6"/>
        <v>3180.0398125178062</v>
      </c>
      <c r="J110" s="16">
        <f t="shared" si="9"/>
        <v>78.307038681642297</v>
      </c>
      <c r="K110" s="16">
        <f t="shared" si="12"/>
        <v>3352.0274902000006</v>
      </c>
      <c r="L110" s="16">
        <f t="shared" si="10"/>
        <v>3508.6415675632852</v>
      </c>
      <c r="M110" s="16">
        <f t="shared" si="11"/>
        <v>3195.4134128367159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14">
        <v>3290</v>
      </c>
      <c r="C111" s="14">
        <v>3293</v>
      </c>
      <c r="D111" s="14">
        <v>3192.4499510000001</v>
      </c>
      <c r="E111" s="14">
        <v>3219.6000979999999</v>
      </c>
      <c r="F111" s="15">
        <f t="shared" si="7"/>
        <v>157.87646294088711</v>
      </c>
      <c r="G111" s="15">
        <f t="shared" si="8"/>
        <v>3483.8159911799994</v>
      </c>
      <c r="H111" s="15">
        <f t="shared" si="5"/>
        <v>3799.5689170617734</v>
      </c>
      <c r="I111" s="15">
        <f t="shared" si="6"/>
        <v>3168.0630652982254</v>
      </c>
      <c r="J111" s="16">
        <f t="shared" si="9"/>
        <v>83.164773025433533</v>
      </c>
      <c r="K111" s="16">
        <f t="shared" si="12"/>
        <v>3344.1674926500004</v>
      </c>
      <c r="L111" s="16">
        <f t="shared" si="10"/>
        <v>3510.4970387008675</v>
      </c>
      <c r="M111" s="16">
        <f t="shared" si="11"/>
        <v>3177.8379465991334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14">
        <v>3190</v>
      </c>
      <c r="C112" s="14">
        <v>3238.8999020000001</v>
      </c>
      <c r="D112" s="14">
        <v>3174.6999510000001</v>
      </c>
      <c r="E112" s="14">
        <v>3210.5500489999999</v>
      </c>
      <c r="F112" s="15">
        <f t="shared" si="7"/>
        <v>158.09574707714074</v>
      </c>
      <c r="G112" s="15">
        <f t="shared" si="8"/>
        <v>3473.2279931399994</v>
      </c>
      <c r="H112" s="15">
        <f t="shared" si="5"/>
        <v>3789.4194872942808</v>
      </c>
      <c r="I112" s="15">
        <f t="shared" si="6"/>
        <v>3157.036498985718</v>
      </c>
      <c r="J112" s="16">
        <f t="shared" si="9"/>
        <v>84.182596092234093</v>
      </c>
      <c r="K112" s="16">
        <f t="shared" si="12"/>
        <v>3332.1149902000006</v>
      </c>
      <c r="L112" s="16">
        <f t="shared" si="10"/>
        <v>3500.4801823844687</v>
      </c>
      <c r="M112" s="16">
        <f t="shared" si="11"/>
        <v>3163.7497980155326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14">
        <v>3218.5</v>
      </c>
      <c r="C113" s="14">
        <v>3234</v>
      </c>
      <c r="D113" s="14">
        <v>3201</v>
      </c>
      <c r="E113" s="14">
        <v>3206.3000489999999</v>
      </c>
      <c r="F113" s="15">
        <f t="shared" si="7"/>
        <v>157.05648373678878</v>
      </c>
      <c r="G113" s="15">
        <f t="shared" si="8"/>
        <v>3462.1789941199995</v>
      </c>
      <c r="H113" s="15">
        <f t="shared" si="5"/>
        <v>3776.2919615935771</v>
      </c>
      <c r="I113" s="15">
        <f t="shared" si="6"/>
        <v>3148.066026646422</v>
      </c>
      <c r="J113" s="16">
        <f t="shared" si="9"/>
        <v>83.966622439682723</v>
      </c>
      <c r="K113" s="16">
        <f t="shared" si="12"/>
        <v>3319.9899901999997</v>
      </c>
      <c r="L113" s="16">
        <f t="shared" si="10"/>
        <v>3487.923235079365</v>
      </c>
      <c r="M113" s="16">
        <f t="shared" si="11"/>
        <v>3152.0567453206345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14">
        <v>3240</v>
      </c>
      <c r="C114" s="14">
        <v>3244.8500979999999</v>
      </c>
      <c r="D114" s="14">
        <v>3133.0500489999999</v>
      </c>
      <c r="E114" s="14">
        <v>3142</v>
      </c>
      <c r="F114" s="15">
        <f t="shared" si="7"/>
        <v>157.03411325467815</v>
      </c>
      <c r="G114" s="15">
        <f t="shared" si="8"/>
        <v>3449.6119921599998</v>
      </c>
      <c r="H114" s="15">
        <f t="shared" si="5"/>
        <v>3763.6802186693562</v>
      </c>
      <c r="I114" s="15">
        <f t="shared" si="6"/>
        <v>3135.5437656506433</v>
      </c>
      <c r="J114" s="16">
        <f t="shared" si="9"/>
        <v>91.815103496749913</v>
      </c>
      <c r="K114" s="16">
        <f t="shared" si="12"/>
        <v>3313.9924926499998</v>
      </c>
      <c r="L114" s="16">
        <f t="shared" si="10"/>
        <v>3497.6226996434998</v>
      </c>
      <c r="M114" s="16">
        <f t="shared" si="11"/>
        <v>3130.3622856564998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14">
        <v>3092</v>
      </c>
      <c r="C115" s="14">
        <v>3118.75</v>
      </c>
      <c r="D115" s="14">
        <v>3023.8500979999999</v>
      </c>
      <c r="E115" s="14">
        <v>3088.8999020000001</v>
      </c>
      <c r="F115" s="15">
        <f t="shared" si="7"/>
        <v>156.15363658556805</v>
      </c>
      <c r="G115" s="15">
        <f t="shared" si="8"/>
        <v>3435.0939892200004</v>
      </c>
      <c r="H115" s="15">
        <f t="shared" ref="H115:H178" si="13">G115+(2*F115)</f>
        <v>3747.4012623911367</v>
      </c>
      <c r="I115" s="15">
        <f t="shared" ref="I115:I178" si="14">G115-(2*F115)</f>
        <v>3122.786716048864</v>
      </c>
      <c r="J115" s="16">
        <f t="shared" si="9"/>
        <v>104.10173190683852</v>
      </c>
      <c r="K115" s="16">
        <f t="shared" si="12"/>
        <v>3303.7874877499999</v>
      </c>
      <c r="L115" s="16">
        <f t="shared" si="10"/>
        <v>3511.9909515636768</v>
      </c>
      <c r="M115" s="16">
        <f t="shared" si="11"/>
        <v>3095.5840239363229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14">
        <v>3094</v>
      </c>
      <c r="C116" s="14">
        <v>3138.75</v>
      </c>
      <c r="D116" s="14">
        <v>3069</v>
      </c>
      <c r="E116" s="14">
        <v>3112.3999020000001</v>
      </c>
      <c r="F116" s="15">
        <f t="shared" ref="F116:F179" si="15">_xlfn.STDEV.P(E67:E116)</f>
        <v>155.72396800557044</v>
      </c>
      <c r="G116" s="15">
        <f t="shared" ref="G116:G179" si="16">AVERAGE(E67:E116)</f>
        <v>3422.2349853000005</v>
      </c>
      <c r="H116" s="15">
        <f t="shared" si="13"/>
        <v>3733.6829213111414</v>
      </c>
      <c r="I116" s="15">
        <f t="shared" si="14"/>
        <v>3110.7870492888596</v>
      </c>
      <c r="J116" s="16">
        <f t="shared" ref="J116:J179" si="17">_xlfn.STDEV.P(E97:E116)</f>
        <v>111.99522192404402</v>
      </c>
      <c r="K116" s="16">
        <f t="shared" si="12"/>
        <v>3293.3199828500001</v>
      </c>
      <c r="L116" s="16">
        <f t="shared" ref="L116:L179" si="18">K116+(2*J116)</f>
        <v>3517.3104266980881</v>
      </c>
      <c r="M116" s="16">
        <f t="shared" ref="M116:M179" si="19">K116-(2*J116)</f>
        <v>3069.3295390019121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14">
        <v>3130</v>
      </c>
      <c r="C117" s="14">
        <v>3237.75</v>
      </c>
      <c r="D117" s="14">
        <v>3125.3999020000001</v>
      </c>
      <c r="E117" s="14">
        <v>3211.9499510000001</v>
      </c>
      <c r="F117" s="15">
        <f t="shared" si="15"/>
        <v>153.86088695676312</v>
      </c>
      <c r="G117" s="15">
        <f t="shared" si="16"/>
        <v>3412.7909862800002</v>
      </c>
      <c r="H117" s="15">
        <f t="shared" si="13"/>
        <v>3720.5127601935264</v>
      </c>
      <c r="I117" s="15">
        <f t="shared" si="14"/>
        <v>3105.0692123664739</v>
      </c>
      <c r="J117" s="16">
        <f t="shared" si="17"/>
        <v>113.39360520867523</v>
      </c>
      <c r="K117" s="16">
        <f t="shared" si="12"/>
        <v>3289.5174803999994</v>
      </c>
      <c r="L117" s="16">
        <f t="shared" si="18"/>
        <v>3516.3046908173496</v>
      </c>
      <c r="M117" s="16">
        <f t="shared" si="19"/>
        <v>3062.7302699826491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14">
        <v>3199.8999020000001</v>
      </c>
      <c r="C118" s="14">
        <v>3250.5500489999999</v>
      </c>
      <c r="D118" s="14">
        <v>3183</v>
      </c>
      <c r="E118" s="14">
        <v>3222.9499510000001</v>
      </c>
      <c r="F118" s="15">
        <f t="shared" si="15"/>
        <v>151.06054631512973</v>
      </c>
      <c r="G118" s="15">
        <f t="shared" si="16"/>
        <v>3403.5369872600004</v>
      </c>
      <c r="H118" s="15">
        <f t="shared" si="13"/>
        <v>3705.6580798902596</v>
      </c>
      <c r="I118" s="15">
        <f t="shared" si="14"/>
        <v>3101.4158946297412</v>
      </c>
      <c r="J118" s="16">
        <f t="shared" si="17"/>
        <v>111.0380156925518</v>
      </c>
      <c r="K118" s="16">
        <f t="shared" si="12"/>
        <v>3292.2824828499993</v>
      </c>
      <c r="L118" s="16">
        <f t="shared" si="18"/>
        <v>3514.358514235103</v>
      </c>
      <c r="M118" s="16">
        <f t="shared" si="19"/>
        <v>3070.2064514648955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14">
        <v>3222.9499510000001</v>
      </c>
      <c r="C119" s="14">
        <v>3318</v>
      </c>
      <c r="D119" s="14">
        <v>3222.9499510000001</v>
      </c>
      <c r="E119" s="14">
        <v>3308.8000489999999</v>
      </c>
      <c r="F119" s="15">
        <f t="shared" si="15"/>
        <v>145.68226799245201</v>
      </c>
      <c r="G119" s="15">
        <f t="shared" si="16"/>
        <v>3395.7849902000003</v>
      </c>
      <c r="H119" s="15">
        <f t="shared" si="13"/>
        <v>3687.1495261849041</v>
      </c>
      <c r="I119" s="15">
        <f t="shared" si="14"/>
        <v>3104.4204542150965</v>
      </c>
      <c r="J119" s="16">
        <f t="shared" si="17"/>
        <v>110.05869727678169</v>
      </c>
      <c r="K119" s="16">
        <f t="shared" si="12"/>
        <v>3296.3749877499999</v>
      </c>
      <c r="L119" s="16">
        <f t="shared" si="18"/>
        <v>3516.4923823035633</v>
      </c>
      <c r="M119" s="16">
        <f t="shared" si="19"/>
        <v>3076.2575931964366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14">
        <v>3339</v>
      </c>
      <c r="C120" s="14">
        <v>3345</v>
      </c>
      <c r="D120" s="14">
        <v>3277.5</v>
      </c>
      <c r="E120" s="14">
        <v>3293.1000979999999</v>
      </c>
      <c r="F120" s="15">
        <f t="shared" si="15"/>
        <v>140.09505734053792</v>
      </c>
      <c r="G120" s="15">
        <f t="shared" si="16"/>
        <v>3387.8249902000007</v>
      </c>
      <c r="H120" s="15">
        <f t="shared" si="13"/>
        <v>3668.0151048810767</v>
      </c>
      <c r="I120" s="15">
        <f t="shared" si="14"/>
        <v>3107.6348755189247</v>
      </c>
      <c r="J120" s="16">
        <f t="shared" si="17"/>
        <v>109.76981560155407</v>
      </c>
      <c r="K120" s="16">
        <f t="shared" si="12"/>
        <v>3297.9649901999996</v>
      </c>
      <c r="L120" s="16">
        <f t="shared" si="18"/>
        <v>3517.5046214031076</v>
      </c>
      <c r="M120" s="16">
        <f t="shared" si="19"/>
        <v>3078.4253589968916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14">
        <v>3350</v>
      </c>
      <c r="C121" s="14">
        <v>3362.8999020000001</v>
      </c>
      <c r="D121" s="14">
        <v>3306.5</v>
      </c>
      <c r="E121" s="14">
        <v>3314.6999510000001</v>
      </c>
      <c r="F121" s="15">
        <f t="shared" si="15"/>
        <v>134.84230645734525</v>
      </c>
      <c r="G121" s="15">
        <f t="shared" si="16"/>
        <v>3380.8799902000001</v>
      </c>
      <c r="H121" s="15">
        <f t="shared" si="13"/>
        <v>3650.5646031146907</v>
      </c>
      <c r="I121" s="15">
        <f t="shared" si="14"/>
        <v>3111.1953772853094</v>
      </c>
      <c r="J121" s="16">
        <f t="shared" si="17"/>
        <v>108.42324914322575</v>
      </c>
      <c r="K121" s="16">
        <f t="shared" si="12"/>
        <v>3294.9374877499999</v>
      </c>
      <c r="L121" s="16">
        <f t="shared" si="18"/>
        <v>3511.7839860364516</v>
      </c>
      <c r="M121" s="16">
        <f t="shared" si="19"/>
        <v>3078.0909894635483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14">
        <v>3307</v>
      </c>
      <c r="C122" s="14">
        <v>3330</v>
      </c>
      <c r="D122" s="14">
        <v>3272.6000979999999</v>
      </c>
      <c r="E122" s="14">
        <v>3318.1499020000001</v>
      </c>
      <c r="F122" s="15">
        <f t="shared" si="15"/>
        <v>133.45540505060123</v>
      </c>
      <c r="G122" s="15">
        <f t="shared" si="16"/>
        <v>3376.6819872600004</v>
      </c>
      <c r="H122" s="15">
        <f t="shared" si="13"/>
        <v>3643.5927973612029</v>
      </c>
      <c r="I122" s="15">
        <f t="shared" si="14"/>
        <v>3109.7711771587979</v>
      </c>
      <c r="J122" s="16">
        <f t="shared" si="17"/>
        <v>107.40716966375041</v>
      </c>
      <c r="K122" s="16">
        <f t="shared" si="12"/>
        <v>3292.6274779500004</v>
      </c>
      <c r="L122" s="16">
        <f t="shared" si="18"/>
        <v>3507.4418172775013</v>
      </c>
      <c r="M122" s="16">
        <f t="shared" si="19"/>
        <v>3077.8131386224995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14">
        <v>3271</v>
      </c>
      <c r="C123" s="14">
        <v>3333</v>
      </c>
      <c r="D123" s="14">
        <v>3271</v>
      </c>
      <c r="E123" s="14">
        <v>3290.5</v>
      </c>
      <c r="F123" s="15">
        <f t="shared" si="15"/>
        <v>133.28315887708689</v>
      </c>
      <c r="G123" s="15">
        <f t="shared" si="16"/>
        <v>3373.0539892200004</v>
      </c>
      <c r="H123" s="15">
        <f t="shared" si="13"/>
        <v>3639.6203069741741</v>
      </c>
      <c r="I123" s="15">
        <f t="shared" si="14"/>
        <v>3106.4876714658267</v>
      </c>
      <c r="J123" s="16">
        <f t="shared" si="17"/>
        <v>106.44386067298996</v>
      </c>
      <c r="K123" s="16">
        <f t="shared" si="12"/>
        <v>3289.3924803999994</v>
      </c>
      <c r="L123" s="16">
        <f t="shared" si="18"/>
        <v>3502.2802017459794</v>
      </c>
      <c r="M123" s="16">
        <f t="shared" si="19"/>
        <v>3076.5047590540194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14">
        <v>3272</v>
      </c>
      <c r="C124" s="14">
        <v>3310.8999020000001</v>
      </c>
      <c r="D124" s="14">
        <v>3255</v>
      </c>
      <c r="E124" s="14">
        <v>3267.1000979999999</v>
      </c>
      <c r="F124" s="15">
        <f t="shared" si="15"/>
        <v>131.4538027871796</v>
      </c>
      <c r="G124" s="15">
        <f t="shared" si="16"/>
        <v>3367.2599901999997</v>
      </c>
      <c r="H124" s="15">
        <f t="shared" si="13"/>
        <v>3630.1675957743591</v>
      </c>
      <c r="I124" s="15">
        <f t="shared" si="14"/>
        <v>3104.3523846256403</v>
      </c>
      <c r="J124" s="16">
        <f t="shared" si="17"/>
        <v>101.9893748256751</v>
      </c>
      <c r="K124" s="16">
        <f t="shared" si="12"/>
        <v>3281.5974852999998</v>
      </c>
      <c r="L124" s="16">
        <f t="shared" si="18"/>
        <v>3485.5762349513498</v>
      </c>
      <c r="M124" s="16">
        <f t="shared" si="19"/>
        <v>3077.6187356486498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14">
        <v>3260</v>
      </c>
      <c r="C125" s="14">
        <v>3333</v>
      </c>
      <c r="D125" s="14">
        <v>3252.0500489999999</v>
      </c>
      <c r="E125" s="14">
        <v>3315.1000979999999</v>
      </c>
      <c r="F125" s="15">
        <f t="shared" si="15"/>
        <v>126.20893883812431</v>
      </c>
      <c r="G125" s="15">
        <f t="shared" si="16"/>
        <v>3360.9889941199999</v>
      </c>
      <c r="H125" s="15">
        <f t="shared" si="13"/>
        <v>3613.4068717962487</v>
      </c>
      <c r="I125" s="15">
        <f t="shared" si="14"/>
        <v>3108.5711164437512</v>
      </c>
      <c r="J125" s="16">
        <f t="shared" si="17"/>
        <v>95.717901953849463</v>
      </c>
      <c r="K125" s="16">
        <f t="shared" si="12"/>
        <v>3275.3449951000007</v>
      </c>
      <c r="L125" s="16">
        <f t="shared" si="18"/>
        <v>3466.7807990076994</v>
      </c>
      <c r="M125" s="16">
        <f t="shared" si="19"/>
        <v>3083.9091911923019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14">
        <v>3312</v>
      </c>
      <c r="C126" s="14">
        <v>3317.9499510000001</v>
      </c>
      <c r="D126" s="14">
        <v>3225.0500489999999</v>
      </c>
      <c r="E126" s="14">
        <v>3235.0500489999999</v>
      </c>
      <c r="F126" s="15">
        <f t="shared" si="15"/>
        <v>122.16074170517059</v>
      </c>
      <c r="G126" s="15">
        <f t="shared" si="16"/>
        <v>3353.4389941199997</v>
      </c>
      <c r="H126" s="15">
        <f t="shared" si="13"/>
        <v>3597.7604775303407</v>
      </c>
      <c r="I126" s="15">
        <f t="shared" si="14"/>
        <v>3109.1175107096587</v>
      </c>
      <c r="J126" s="16">
        <f t="shared" si="17"/>
        <v>89.087113795799681</v>
      </c>
      <c r="K126" s="16">
        <f t="shared" si="12"/>
        <v>3265.55</v>
      </c>
      <c r="L126" s="16">
        <f t="shared" si="18"/>
        <v>3443.7242275915996</v>
      </c>
      <c r="M126" s="16">
        <f t="shared" si="19"/>
        <v>3087.3757724084007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14">
        <v>3255</v>
      </c>
      <c r="C127" s="14">
        <v>3272</v>
      </c>
      <c r="D127" s="14">
        <v>3206.9499510000001</v>
      </c>
      <c r="E127" s="14">
        <v>3216.3000489999999</v>
      </c>
      <c r="F127" s="15">
        <f t="shared" si="15"/>
        <v>120.40219680244469</v>
      </c>
      <c r="G127" s="15">
        <f t="shared" si="16"/>
        <v>3346.8009960799995</v>
      </c>
      <c r="H127" s="15">
        <f t="shared" si="13"/>
        <v>3587.6053896848889</v>
      </c>
      <c r="I127" s="15">
        <f t="shared" si="14"/>
        <v>3105.9966024751102</v>
      </c>
      <c r="J127" s="16">
        <f t="shared" si="17"/>
        <v>86.78884577474075</v>
      </c>
      <c r="K127" s="16">
        <f t="shared" si="12"/>
        <v>3258.2300049</v>
      </c>
      <c r="L127" s="16">
        <f t="shared" si="18"/>
        <v>3431.8076964494817</v>
      </c>
      <c r="M127" s="16">
        <f t="shared" si="19"/>
        <v>3084.6523133505184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14">
        <v>3218.5</v>
      </c>
      <c r="C128" s="14">
        <v>3268.5</v>
      </c>
      <c r="D128" s="14">
        <v>3202.25</v>
      </c>
      <c r="E128" s="14">
        <v>3260.75</v>
      </c>
      <c r="F128" s="15">
        <f t="shared" si="15"/>
        <v>117.54221156192665</v>
      </c>
      <c r="G128" s="15">
        <f t="shared" si="16"/>
        <v>3341.0899951000006</v>
      </c>
      <c r="H128" s="15">
        <f t="shared" si="13"/>
        <v>3576.174418223854</v>
      </c>
      <c r="I128" s="15">
        <f t="shared" si="14"/>
        <v>3106.0055719761472</v>
      </c>
      <c r="J128" s="16">
        <f t="shared" si="17"/>
        <v>80.103568094431239</v>
      </c>
      <c r="K128" s="16">
        <f t="shared" si="12"/>
        <v>3251.0600098</v>
      </c>
      <c r="L128" s="16">
        <f t="shared" si="18"/>
        <v>3411.2671459888625</v>
      </c>
      <c r="M128" s="16">
        <f t="shared" si="19"/>
        <v>3090.8528736111375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14">
        <v>3271</v>
      </c>
      <c r="C129" s="14">
        <v>3319.3999020000001</v>
      </c>
      <c r="D129" s="14">
        <v>3265.0500489999999</v>
      </c>
      <c r="E129" s="14">
        <v>3287.8500979999999</v>
      </c>
      <c r="F129" s="15">
        <f t="shared" si="15"/>
        <v>113.46367401575296</v>
      </c>
      <c r="G129" s="15">
        <f t="shared" si="16"/>
        <v>3335.6229980400003</v>
      </c>
      <c r="H129" s="15">
        <f t="shared" si="13"/>
        <v>3562.5503460715063</v>
      </c>
      <c r="I129" s="15">
        <f t="shared" si="14"/>
        <v>3108.6956500084943</v>
      </c>
      <c r="J129" s="16">
        <f t="shared" si="17"/>
        <v>69.90189634068723</v>
      </c>
      <c r="K129" s="16">
        <f t="shared" si="12"/>
        <v>3244.0975098000004</v>
      </c>
      <c r="L129" s="16">
        <f t="shared" si="18"/>
        <v>3383.9013024813748</v>
      </c>
      <c r="M129" s="16">
        <f t="shared" si="19"/>
        <v>3104.2937171186259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14">
        <v>3300</v>
      </c>
      <c r="C130" s="14">
        <v>3305</v>
      </c>
      <c r="D130" s="14">
        <v>3250</v>
      </c>
      <c r="E130" s="14">
        <v>3265.4499510000001</v>
      </c>
      <c r="F130" s="15">
        <f t="shared" si="15"/>
        <v>108.14351013486441</v>
      </c>
      <c r="G130" s="15">
        <f t="shared" si="16"/>
        <v>3329.2459960800002</v>
      </c>
      <c r="H130" s="15">
        <f t="shared" si="13"/>
        <v>3545.5330163497292</v>
      </c>
      <c r="I130" s="15">
        <f t="shared" si="14"/>
        <v>3112.9589758102711</v>
      </c>
      <c r="J130" s="16">
        <f t="shared" si="17"/>
        <v>64.932732610080919</v>
      </c>
      <c r="K130" s="16">
        <f t="shared" si="12"/>
        <v>3239.3750122500001</v>
      </c>
      <c r="L130" s="16">
        <f t="shared" si="18"/>
        <v>3369.2404774701617</v>
      </c>
      <c r="M130" s="16">
        <f t="shared" si="19"/>
        <v>3109.5095470298384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14">
        <v>3206.1499020000001</v>
      </c>
      <c r="C131" s="14">
        <v>3225</v>
      </c>
      <c r="D131" s="14">
        <v>3106</v>
      </c>
      <c r="E131" s="14">
        <v>3113.8000489999999</v>
      </c>
      <c r="F131" s="15">
        <f t="shared" si="15"/>
        <v>107.71570231997681</v>
      </c>
      <c r="G131" s="15">
        <f t="shared" si="16"/>
        <v>3320.58799804</v>
      </c>
      <c r="H131" s="15">
        <f t="shared" si="13"/>
        <v>3536.0194026799536</v>
      </c>
      <c r="I131" s="15">
        <f t="shared" si="14"/>
        <v>3105.1565934000464</v>
      </c>
      <c r="J131" s="16">
        <f t="shared" si="17"/>
        <v>70.407221549876979</v>
      </c>
      <c r="K131" s="16">
        <f t="shared" si="12"/>
        <v>3234.0850098000001</v>
      </c>
      <c r="L131" s="16">
        <f t="shared" si="18"/>
        <v>3374.8994528997541</v>
      </c>
      <c r="M131" s="16">
        <f t="shared" si="19"/>
        <v>3093.270566700246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14">
        <v>3114.8999020000001</v>
      </c>
      <c r="C132" s="14">
        <v>3136.1999510000001</v>
      </c>
      <c r="D132" s="14">
        <v>3080.25</v>
      </c>
      <c r="E132" s="14">
        <v>3084.6999510000001</v>
      </c>
      <c r="F132" s="15">
        <f t="shared" si="15"/>
        <v>107.9246488444016</v>
      </c>
      <c r="G132" s="15">
        <f t="shared" si="16"/>
        <v>3311.4339990200006</v>
      </c>
      <c r="H132" s="15">
        <f t="shared" si="13"/>
        <v>3527.2832967088038</v>
      </c>
      <c r="I132" s="15">
        <f t="shared" si="14"/>
        <v>3095.5847013311973</v>
      </c>
      <c r="J132" s="16">
        <f t="shared" si="17"/>
        <v>77.496330875068097</v>
      </c>
      <c r="K132" s="16">
        <f t="shared" si="12"/>
        <v>3227.7925049</v>
      </c>
      <c r="L132" s="16">
        <f t="shared" si="18"/>
        <v>3382.785166650136</v>
      </c>
      <c r="M132" s="16">
        <f t="shared" si="19"/>
        <v>3072.799843149864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14">
        <v>3104</v>
      </c>
      <c r="C133" s="14">
        <v>3110</v>
      </c>
      <c r="D133" s="14">
        <v>3035</v>
      </c>
      <c r="E133" s="14">
        <v>3038.75</v>
      </c>
      <c r="F133" s="15">
        <f t="shared" si="15"/>
        <v>111.76074074065629</v>
      </c>
      <c r="G133" s="15">
        <f t="shared" si="16"/>
        <v>3302.6139990200004</v>
      </c>
      <c r="H133" s="15">
        <f t="shared" si="13"/>
        <v>3526.1354805013129</v>
      </c>
      <c r="I133" s="15">
        <f t="shared" si="14"/>
        <v>3079.0925175386878</v>
      </c>
      <c r="J133" s="16">
        <f t="shared" si="17"/>
        <v>87.745403877986291</v>
      </c>
      <c r="K133" s="16">
        <f t="shared" si="12"/>
        <v>3219.4150024500004</v>
      </c>
      <c r="L133" s="16">
        <f t="shared" si="18"/>
        <v>3394.905810205973</v>
      </c>
      <c r="M133" s="16">
        <f t="shared" si="19"/>
        <v>3043.9241946940278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14">
        <v>3056</v>
      </c>
      <c r="C134" s="14">
        <v>3057</v>
      </c>
      <c r="D134" s="14">
        <v>2967</v>
      </c>
      <c r="E134" s="14">
        <v>2998.75</v>
      </c>
      <c r="F134" s="15">
        <f t="shared" si="15"/>
        <v>115.51004295019287</v>
      </c>
      <c r="G134" s="15">
        <f t="shared" si="16"/>
        <v>3292.3210009800005</v>
      </c>
      <c r="H134" s="15">
        <f t="shared" si="13"/>
        <v>3523.3410868803862</v>
      </c>
      <c r="I134" s="15">
        <f t="shared" si="14"/>
        <v>3061.3009150796147</v>
      </c>
      <c r="J134" s="16">
        <f t="shared" si="17"/>
        <v>98.908809165600502</v>
      </c>
      <c r="K134" s="16">
        <f t="shared" si="12"/>
        <v>3212.2525024500001</v>
      </c>
      <c r="L134" s="16">
        <f t="shared" si="18"/>
        <v>3410.0701207812012</v>
      </c>
      <c r="M134" s="16">
        <f t="shared" si="19"/>
        <v>3014.4348841187989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14">
        <v>3018.5500489999999</v>
      </c>
      <c r="C135" s="14">
        <v>3028.8999020000001</v>
      </c>
      <c r="D135" s="14">
        <v>2953</v>
      </c>
      <c r="E135" s="14">
        <v>2994.6000979999999</v>
      </c>
      <c r="F135" s="15">
        <f t="shared" si="15"/>
        <v>121.01662134832968</v>
      </c>
      <c r="G135" s="15">
        <f t="shared" si="16"/>
        <v>3283.5610009800002</v>
      </c>
      <c r="H135" s="15">
        <f t="shared" si="13"/>
        <v>3525.5942436766595</v>
      </c>
      <c r="I135" s="15">
        <f t="shared" si="14"/>
        <v>3041.527758283341</v>
      </c>
      <c r="J135" s="16">
        <f t="shared" si="17"/>
        <v>106.62343388873548</v>
      </c>
      <c r="K135" s="16">
        <f t="shared" si="12"/>
        <v>3207.53751225</v>
      </c>
      <c r="L135" s="16">
        <f t="shared" si="18"/>
        <v>3420.7843800274709</v>
      </c>
      <c r="M135" s="16">
        <f t="shared" si="19"/>
        <v>2994.290644472529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14">
        <v>3023</v>
      </c>
      <c r="C136" s="14">
        <v>3076.9499510000001</v>
      </c>
      <c r="D136" s="14">
        <v>3014.3000489999999</v>
      </c>
      <c r="E136" s="14">
        <v>3063.5</v>
      </c>
      <c r="F136" s="15">
        <f t="shared" si="15"/>
        <v>122.61082527400755</v>
      </c>
      <c r="G136" s="15">
        <f t="shared" si="16"/>
        <v>3275.9289990199995</v>
      </c>
      <c r="H136" s="15">
        <f t="shared" si="13"/>
        <v>3521.1506495680146</v>
      </c>
      <c r="I136" s="15">
        <f t="shared" si="14"/>
        <v>3030.7073484719845</v>
      </c>
      <c r="J136" s="16">
        <f t="shared" si="17"/>
        <v>109.30398279907699</v>
      </c>
      <c r="K136" s="16">
        <f t="shared" si="12"/>
        <v>3205.0925171500003</v>
      </c>
      <c r="L136" s="16">
        <f t="shared" si="18"/>
        <v>3423.7004827481542</v>
      </c>
      <c r="M136" s="16">
        <f t="shared" si="19"/>
        <v>2986.4845515518464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14">
        <v>3030.0500489999999</v>
      </c>
      <c r="C137" s="14">
        <v>3078.9499510000001</v>
      </c>
      <c r="D137" s="14">
        <v>3030.0500489999999</v>
      </c>
      <c r="E137" s="14">
        <v>3074.25</v>
      </c>
      <c r="F137" s="15">
        <f t="shared" si="15"/>
        <v>123.54572101082584</v>
      </c>
      <c r="G137" s="15">
        <f t="shared" si="16"/>
        <v>3268.6389990199996</v>
      </c>
      <c r="H137" s="15">
        <f t="shared" si="13"/>
        <v>3515.7304410416514</v>
      </c>
      <c r="I137" s="15">
        <f t="shared" si="14"/>
        <v>3021.5475569983478</v>
      </c>
      <c r="J137" s="16">
        <f t="shared" si="17"/>
        <v>112.93181331774699</v>
      </c>
      <c r="K137" s="16">
        <f t="shared" si="12"/>
        <v>3198.2075196000001</v>
      </c>
      <c r="L137" s="16">
        <f t="shared" si="18"/>
        <v>3424.0711462354939</v>
      </c>
      <c r="M137" s="16">
        <f t="shared" si="19"/>
        <v>2972.3438929645063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14">
        <v>3107.8000489999999</v>
      </c>
      <c r="C138" s="14">
        <v>3171.9499510000001</v>
      </c>
      <c r="D138" s="14">
        <v>3098.0500489999999</v>
      </c>
      <c r="E138" s="14">
        <v>3164.8000489999999</v>
      </c>
      <c r="F138" s="15">
        <f t="shared" si="15"/>
        <v>122.65278257161725</v>
      </c>
      <c r="G138" s="15">
        <f t="shared" si="16"/>
        <v>3263.6950000000002</v>
      </c>
      <c r="H138" s="15">
        <f t="shared" si="13"/>
        <v>3509.0005651432348</v>
      </c>
      <c r="I138" s="15">
        <f t="shared" si="14"/>
        <v>3018.3894348567655</v>
      </c>
      <c r="J138" s="16">
        <f t="shared" si="17"/>
        <v>113.0059046709208</v>
      </c>
      <c r="K138" s="16">
        <f t="shared" si="12"/>
        <v>3195.3000245000003</v>
      </c>
      <c r="L138" s="16">
        <f t="shared" si="18"/>
        <v>3421.3118338418417</v>
      </c>
      <c r="M138" s="16">
        <f t="shared" si="19"/>
        <v>2969.2882151581589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14">
        <v>3167</v>
      </c>
      <c r="C139" s="14">
        <v>3184</v>
      </c>
      <c r="D139" s="14">
        <v>3144.0500489999999</v>
      </c>
      <c r="E139" s="14">
        <v>3177.3000489999999</v>
      </c>
      <c r="F139" s="15">
        <f t="shared" si="15"/>
        <v>121.45509149334345</v>
      </c>
      <c r="G139" s="15">
        <f t="shared" si="16"/>
        <v>3259.06800294</v>
      </c>
      <c r="H139" s="15">
        <f t="shared" si="13"/>
        <v>3501.9781859266868</v>
      </c>
      <c r="I139" s="15">
        <f t="shared" si="14"/>
        <v>3016.1578199533133</v>
      </c>
      <c r="J139" s="16">
        <f t="shared" si="17"/>
        <v>109.9963228627132</v>
      </c>
      <c r="K139" s="16">
        <f t="shared" si="12"/>
        <v>3188.7250245</v>
      </c>
      <c r="L139" s="16">
        <f t="shared" si="18"/>
        <v>3408.7176702254264</v>
      </c>
      <c r="M139" s="16">
        <f t="shared" si="19"/>
        <v>2968.7323787745736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14">
        <v>3185</v>
      </c>
      <c r="C140" s="14">
        <v>3197</v>
      </c>
      <c r="D140" s="14">
        <v>3143.5</v>
      </c>
      <c r="E140" s="14">
        <v>3171</v>
      </c>
      <c r="F140" s="15">
        <f t="shared" si="15"/>
        <v>119.98746698018948</v>
      </c>
      <c r="G140" s="15">
        <f t="shared" si="16"/>
        <v>3254.1900049000001</v>
      </c>
      <c r="H140" s="15">
        <f t="shared" si="13"/>
        <v>3494.1649388603792</v>
      </c>
      <c r="I140" s="15">
        <f t="shared" si="14"/>
        <v>3014.215070939621</v>
      </c>
      <c r="J140" s="16">
        <f t="shared" si="17"/>
        <v>107.39143813525814</v>
      </c>
      <c r="K140" s="16">
        <f t="shared" si="12"/>
        <v>3182.6200196</v>
      </c>
      <c r="L140" s="16">
        <f t="shared" si="18"/>
        <v>3397.4028958705162</v>
      </c>
      <c r="M140" s="16">
        <f t="shared" si="19"/>
        <v>2967.8371433294838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14">
        <v>3165</v>
      </c>
      <c r="C141" s="14">
        <v>3186.4499510000001</v>
      </c>
      <c r="D141" s="14">
        <v>3149.1000979999999</v>
      </c>
      <c r="E141" s="14">
        <v>3166.75</v>
      </c>
      <c r="F141" s="15">
        <f t="shared" si="15"/>
        <v>119.29624660458626</v>
      </c>
      <c r="G141" s="15">
        <f t="shared" si="16"/>
        <v>3249.9890039200004</v>
      </c>
      <c r="H141" s="15">
        <f t="shared" si="13"/>
        <v>3488.5814971291729</v>
      </c>
      <c r="I141" s="15">
        <f t="shared" si="14"/>
        <v>3011.3965107108279</v>
      </c>
      <c r="J141" s="16">
        <f t="shared" si="17"/>
        <v>103.04627832644179</v>
      </c>
      <c r="K141" s="16">
        <f t="shared" si="12"/>
        <v>3175.22252205</v>
      </c>
      <c r="L141" s="16">
        <f t="shared" si="18"/>
        <v>3381.3150787028835</v>
      </c>
      <c r="M141" s="16">
        <f t="shared" si="19"/>
        <v>2969.1299653971164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14">
        <v>3164.6999510000001</v>
      </c>
      <c r="C142" s="14">
        <v>3168.8999020000001</v>
      </c>
      <c r="D142" s="14">
        <v>3096.5</v>
      </c>
      <c r="E142" s="14">
        <v>3115.8999020000001</v>
      </c>
      <c r="F142" s="15">
        <f t="shared" si="15"/>
        <v>117.18862438503162</v>
      </c>
      <c r="G142" s="15">
        <f t="shared" si="16"/>
        <v>3243.2750000000005</v>
      </c>
      <c r="H142" s="15">
        <f t="shared" si="13"/>
        <v>3477.6522487700636</v>
      </c>
      <c r="I142" s="15">
        <f t="shared" si="14"/>
        <v>3008.8977512299375</v>
      </c>
      <c r="J142" s="16">
        <f t="shared" si="17"/>
        <v>98.340325839361313</v>
      </c>
      <c r="K142" s="16">
        <f t="shared" si="12"/>
        <v>3165.1100220499998</v>
      </c>
      <c r="L142" s="16">
        <f t="shared" si="18"/>
        <v>3361.7906737287226</v>
      </c>
      <c r="M142" s="16">
        <f t="shared" si="19"/>
        <v>2968.4293703712769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14">
        <v>3115</v>
      </c>
      <c r="C143" s="14">
        <v>3194.1000979999999</v>
      </c>
      <c r="D143" s="14">
        <v>3110</v>
      </c>
      <c r="E143" s="14">
        <v>3188.8500979999999</v>
      </c>
      <c r="F143" s="15">
        <f t="shared" si="15"/>
        <v>113.66870536023193</v>
      </c>
      <c r="G143" s="15">
        <f t="shared" si="16"/>
        <v>3238.0760009800001</v>
      </c>
      <c r="H143" s="15">
        <f t="shared" si="13"/>
        <v>3465.4134117004642</v>
      </c>
      <c r="I143" s="15">
        <f t="shared" si="14"/>
        <v>3010.7385902595361</v>
      </c>
      <c r="J143" s="16">
        <f t="shared" si="17"/>
        <v>94.271072771772054</v>
      </c>
      <c r="K143" s="16">
        <f t="shared" si="12"/>
        <v>3160.0275269499998</v>
      </c>
      <c r="L143" s="16">
        <f t="shared" si="18"/>
        <v>3348.5696724935437</v>
      </c>
      <c r="M143" s="16">
        <f t="shared" si="19"/>
        <v>2971.4853814064559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14">
        <v>3216</v>
      </c>
      <c r="C144" s="14">
        <v>3264</v>
      </c>
      <c r="D144" s="14">
        <v>3201.6499020000001</v>
      </c>
      <c r="E144" s="14">
        <v>3260.5</v>
      </c>
      <c r="F144" s="15">
        <f t="shared" si="15"/>
        <v>113.66279576967077</v>
      </c>
      <c r="G144" s="15">
        <f t="shared" si="16"/>
        <v>3238.0470019600007</v>
      </c>
      <c r="H144" s="15">
        <f t="shared" si="13"/>
        <v>3465.3725934993422</v>
      </c>
      <c r="I144" s="15">
        <f t="shared" si="14"/>
        <v>3010.7214104206591</v>
      </c>
      <c r="J144" s="16">
        <f t="shared" si="17"/>
        <v>93.906524676313111</v>
      </c>
      <c r="K144" s="16">
        <f t="shared" si="12"/>
        <v>3159.6975220499999</v>
      </c>
      <c r="L144" s="16">
        <f t="shared" si="18"/>
        <v>3347.5105714026263</v>
      </c>
      <c r="M144" s="16">
        <f t="shared" si="19"/>
        <v>2971.8844726973734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14">
        <v>3290</v>
      </c>
      <c r="C145" s="14">
        <v>3317.3000489999999</v>
      </c>
      <c r="D145" s="14">
        <v>3275</v>
      </c>
      <c r="E145" s="14">
        <v>3301.8999020000001</v>
      </c>
      <c r="F145" s="15">
        <f t="shared" si="15"/>
        <v>113.75564458906787</v>
      </c>
      <c r="G145" s="15">
        <f t="shared" si="16"/>
        <v>3238.2250000000004</v>
      </c>
      <c r="H145" s="15">
        <f t="shared" si="13"/>
        <v>3465.7362891781363</v>
      </c>
      <c r="I145" s="15">
        <f t="shared" si="14"/>
        <v>3010.7137108218644</v>
      </c>
      <c r="J145" s="16">
        <f t="shared" si="17"/>
        <v>92.85245056768477</v>
      </c>
      <c r="K145" s="16">
        <f t="shared" si="12"/>
        <v>3159.0375122499995</v>
      </c>
      <c r="L145" s="16">
        <f t="shared" si="18"/>
        <v>3344.7424133853692</v>
      </c>
      <c r="M145" s="16">
        <f t="shared" si="19"/>
        <v>2973.3326111146298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14">
        <v>3327</v>
      </c>
      <c r="C146" s="14">
        <v>3327</v>
      </c>
      <c r="D146" s="14">
        <v>3271</v>
      </c>
      <c r="E146" s="14">
        <v>3298.8000489999999</v>
      </c>
      <c r="F146" s="15">
        <f t="shared" si="15"/>
        <v>113.4636250720953</v>
      </c>
      <c r="G146" s="15">
        <f t="shared" si="16"/>
        <v>3237.7660009800006</v>
      </c>
      <c r="H146" s="15">
        <f t="shared" si="13"/>
        <v>3464.6932511241912</v>
      </c>
      <c r="I146" s="15">
        <f t="shared" si="14"/>
        <v>3010.8387508358101</v>
      </c>
      <c r="J146" s="16">
        <f t="shared" si="17"/>
        <v>96.432362135102721</v>
      </c>
      <c r="K146" s="16">
        <f t="shared" si="12"/>
        <v>3162.2250122499995</v>
      </c>
      <c r="L146" s="16">
        <f t="shared" si="18"/>
        <v>3355.089736520205</v>
      </c>
      <c r="M146" s="16">
        <f t="shared" si="19"/>
        <v>2969.3602879797941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14">
        <v>3290</v>
      </c>
      <c r="C147" s="14">
        <v>3312.8999020000001</v>
      </c>
      <c r="D147" s="14">
        <v>3271.6499020000001</v>
      </c>
      <c r="E147" s="14">
        <v>3291.8000489999999</v>
      </c>
      <c r="F147" s="15">
        <f t="shared" si="15"/>
        <v>113.49851502160625</v>
      </c>
      <c r="G147" s="15">
        <f t="shared" si="16"/>
        <v>3237.8420019600003</v>
      </c>
      <c r="H147" s="15">
        <f t="shared" si="13"/>
        <v>3464.8390320032127</v>
      </c>
      <c r="I147" s="15">
        <f t="shared" si="14"/>
        <v>3010.8449719167879</v>
      </c>
      <c r="J147" s="16">
        <f t="shared" si="17"/>
        <v>99.891085034742147</v>
      </c>
      <c r="K147" s="16">
        <f t="shared" si="12"/>
        <v>3166.0000122499996</v>
      </c>
      <c r="L147" s="16">
        <f t="shared" si="18"/>
        <v>3365.782182319484</v>
      </c>
      <c r="M147" s="16">
        <f t="shared" si="19"/>
        <v>2966.2178421805152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14">
        <v>3280</v>
      </c>
      <c r="C148" s="14">
        <v>3349</v>
      </c>
      <c r="D148" s="14">
        <v>3277.0500489999999</v>
      </c>
      <c r="E148" s="14">
        <v>3339.5</v>
      </c>
      <c r="F148" s="15">
        <f t="shared" si="15"/>
        <v>113.92211498655935</v>
      </c>
      <c r="G148" s="15">
        <f t="shared" si="16"/>
        <v>3241.2790039199999</v>
      </c>
      <c r="H148" s="15">
        <f t="shared" si="13"/>
        <v>3469.1232338931186</v>
      </c>
      <c r="I148" s="15">
        <f t="shared" si="14"/>
        <v>3013.4347739468813</v>
      </c>
      <c r="J148" s="16">
        <f t="shared" si="17"/>
        <v>104.97123054294133</v>
      </c>
      <c r="K148" s="16">
        <f t="shared" si="12"/>
        <v>3169.9375122499996</v>
      </c>
      <c r="L148" s="16">
        <f t="shared" si="18"/>
        <v>3379.8799733358824</v>
      </c>
      <c r="M148" s="16">
        <f t="shared" si="19"/>
        <v>2959.9950511641168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14">
        <v>3350</v>
      </c>
      <c r="C149" s="14">
        <v>3387.8999020000001</v>
      </c>
      <c r="D149" s="14">
        <v>3307.3500979999999</v>
      </c>
      <c r="E149" s="14">
        <v>3354.9499510000001</v>
      </c>
      <c r="F149" s="15">
        <f t="shared" si="15"/>
        <v>115.00439092513143</v>
      </c>
      <c r="G149" s="15">
        <f t="shared" si="16"/>
        <v>3243.8390039199999</v>
      </c>
      <c r="H149" s="15">
        <f t="shared" si="13"/>
        <v>3473.8477857702628</v>
      </c>
      <c r="I149" s="15">
        <f t="shared" si="14"/>
        <v>3013.8302220697369</v>
      </c>
      <c r="J149" s="16">
        <f t="shared" si="17"/>
        <v>109.65406739704807</v>
      </c>
      <c r="K149" s="16">
        <f t="shared" ref="K149:K212" si="20">AVERAGE(E130:E149)</f>
        <v>3173.2925049</v>
      </c>
      <c r="L149" s="16">
        <f t="shared" si="18"/>
        <v>3392.6006396940961</v>
      </c>
      <c r="M149" s="16">
        <f t="shared" si="19"/>
        <v>2953.984370105904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14">
        <v>3361.1999510000001</v>
      </c>
      <c r="C150" s="14">
        <v>3377</v>
      </c>
      <c r="D150" s="14">
        <v>3355</v>
      </c>
      <c r="E150" s="14">
        <v>3365.0500489999999</v>
      </c>
      <c r="F150" s="15">
        <f t="shared" si="15"/>
        <v>116.23015484005194</v>
      </c>
      <c r="G150" s="15">
        <f t="shared" si="16"/>
        <v>3245.9140039200006</v>
      </c>
      <c r="H150" s="15">
        <f t="shared" si="13"/>
        <v>3478.3743136001044</v>
      </c>
      <c r="I150" s="15">
        <f t="shared" si="14"/>
        <v>3013.4536942398968</v>
      </c>
      <c r="J150" s="16">
        <f t="shared" si="17"/>
        <v>115.81499078397316</v>
      </c>
      <c r="K150" s="16">
        <f t="shared" si="20"/>
        <v>3178.2725098000001</v>
      </c>
      <c r="L150" s="16">
        <f t="shared" si="18"/>
        <v>3409.9024913679464</v>
      </c>
      <c r="M150" s="16">
        <f t="shared" si="19"/>
        <v>2946.6425282320538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14">
        <v>3365</v>
      </c>
      <c r="C151" s="14">
        <v>3378.8999020000001</v>
      </c>
      <c r="D151" s="14">
        <v>3336</v>
      </c>
      <c r="E151" s="14">
        <v>3374.4499510000001</v>
      </c>
      <c r="F151" s="15">
        <f t="shared" si="15"/>
        <v>116.21240223963201</v>
      </c>
      <c r="G151" s="15">
        <f t="shared" si="16"/>
        <v>3245.8980029399995</v>
      </c>
      <c r="H151" s="15">
        <f t="shared" si="13"/>
        <v>3478.3228074192634</v>
      </c>
      <c r="I151" s="15">
        <f t="shared" si="14"/>
        <v>3013.4731984607356</v>
      </c>
      <c r="J151" s="16">
        <f t="shared" si="17"/>
        <v>122.3098960569784</v>
      </c>
      <c r="K151" s="16">
        <f t="shared" si="20"/>
        <v>3191.3050049000003</v>
      </c>
      <c r="L151" s="16">
        <f t="shared" si="18"/>
        <v>3435.9247970139572</v>
      </c>
      <c r="M151" s="16">
        <f t="shared" si="19"/>
        <v>2946.6852127860434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14">
        <v>3385</v>
      </c>
      <c r="C152" s="14">
        <v>3385</v>
      </c>
      <c r="D152" s="14">
        <v>3335</v>
      </c>
      <c r="E152" s="14">
        <v>3354.25</v>
      </c>
      <c r="F152" s="15">
        <f t="shared" si="15"/>
        <v>116.01494196167113</v>
      </c>
      <c r="G152" s="15">
        <f t="shared" si="16"/>
        <v>3245.6960009800005</v>
      </c>
      <c r="H152" s="15">
        <f t="shared" si="13"/>
        <v>3477.7258849033428</v>
      </c>
      <c r="I152" s="15">
        <f t="shared" si="14"/>
        <v>3013.6661170566581</v>
      </c>
      <c r="J152" s="16">
        <f t="shared" si="17"/>
        <v>124.64906456421949</v>
      </c>
      <c r="K152" s="16">
        <f t="shared" si="20"/>
        <v>3204.7825073499998</v>
      </c>
      <c r="L152" s="16">
        <f t="shared" si="18"/>
        <v>3454.0806364784389</v>
      </c>
      <c r="M152" s="16">
        <f t="shared" si="19"/>
        <v>2955.4843782215607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14">
        <v>3400</v>
      </c>
      <c r="C153" s="14">
        <v>3428.6999510000001</v>
      </c>
      <c r="D153" s="14">
        <v>3375.0500489999999</v>
      </c>
      <c r="E153" s="14">
        <v>3422.5</v>
      </c>
      <c r="F153" s="15">
        <f t="shared" si="15"/>
        <v>117.6563887756266</v>
      </c>
      <c r="G153" s="15">
        <f t="shared" si="16"/>
        <v>3247.0420019600001</v>
      </c>
      <c r="H153" s="15">
        <f t="shared" si="13"/>
        <v>3482.3547795112531</v>
      </c>
      <c r="I153" s="15">
        <f t="shared" si="14"/>
        <v>3011.7292244087471</v>
      </c>
      <c r="J153" s="16">
        <f t="shared" si="17"/>
        <v>127.12566537064305</v>
      </c>
      <c r="K153" s="16">
        <f t="shared" si="20"/>
        <v>3223.9700073499998</v>
      </c>
      <c r="L153" s="16">
        <f t="shared" si="18"/>
        <v>3478.2213380912858</v>
      </c>
      <c r="M153" s="16">
        <f t="shared" si="19"/>
        <v>2969.7186766087138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14">
        <v>3419</v>
      </c>
      <c r="C154" s="14">
        <v>3419</v>
      </c>
      <c r="D154" s="14">
        <v>3381.25</v>
      </c>
      <c r="E154" s="14">
        <v>3401.5500489999999</v>
      </c>
      <c r="F154" s="15">
        <f t="shared" si="15"/>
        <v>117.0515791011793</v>
      </c>
      <c r="G154" s="15">
        <f t="shared" si="16"/>
        <v>3246.6130029400001</v>
      </c>
      <c r="H154" s="15">
        <f t="shared" si="13"/>
        <v>3480.7161611423589</v>
      </c>
      <c r="I154" s="15">
        <f t="shared" si="14"/>
        <v>3012.5098447376413</v>
      </c>
      <c r="J154" s="16">
        <f t="shared" si="17"/>
        <v>121.63817686617466</v>
      </c>
      <c r="K154" s="16">
        <f t="shared" si="20"/>
        <v>3244.1100097999997</v>
      </c>
      <c r="L154" s="16">
        <f t="shared" si="18"/>
        <v>3487.3863635323492</v>
      </c>
      <c r="M154" s="16">
        <f t="shared" si="19"/>
        <v>3000.8336560676503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14">
        <v>3411</v>
      </c>
      <c r="C155" s="14">
        <v>3414.8500979999999</v>
      </c>
      <c r="D155" s="14">
        <v>3387.5</v>
      </c>
      <c r="E155" s="14">
        <v>3392.6999510000001</v>
      </c>
      <c r="F155" s="15">
        <f t="shared" si="15"/>
        <v>115.66273761611455</v>
      </c>
      <c r="G155" s="15">
        <f t="shared" si="16"/>
        <v>3245.6640039200006</v>
      </c>
      <c r="H155" s="15">
        <f t="shared" si="13"/>
        <v>3476.9894791522297</v>
      </c>
      <c r="I155" s="15">
        <f t="shared" si="14"/>
        <v>3014.3385286877715</v>
      </c>
      <c r="J155" s="16">
        <f t="shared" si="17"/>
        <v>111.31408745481865</v>
      </c>
      <c r="K155" s="16">
        <f t="shared" si="20"/>
        <v>3264.0150024499999</v>
      </c>
      <c r="L155" s="16">
        <f t="shared" si="18"/>
        <v>3486.6431773596373</v>
      </c>
      <c r="M155" s="16">
        <f t="shared" si="19"/>
        <v>3041.3868275403624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14">
        <v>3385.1000979999999</v>
      </c>
      <c r="C156" s="14">
        <v>3417.9499510000001</v>
      </c>
      <c r="D156" s="14">
        <v>3371.1000979999999</v>
      </c>
      <c r="E156" s="14">
        <v>3401.1000979999999</v>
      </c>
      <c r="F156" s="15">
        <f t="shared" si="15"/>
        <v>114.77849280468357</v>
      </c>
      <c r="G156" s="15">
        <f t="shared" si="16"/>
        <v>3245.0670068599998</v>
      </c>
      <c r="H156" s="15">
        <f t="shared" si="13"/>
        <v>3474.6239924693668</v>
      </c>
      <c r="I156" s="15">
        <f t="shared" si="14"/>
        <v>3015.5100212506327</v>
      </c>
      <c r="J156" s="16">
        <f t="shared" si="17"/>
        <v>105.04853336052076</v>
      </c>
      <c r="K156" s="16">
        <f t="shared" si="20"/>
        <v>3280.8950073500005</v>
      </c>
      <c r="L156" s="16">
        <f t="shared" si="18"/>
        <v>3490.9920740710422</v>
      </c>
      <c r="M156" s="16">
        <f t="shared" si="19"/>
        <v>3070.7979406289587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14">
        <v>3390</v>
      </c>
      <c r="C157" s="14">
        <v>3392</v>
      </c>
      <c r="D157" s="14">
        <v>3362</v>
      </c>
      <c r="E157" s="14">
        <v>3381.25</v>
      </c>
      <c r="F157" s="15">
        <f t="shared" si="15"/>
        <v>115.18737226909091</v>
      </c>
      <c r="G157" s="15">
        <f t="shared" si="16"/>
        <v>3245.438007839999</v>
      </c>
      <c r="H157" s="15">
        <f t="shared" si="13"/>
        <v>3475.8127523781809</v>
      </c>
      <c r="I157" s="15">
        <f t="shared" si="14"/>
        <v>3015.0632633018172</v>
      </c>
      <c r="J157" s="16">
        <f t="shared" si="17"/>
        <v>95.749778775470006</v>
      </c>
      <c r="K157" s="16">
        <f t="shared" si="20"/>
        <v>3296.2450073500004</v>
      </c>
      <c r="L157" s="16">
        <f t="shared" si="18"/>
        <v>3487.7445649009405</v>
      </c>
      <c r="M157" s="16">
        <f t="shared" si="19"/>
        <v>3104.7454497990602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14">
        <v>3387</v>
      </c>
      <c r="C158" s="14">
        <v>3421.5</v>
      </c>
      <c r="D158" s="14">
        <v>3371.25</v>
      </c>
      <c r="E158" s="14">
        <v>3385.75</v>
      </c>
      <c r="F158" s="15">
        <f t="shared" si="15"/>
        <v>114.70813006767108</v>
      </c>
      <c r="G158" s="15">
        <f t="shared" si="16"/>
        <v>3245.0700097999998</v>
      </c>
      <c r="H158" s="15">
        <f t="shared" si="13"/>
        <v>3474.4862699353421</v>
      </c>
      <c r="I158" s="15">
        <f t="shared" si="14"/>
        <v>3015.6537496646574</v>
      </c>
      <c r="J158" s="16">
        <f t="shared" si="17"/>
        <v>92.642545653259958</v>
      </c>
      <c r="K158" s="16">
        <f t="shared" si="20"/>
        <v>3307.2925048999996</v>
      </c>
      <c r="L158" s="16">
        <f t="shared" si="18"/>
        <v>3492.5775962065195</v>
      </c>
      <c r="M158" s="16">
        <f t="shared" si="19"/>
        <v>3122.0074135934797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14">
        <v>3365</v>
      </c>
      <c r="C159" s="14">
        <v>3384.1000979999999</v>
      </c>
      <c r="D159" s="14">
        <v>3347.3999020000001</v>
      </c>
      <c r="E159" s="14">
        <v>3354.5500489999999</v>
      </c>
      <c r="F159" s="15">
        <f t="shared" si="15"/>
        <v>112.84001160599219</v>
      </c>
      <c r="G159" s="15">
        <f t="shared" si="16"/>
        <v>3243.6190088200001</v>
      </c>
      <c r="H159" s="15">
        <f t="shared" si="13"/>
        <v>3469.2990320319846</v>
      </c>
      <c r="I159" s="15">
        <f t="shared" si="14"/>
        <v>3017.9389856080156</v>
      </c>
      <c r="J159" s="16">
        <f t="shared" si="17"/>
        <v>88.152477010228452</v>
      </c>
      <c r="K159" s="16">
        <f t="shared" si="20"/>
        <v>3316.1550049000007</v>
      </c>
      <c r="L159" s="16">
        <f t="shared" si="18"/>
        <v>3492.4599589204577</v>
      </c>
      <c r="M159" s="16">
        <f t="shared" si="19"/>
        <v>3139.8500508795437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14">
        <v>3319.9499510000001</v>
      </c>
      <c r="C160" s="14">
        <v>3341.8999020000001</v>
      </c>
      <c r="D160" s="14">
        <v>3270</v>
      </c>
      <c r="E160" s="14">
        <v>3284.6000979999999</v>
      </c>
      <c r="F160" s="15">
        <f t="shared" si="15"/>
        <v>111.77550834632915</v>
      </c>
      <c r="G160" s="15">
        <f t="shared" si="16"/>
        <v>3242.1130127399997</v>
      </c>
      <c r="H160" s="15">
        <f t="shared" si="13"/>
        <v>3465.664029432658</v>
      </c>
      <c r="I160" s="15">
        <f t="shared" si="14"/>
        <v>3018.5619960473414</v>
      </c>
      <c r="J160" s="16">
        <f t="shared" si="17"/>
        <v>82.066336475270191</v>
      </c>
      <c r="K160" s="16">
        <f t="shared" si="20"/>
        <v>3321.8350098000001</v>
      </c>
      <c r="L160" s="16">
        <f t="shared" si="18"/>
        <v>3485.9676827505405</v>
      </c>
      <c r="M160" s="16">
        <f t="shared" si="19"/>
        <v>3157.7023368494597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14">
        <v>3292</v>
      </c>
      <c r="C161" s="14">
        <v>3308</v>
      </c>
      <c r="D161" s="14">
        <v>3250.1999510000001</v>
      </c>
      <c r="E161" s="14">
        <v>3255.3500979999999</v>
      </c>
      <c r="F161" s="15">
        <f t="shared" si="15"/>
        <v>111.74354935745551</v>
      </c>
      <c r="G161" s="15">
        <f t="shared" si="16"/>
        <v>3242.8280127399998</v>
      </c>
      <c r="H161" s="15">
        <f t="shared" si="13"/>
        <v>3466.3151114549109</v>
      </c>
      <c r="I161" s="15">
        <f t="shared" si="14"/>
        <v>3019.3409140250888</v>
      </c>
      <c r="J161" s="16">
        <f t="shared" si="17"/>
        <v>75.72121763863565</v>
      </c>
      <c r="K161" s="16">
        <f t="shared" si="20"/>
        <v>3326.2650146999999</v>
      </c>
      <c r="L161" s="16">
        <f t="shared" si="18"/>
        <v>3477.7074499772712</v>
      </c>
      <c r="M161" s="16">
        <f t="shared" si="19"/>
        <v>3174.8225794227287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14">
        <v>3276</v>
      </c>
      <c r="C162" s="14">
        <v>3278.1499020000001</v>
      </c>
      <c r="D162" s="14">
        <v>3214.75</v>
      </c>
      <c r="E162" s="14">
        <v>3218.1999510000001</v>
      </c>
      <c r="F162" s="15">
        <f t="shared" si="15"/>
        <v>111.70448023351265</v>
      </c>
      <c r="G162" s="15">
        <f t="shared" si="16"/>
        <v>3242.9810107799999</v>
      </c>
      <c r="H162" s="15">
        <f t="shared" si="13"/>
        <v>3466.3899712470252</v>
      </c>
      <c r="I162" s="15">
        <f t="shared" si="14"/>
        <v>3019.5720503129746</v>
      </c>
      <c r="J162" s="16">
        <f t="shared" si="17"/>
        <v>63.865236382355846</v>
      </c>
      <c r="K162" s="16">
        <f t="shared" si="20"/>
        <v>3331.3800171499997</v>
      </c>
      <c r="L162" s="16">
        <f t="shared" si="18"/>
        <v>3459.1104899147113</v>
      </c>
      <c r="M162" s="16">
        <f t="shared" si="19"/>
        <v>3203.6495443852882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14">
        <v>3234.3000489999999</v>
      </c>
      <c r="C163" s="14">
        <v>3257</v>
      </c>
      <c r="D163" s="14">
        <v>3216.8000489999999</v>
      </c>
      <c r="E163" s="14">
        <v>3222.1999510000001</v>
      </c>
      <c r="F163" s="15">
        <f t="shared" si="15"/>
        <v>111.62220644323089</v>
      </c>
      <c r="G163" s="15">
        <f t="shared" si="16"/>
        <v>3243.2990088199995</v>
      </c>
      <c r="H163" s="15">
        <f t="shared" si="13"/>
        <v>3466.5434217064612</v>
      </c>
      <c r="I163" s="15">
        <f t="shared" si="14"/>
        <v>3020.0545959335377</v>
      </c>
      <c r="J163" s="16">
        <f t="shared" si="17"/>
        <v>60.467043387427374</v>
      </c>
      <c r="K163" s="16">
        <f t="shared" si="20"/>
        <v>3333.0475098000002</v>
      </c>
      <c r="L163" s="16">
        <f t="shared" si="18"/>
        <v>3453.9815965748548</v>
      </c>
      <c r="M163" s="16">
        <f t="shared" si="19"/>
        <v>3212.1134230251455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14">
        <v>3125</v>
      </c>
      <c r="C164" s="14">
        <v>3142.6999510000001</v>
      </c>
      <c r="D164" s="14">
        <v>3081</v>
      </c>
      <c r="E164" s="14">
        <v>3132.5500489999999</v>
      </c>
      <c r="F164" s="15">
        <f t="shared" si="15"/>
        <v>111.80142266041005</v>
      </c>
      <c r="G164" s="15">
        <f t="shared" si="16"/>
        <v>3243.1100097999997</v>
      </c>
      <c r="H164" s="15">
        <f t="shared" si="13"/>
        <v>3466.7128551208198</v>
      </c>
      <c r="I164" s="15">
        <f t="shared" si="14"/>
        <v>3019.5071644791797</v>
      </c>
      <c r="J164" s="16">
        <f t="shared" si="17"/>
        <v>73.22663375827193</v>
      </c>
      <c r="K164" s="16">
        <f t="shared" si="20"/>
        <v>3326.6500122500011</v>
      </c>
      <c r="L164" s="16">
        <f t="shared" si="18"/>
        <v>3473.1032797665448</v>
      </c>
      <c r="M164" s="16">
        <f t="shared" si="19"/>
        <v>3180.1967447334573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14">
        <v>3155</v>
      </c>
      <c r="C165" s="14">
        <v>3226.5</v>
      </c>
      <c r="D165" s="14">
        <v>3142.1000979999999</v>
      </c>
      <c r="E165" s="14">
        <v>3211.1499020000001</v>
      </c>
      <c r="F165" s="15">
        <f t="shared" si="15"/>
        <v>109.71961495899286</v>
      </c>
      <c r="G165" s="15">
        <f t="shared" si="16"/>
        <v>3245.5550098000003</v>
      </c>
      <c r="H165" s="15">
        <f t="shared" si="13"/>
        <v>3464.9942397179861</v>
      </c>
      <c r="I165" s="15">
        <f t="shared" si="14"/>
        <v>3026.1157798820145</v>
      </c>
      <c r="J165" s="16">
        <f t="shared" si="17"/>
        <v>77.317115574993096</v>
      </c>
      <c r="K165" s="16">
        <f t="shared" si="20"/>
        <v>3322.1125122500002</v>
      </c>
      <c r="L165" s="16">
        <f t="shared" si="18"/>
        <v>3476.7467433999864</v>
      </c>
      <c r="M165" s="16">
        <f t="shared" si="19"/>
        <v>3167.4782811000141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14">
        <v>3190</v>
      </c>
      <c r="C166" s="14">
        <v>3190</v>
      </c>
      <c r="D166" s="14">
        <v>3121</v>
      </c>
      <c r="E166" s="14">
        <v>3131.6999510000001</v>
      </c>
      <c r="F166" s="15">
        <f t="shared" si="15"/>
        <v>109.28357032791126</v>
      </c>
      <c r="G166" s="15">
        <f t="shared" si="16"/>
        <v>3245.9410107799999</v>
      </c>
      <c r="H166" s="15">
        <f t="shared" si="13"/>
        <v>3464.5081514358226</v>
      </c>
      <c r="I166" s="15">
        <f t="shared" si="14"/>
        <v>3027.3738701241773</v>
      </c>
      <c r="J166" s="16">
        <f t="shared" si="17"/>
        <v>87.714331103348982</v>
      </c>
      <c r="K166" s="16">
        <f t="shared" si="20"/>
        <v>3313.7575073500002</v>
      </c>
      <c r="L166" s="16">
        <f t="shared" si="18"/>
        <v>3489.1861695566981</v>
      </c>
      <c r="M166" s="16">
        <f t="shared" si="19"/>
        <v>3138.3288451433023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14">
        <v>3163</v>
      </c>
      <c r="C167" s="14">
        <v>3163</v>
      </c>
      <c r="D167" s="14">
        <v>3120.3000489999999</v>
      </c>
      <c r="E167" s="14">
        <v>3130.3999020000001</v>
      </c>
      <c r="F167" s="15">
        <f t="shared" si="15"/>
        <v>110.38172716931751</v>
      </c>
      <c r="G167" s="15">
        <f t="shared" si="16"/>
        <v>3244.3100098</v>
      </c>
      <c r="H167" s="15">
        <f t="shared" si="13"/>
        <v>3465.0734641386352</v>
      </c>
      <c r="I167" s="15">
        <f t="shared" si="14"/>
        <v>3023.5465554613647</v>
      </c>
      <c r="J167" s="16">
        <f t="shared" si="17"/>
        <v>96.36167773240355</v>
      </c>
      <c r="K167" s="16">
        <f t="shared" si="20"/>
        <v>3305.6875</v>
      </c>
      <c r="L167" s="16">
        <f t="shared" si="18"/>
        <v>3498.4108554648069</v>
      </c>
      <c r="M167" s="16">
        <f t="shared" si="19"/>
        <v>3112.9641445351931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14">
        <v>3123.6499020000001</v>
      </c>
      <c r="C168" s="14">
        <v>3147.9499510000001</v>
      </c>
      <c r="D168" s="14">
        <v>3112.25</v>
      </c>
      <c r="E168" s="14">
        <v>3133.3999020000001</v>
      </c>
      <c r="F168" s="15">
        <f t="shared" si="15"/>
        <v>111.43524579941776</v>
      </c>
      <c r="G168" s="15">
        <f t="shared" si="16"/>
        <v>3242.5190088199997</v>
      </c>
      <c r="H168" s="15">
        <f t="shared" si="13"/>
        <v>3465.3895004188353</v>
      </c>
      <c r="I168" s="15">
        <f t="shared" si="14"/>
        <v>3019.6485172211642</v>
      </c>
      <c r="J168" s="16">
        <f t="shared" si="17"/>
        <v>102.98721460857436</v>
      </c>
      <c r="K168" s="16">
        <f t="shared" si="20"/>
        <v>3295.3824951000001</v>
      </c>
      <c r="L168" s="16">
        <f t="shared" si="18"/>
        <v>3501.3569243171487</v>
      </c>
      <c r="M168" s="16">
        <f t="shared" si="19"/>
        <v>3089.4080658828516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14">
        <v>3135.5</v>
      </c>
      <c r="C169" s="14">
        <v>3140.8500979999999</v>
      </c>
      <c r="D169" s="14">
        <v>3106.3500979999999</v>
      </c>
      <c r="E169" s="14">
        <v>3127.0500489999999</v>
      </c>
      <c r="F169" s="15">
        <f t="shared" si="15"/>
        <v>112.17574991622767</v>
      </c>
      <c r="G169" s="15">
        <f t="shared" si="16"/>
        <v>3238.88400882</v>
      </c>
      <c r="H169" s="15">
        <f t="shared" si="13"/>
        <v>3463.2355086524553</v>
      </c>
      <c r="I169" s="15">
        <f t="shared" si="14"/>
        <v>3014.5325089875446</v>
      </c>
      <c r="J169" s="16">
        <f t="shared" si="17"/>
        <v>108.2399971816522</v>
      </c>
      <c r="K169" s="16">
        <f t="shared" si="20"/>
        <v>3283.9875000000002</v>
      </c>
      <c r="L169" s="16">
        <f t="shared" si="18"/>
        <v>3500.4674943633045</v>
      </c>
      <c r="M169" s="16">
        <f t="shared" si="19"/>
        <v>3067.5075056366959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14">
        <v>3102</v>
      </c>
      <c r="C170" s="14">
        <v>3161.8999020000001</v>
      </c>
      <c r="D170" s="14">
        <v>3102</v>
      </c>
      <c r="E170" s="14">
        <v>3149.6000979999999</v>
      </c>
      <c r="F170" s="15">
        <f t="shared" si="15"/>
        <v>112.58688474851255</v>
      </c>
      <c r="G170" s="15">
        <f t="shared" si="16"/>
        <v>3236.0140088200001</v>
      </c>
      <c r="H170" s="15">
        <f t="shared" si="13"/>
        <v>3461.1877783170253</v>
      </c>
      <c r="I170" s="15">
        <f t="shared" si="14"/>
        <v>3010.8402393229749</v>
      </c>
      <c r="J170" s="16">
        <f t="shared" si="17"/>
        <v>110.33717476315918</v>
      </c>
      <c r="K170" s="16">
        <f t="shared" si="20"/>
        <v>3273.2150024499997</v>
      </c>
      <c r="L170" s="16">
        <f t="shared" si="18"/>
        <v>3493.8893519763183</v>
      </c>
      <c r="M170" s="16">
        <f t="shared" si="19"/>
        <v>3052.5406529236811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14">
        <v>3170</v>
      </c>
      <c r="C171" s="14">
        <v>3183.5</v>
      </c>
      <c r="D171" s="14">
        <v>3160.1000979999999</v>
      </c>
      <c r="E171" s="14">
        <v>3169.6499020000001</v>
      </c>
      <c r="F171" s="15">
        <f t="shared" si="15"/>
        <v>112.39059192936983</v>
      </c>
      <c r="G171" s="15">
        <f t="shared" si="16"/>
        <v>3233.1130078399997</v>
      </c>
      <c r="H171" s="15">
        <f t="shared" si="13"/>
        <v>3457.8941916987392</v>
      </c>
      <c r="I171" s="15">
        <f t="shared" si="14"/>
        <v>3008.3318239812602</v>
      </c>
      <c r="J171" s="16">
        <f t="shared" si="17"/>
        <v>109.96951962114227</v>
      </c>
      <c r="K171" s="16">
        <f t="shared" si="20"/>
        <v>3262.9749999999995</v>
      </c>
      <c r="L171" s="16">
        <f t="shared" si="18"/>
        <v>3482.9140392422842</v>
      </c>
      <c r="M171" s="16">
        <f t="shared" si="19"/>
        <v>3043.0359607577147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14">
        <v>3195</v>
      </c>
      <c r="C172" s="14">
        <v>3233.5</v>
      </c>
      <c r="D172" s="14">
        <v>3168.5</v>
      </c>
      <c r="E172" s="14">
        <v>3217.6499020000001</v>
      </c>
      <c r="F172" s="15">
        <f t="shared" si="15"/>
        <v>111.74865430827759</v>
      </c>
      <c r="G172" s="15">
        <f t="shared" si="16"/>
        <v>3231.1030078400004</v>
      </c>
      <c r="H172" s="15">
        <f t="shared" si="13"/>
        <v>3454.6003164565554</v>
      </c>
      <c r="I172" s="15">
        <f t="shared" si="14"/>
        <v>3007.6056992234453</v>
      </c>
      <c r="J172" s="16">
        <f t="shared" si="17"/>
        <v>108.31808816147124</v>
      </c>
      <c r="K172" s="16">
        <f t="shared" si="20"/>
        <v>3256.1449950999995</v>
      </c>
      <c r="L172" s="16">
        <f t="shared" si="18"/>
        <v>3472.781171422942</v>
      </c>
      <c r="M172" s="16">
        <f t="shared" si="19"/>
        <v>3039.5088187770571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14">
        <v>3239.8999020000001</v>
      </c>
      <c r="C173" s="14">
        <v>3269.8000489999999</v>
      </c>
      <c r="D173" s="14">
        <v>3225</v>
      </c>
      <c r="E173" s="14">
        <v>3242.9499510000001</v>
      </c>
      <c r="F173" s="15">
        <f t="shared" si="15"/>
        <v>111.44103501196764</v>
      </c>
      <c r="G173" s="15">
        <f t="shared" si="16"/>
        <v>3230.1520068599998</v>
      </c>
      <c r="H173" s="15">
        <f t="shared" si="13"/>
        <v>3453.0340768839351</v>
      </c>
      <c r="I173" s="15">
        <f t="shared" si="14"/>
        <v>3007.2699368360645</v>
      </c>
      <c r="J173" s="16">
        <f t="shared" si="17"/>
        <v>101.37661835646617</v>
      </c>
      <c r="K173" s="16">
        <f t="shared" si="20"/>
        <v>3247.1674926499991</v>
      </c>
      <c r="L173" s="16">
        <f t="shared" si="18"/>
        <v>3449.9207293629315</v>
      </c>
      <c r="M173" s="16">
        <f t="shared" si="19"/>
        <v>3044.4142559370666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14">
        <v>3263.4499510000001</v>
      </c>
      <c r="C174" s="14">
        <v>3263.4499510000001</v>
      </c>
      <c r="D174" s="14">
        <v>3225</v>
      </c>
      <c r="E174" s="14">
        <v>3229.3500979999999</v>
      </c>
      <c r="F174" s="15">
        <f t="shared" si="15"/>
        <v>111.31596422758595</v>
      </c>
      <c r="G174" s="15">
        <f t="shared" si="16"/>
        <v>3229.3970068599992</v>
      </c>
      <c r="H174" s="15">
        <f t="shared" si="13"/>
        <v>3452.0289353151711</v>
      </c>
      <c r="I174" s="15">
        <f t="shared" si="14"/>
        <v>3006.7650784048274</v>
      </c>
      <c r="J174" s="16">
        <f t="shared" si="17"/>
        <v>95.011899170205169</v>
      </c>
      <c r="K174" s="16">
        <f t="shared" si="20"/>
        <v>3238.5574950999994</v>
      </c>
      <c r="L174" s="16">
        <f t="shared" si="18"/>
        <v>3428.5812934404098</v>
      </c>
      <c r="M174" s="16">
        <f t="shared" si="19"/>
        <v>3048.533696759589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14">
        <v>3135</v>
      </c>
      <c r="C175" s="14">
        <v>3141.3999020000001</v>
      </c>
      <c r="D175" s="14">
        <v>3113.8000489999999</v>
      </c>
      <c r="E175" s="14">
        <v>3120.3999020000001</v>
      </c>
      <c r="F175" s="15">
        <f t="shared" si="15"/>
        <v>111.65476974194354</v>
      </c>
      <c r="G175" s="15">
        <f t="shared" si="16"/>
        <v>3225.5030029399995</v>
      </c>
      <c r="H175" s="15">
        <f t="shared" si="13"/>
        <v>3448.8125424238865</v>
      </c>
      <c r="I175" s="15">
        <f t="shared" si="14"/>
        <v>3002.1934634561126</v>
      </c>
      <c r="J175" s="16">
        <f t="shared" si="17"/>
        <v>91.389051297356247</v>
      </c>
      <c r="K175" s="16">
        <f t="shared" si="20"/>
        <v>3224.9424926499996</v>
      </c>
      <c r="L175" s="16">
        <f t="shared" si="18"/>
        <v>3407.7205952447121</v>
      </c>
      <c r="M175" s="16">
        <f t="shared" si="19"/>
        <v>3042.1643900552872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14">
        <v>3130</v>
      </c>
      <c r="C176" s="14">
        <v>3137.75</v>
      </c>
      <c r="D176" s="14">
        <v>3100</v>
      </c>
      <c r="E176" s="14">
        <v>3104.3500979999999</v>
      </c>
      <c r="F176" s="15">
        <f t="shared" si="15"/>
        <v>112.92339093823055</v>
      </c>
      <c r="G176" s="15">
        <f t="shared" si="16"/>
        <v>3222.8890039199996</v>
      </c>
      <c r="H176" s="15">
        <f t="shared" si="13"/>
        <v>3448.7357857964607</v>
      </c>
      <c r="I176" s="15">
        <f t="shared" si="14"/>
        <v>2997.0422220435385</v>
      </c>
      <c r="J176" s="16">
        <f t="shared" si="17"/>
        <v>85.483088836445106</v>
      </c>
      <c r="K176" s="16">
        <f t="shared" si="20"/>
        <v>3210.1049926499995</v>
      </c>
      <c r="L176" s="16">
        <f t="shared" si="18"/>
        <v>3381.0711703228899</v>
      </c>
      <c r="M176" s="16">
        <f t="shared" si="19"/>
        <v>3039.1388149771092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14">
        <v>3076</v>
      </c>
      <c r="C177" s="14">
        <v>3094.3500979999999</v>
      </c>
      <c r="D177" s="14">
        <v>3000</v>
      </c>
      <c r="E177" s="14">
        <v>3008.6999510000001</v>
      </c>
      <c r="F177" s="15">
        <f t="shared" si="15"/>
        <v>116.83802387060983</v>
      </c>
      <c r="G177" s="15">
        <f t="shared" si="16"/>
        <v>3218.7370019599994</v>
      </c>
      <c r="H177" s="15">
        <f t="shared" si="13"/>
        <v>3452.4130497012188</v>
      </c>
      <c r="I177" s="15">
        <f t="shared" si="14"/>
        <v>2985.0609542187799</v>
      </c>
      <c r="J177" s="16">
        <f t="shared" si="17"/>
        <v>86.741244472022316</v>
      </c>
      <c r="K177" s="16">
        <f t="shared" si="20"/>
        <v>3191.4774901999999</v>
      </c>
      <c r="L177" s="16">
        <f t="shared" si="18"/>
        <v>3364.9599791440446</v>
      </c>
      <c r="M177" s="16">
        <f t="shared" si="19"/>
        <v>3017.9950012559552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14">
        <v>3036</v>
      </c>
      <c r="C178" s="14">
        <v>3042</v>
      </c>
      <c r="D178" s="14">
        <v>2987.8000489999999</v>
      </c>
      <c r="E178" s="14">
        <v>3028.8000489999999</v>
      </c>
      <c r="F178" s="15">
        <f t="shared" si="15"/>
        <v>119.64874672135109</v>
      </c>
      <c r="G178" s="15">
        <f t="shared" si="16"/>
        <v>3214.0980029399998</v>
      </c>
      <c r="H178" s="15">
        <f t="shared" si="13"/>
        <v>3453.3954963827018</v>
      </c>
      <c r="I178" s="15">
        <f t="shared" si="14"/>
        <v>2974.8005094972978</v>
      </c>
      <c r="J178" s="16">
        <f t="shared" si="17"/>
        <v>81.496119013897271</v>
      </c>
      <c r="K178" s="16">
        <f t="shared" si="20"/>
        <v>3173.6299926500005</v>
      </c>
      <c r="L178" s="16">
        <f t="shared" si="18"/>
        <v>3336.622230677795</v>
      </c>
      <c r="M178" s="16">
        <f t="shared" si="19"/>
        <v>3010.6377546222061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14">
        <v>3050</v>
      </c>
      <c r="C179" s="14">
        <v>3079.9499510000001</v>
      </c>
      <c r="D179" s="14">
        <v>3030</v>
      </c>
      <c r="E179" s="14">
        <v>3040.3000489999999</v>
      </c>
      <c r="F179" s="15">
        <f t="shared" si="15"/>
        <v>121.60031795454273</v>
      </c>
      <c r="G179" s="15">
        <f t="shared" si="16"/>
        <v>3209.1470019600006</v>
      </c>
      <c r="H179" s="15">
        <f t="shared" ref="H179:H242" si="21">G179+(2*F179)</f>
        <v>3452.3476378690862</v>
      </c>
      <c r="I179" s="15">
        <f t="shared" ref="I179:I242" si="22">G179-(2*F179)</f>
        <v>2965.946366050915</v>
      </c>
      <c r="J179" s="16">
        <f t="shared" si="17"/>
        <v>75.146357944204837</v>
      </c>
      <c r="K179" s="16">
        <f t="shared" si="20"/>
        <v>3157.91749265</v>
      </c>
      <c r="L179" s="16">
        <f t="shared" si="18"/>
        <v>3308.2102085384095</v>
      </c>
      <c r="M179" s="16">
        <f t="shared" si="19"/>
        <v>3007.6247767615905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14">
        <v>3028</v>
      </c>
      <c r="C180" s="14">
        <v>3041.3999020000001</v>
      </c>
      <c r="D180" s="14">
        <v>2998.1499020000001</v>
      </c>
      <c r="E180" s="14">
        <v>3001.1999510000001</v>
      </c>
      <c r="F180" s="15">
        <f t="shared" ref="F180:F243" si="23">_xlfn.STDEV.P(E131:E180)</f>
        <v>124.74031096759816</v>
      </c>
      <c r="G180" s="15">
        <f t="shared" ref="G180:G243" si="24">AVERAGE(E131:E180)</f>
        <v>3203.8620019599994</v>
      </c>
      <c r="H180" s="15">
        <f t="shared" si="21"/>
        <v>3453.3426238951956</v>
      </c>
      <c r="I180" s="15">
        <f t="shared" si="22"/>
        <v>2954.3813800248031</v>
      </c>
      <c r="J180" s="16">
        <f t="shared" ref="J180:J243" si="25">_xlfn.STDEV.P(E161:E180)</f>
        <v>76.627549041498696</v>
      </c>
      <c r="K180" s="16">
        <f t="shared" si="20"/>
        <v>3143.7474852999999</v>
      </c>
      <c r="L180" s="16">
        <f t="shared" ref="L180:L243" si="26">K180+(2*J180)</f>
        <v>3297.0025833829973</v>
      </c>
      <c r="M180" s="16">
        <f t="shared" ref="M180:M243" si="27">K180-(2*J180)</f>
        <v>2990.4923872170025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14">
        <v>2990</v>
      </c>
      <c r="C181" s="14">
        <v>3029.9499510000001</v>
      </c>
      <c r="D181" s="14">
        <v>2979.3000489999999</v>
      </c>
      <c r="E181" s="14">
        <v>3007.3999020000001</v>
      </c>
      <c r="F181" s="15">
        <f t="shared" si="23"/>
        <v>127.14299355754885</v>
      </c>
      <c r="G181" s="15">
        <f t="shared" si="24"/>
        <v>3201.7339990199998</v>
      </c>
      <c r="H181" s="15">
        <f t="shared" si="21"/>
        <v>3456.0199861350975</v>
      </c>
      <c r="I181" s="15">
        <f t="shared" si="22"/>
        <v>2947.4480119049022</v>
      </c>
      <c r="J181" s="16">
        <f t="shared" si="25"/>
        <v>77.619965462375745</v>
      </c>
      <c r="K181" s="16">
        <f t="shared" si="20"/>
        <v>3131.3499755000003</v>
      </c>
      <c r="L181" s="16">
        <f t="shared" si="26"/>
        <v>3286.5899064247519</v>
      </c>
      <c r="M181" s="16">
        <f t="shared" si="27"/>
        <v>2976.1100445752486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14">
        <v>3004</v>
      </c>
      <c r="C182" s="14">
        <v>3022.5</v>
      </c>
      <c r="D182" s="14">
        <v>2979</v>
      </c>
      <c r="E182" s="14">
        <v>2982.0500489999999</v>
      </c>
      <c r="F182" s="15">
        <f t="shared" si="23"/>
        <v>129.81682248395819</v>
      </c>
      <c r="G182" s="15">
        <f t="shared" si="24"/>
        <v>3199.6810009800001</v>
      </c>
      <c r="H182" s="15">
        <f t="shared" si="21"/>
        <v>3459.3146459479167</v>
      </c>
      <c r="I182" s="15">
        <f t="shared" si="22"/>
        <v>2940.0473560120836</v>
      </c>
      <c r="J182" s="16">
        <f t="shared" si="25"/>
        <v>81.38070771547531</v>
      </c>
      <c r="K182" s="16">
        <f t="shared" si="20"/>
        <v>3119.5424804000004</v>
      </c>
      <c r="L182" s="16">
        <f t="shared" si="26"/>
        <v>3282.3038958309512</v>
      </c>
      <c r="M182" s="16">
        <f t="shared" si="27"/>
        <v>2956.7810649690496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14">
        <v>2959.8500979999999</v>
      </c>
      <c r="C183" s="14">
        <v>3025.8500979999999</v>
      </c>
      <c r="D183" s="14">
        <v>2926.1000979999999</v>
      </c>
      <c r="E183" s="14">
        <v>2994.3999020000001</v>
      </c>
      <c r="F183" s="15">
        <f t="shared" si="23"/>
        <v>131.05896183700946</v>
      </c>
      <c r="G183" s="15">
        <f t="shared" si="24"/>
        <v>3198.7939990200002</v>
      </c>
      <c r="H183" s="15">
        <f t="shared" si="21"/>
        <v>3460.9119226940193</v>
      </c>
      <c r="I183" s="15">
        <f t="shared" si="22"/>
        <v>2936.6760753459812</v>
      </c>
      <c r="J183" s="16">
        <f t="shared" si="25"/>
        <v>82.153471414123004</v>
      </c>
      <c r="K183" s="16">
        <f t="shared" si="20"/>
        <v>3108.15247795</v>
      </c>
      <c r="L183" s="16">
        <f t="shared" si="26"/>
        <v>3272.4594207782461</v>
      </c>
      <c r="M183" s="16">
        <f t="shared" si="27"/>
        <v>2943.845535121754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14">
        <v>3009.3999020000001</v>
      </c>
      <c r="C184" s="14">
        <v>3025</v>
      </c>
      <c r="D184" s="14">
        <v>2976</v>
      </c>
      <c r="E184" s="14">
        <v>3017.4499510000001</v>
      </c>
      <c r="F184" s="15">
        <f t="shared" si="23"/>
        <v>130.51311369626836</v>
      </c>
      <c r="G184" s="15">
        <f t="shared" si="24"/>
        <v>3199.1679980399999</v>
      </c>
      <c r="H184" s="15">
        <f t="shared" si="21"/>
        <v>3460.1942254325368</v>
      </c>
      <c r="I184" s="15">
        <f t="shared" si="22"/>
        <v>2938.1417706474631</v>
      </c>
      <c r="J184" s="16">
        <f t="shared" si="25"/>
        <v>84.247600144401076</v>
      </c>
      <c r="K184" s="16">
        <f t="shared" si="20"/>
        <v>3102.3974730499999</v>
      </c>
      <c r="L184" s="16">
        <f t="shared" si="26"/>
        <v>3270.8926733388021</v>
      </c>
      <c r="M184" s="16">
        <f t="shared" si="27"/>
        <v>2933.9022727611978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14">
        <v>2980</v>
      </c>
      <c r="C185" s="14">
        <v>3049.9499510000001</v>
      </c>
      <c r="D185" s="14">
        <v>2980</v>
      </c>
      <c r="E185" s="14">
        <v>3035.6499020000001</v>
      </c>
      <c r="F185" s="15">
        <f t="shared" si="23"/>
        <v>129.34760010238736</v>
      </c>
      <c r="G185" s="15">
        <f t="shared" si="24"/>
        <v>3199.9889941200004</v>
      </c>
      <c r="H185" s="15">
        <f t="shared" si="21"/>
        <v>3458.684194324775</v>
      </c>
      <c r="I185" s="15">
        <f t="shared" si="22"/>
        <v>2941.2937939152257</v>
      </c>
      <c r="J185" s="16">
        <f t="shared" si="25"/>
        <v>81.560191742162957</v>
      </c>
      <c r="K185" s="16">
        <f t="shared" si="20"/>
        <v>3093.6224730499998</v>
      </c>
      <c r="L185" s="16">
        <f t="shared" si="26"/>
        <v>3256.7428565343257</v>
      </c>
      <c r="M185" s="16">
        <f t="shared" si="27"/>
        <v>2930.5020895656739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14">
        <v>3054</v>
      </c>
      <c r="C186" s="14">
        <v>3055.8500979999999</v>
      </c>
      <c r="D186" s="14">
        <v>2990</v>
      </c>
      <c r="E186" s="14">
        <v>2997.3000489999999</v>
      </c>
      <c r="F186" s="15">
        <f t="shared" si="23"/>
        <v>131.06532698620765</v>
      </c>
      <c r="G186" s="15">
        <f t="shared" si="24"/>
        <v>3198.6649951000013</v>
      </c>
      <c r="H186" s="15">
        <f t="shared" si="21"/>
        <v>3460.7956490724164</v>
      </c>
      <c r="I186" s="15">
        <f t="shared" si="22"/>
        <v>2936.5343411275862</v>
      </c>
      <c r="J186" s="16">
        <f t="shared" si="25"/>
        <v>83.65591608049084</v>
      </c>
      <c r="K186" s="16">
        <f t="shared" si="20"/>
        <v>3086.9024779499991</v>
      </c>
      <c r="L186" s="16">
        <f t="shared" si="26"/>
        <v>3254.2143101109809</v>
      </c>
      <c r="M186" s="16">
        <f t="shared" si="27"/>
        <v>2919.5906457890173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14">
        <v>2990.8500979999999</v>
      </c>
      <c r="C187" s="14">
        <v>3019.6999510000001</v>
      </c>
      <c r="D187" s="14">
        <v>2950.1000979999999</v>
      </c>
      <c r="E187" s="14">
        <v>3004.5500489999999</v>
      </c>
      <c r="F187" s="15">
        <f t="shared" si="23"/>
        <v>132.74112825574156</v>
      </c>
      <c r="G187" s="15">
        <f t="shared" si="24"/>
        <v>3197.2709960800012</v>
      </c>
      <c r="H187" s="15">
        <f t="shared" si="21"/>
        <v>3462.7532525914844</v>
      </c>
      <c r="I187" s="15">
        <f t="shared" si="22"/>
        <v>2931.7887395685179</v>
      </c>
      <c r="J187" s="16">
        <f t="shared" si="25"/>
        <v>84.871736545594416</v>
      </c>
      <c r="K187" s="16">
        <f t="shared" si="20"/>
        <v>3080.6099852999992</v>
      </c>
      <c r="L187" s="16">
        <f t="shared" si="26"/>
        <v>3250.3534583911878</v>
      </c>
      <c r="M187" s="16">
        <f t="shared" si="27"/>
        <v>2910.8665122088105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14">
        <v>2995</v>
      </c>
      <c r="C188" s="14">
        <v>3020.6999510000001</v>
      </c>
      <c r="D188" s="14">
        <v>2974</v>
      </c>
      <c r="E188" s="14">
        <v>2984.9499510000001</v>
      </c>
      <c r="F188" s="15">
        <f t="shared" si="23"/>
        <v>135.96979805493135</v>
      </c>
      <c r="G188" s="15">
        <f t="shared" si="24"/>
        <v>3193.6739941200003</v>
      </c>
      <c r="H188" s="15">
        <f t="shared" si="21"/>
        <v>3465.6135902298629</v>
      </c>
      <c r="I188" s="15">
        <f t="shared" si="22"/>
        <v>2921.7343980101377</v>
      </c>
      <c r="J188" s="16">
        <f t="shared" si="25"/>
        <v>86.407878907187865</v>
      </c>
      <c r="K188" s="16">
        <f t="shared" si="20"/>
        <v>3073.1874877499999</v>
      </c>
      <c r="L188" s="16">
        <f t="shared" si="26"/>
        <v>3246.0032455643759</v>
      </c>
      <c r="M188" s="16">
        <f t="shared" si="27"/>
        <v>2900.371729935624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14">
        <v>3029.9499510000001</v>
      </c>
      <c r="C189" s="14">
        <v>3098</v>
      </c>
      <c r="D189" s="14">
        <v>3023</v>
      </c>
      <c r="E189" s="14">
        <v>3091.1499020000001</v>
      </c>
      <c r="F189" s="15">
        <f t="shared" si="23"/>
        <v>136.71020046687192</v>
      </c>
      <c r="G189" s="15">
        <f t="shared" si="24"/>
        <v>3191.9509911800005</v>
      </c>
      <c r="H189" s="15">
        <f t="shared" si="21"/>
        <v>3465.3713921137442</v>
      </c>
      <c r="I189" s="15">
        <f t="shared" si="22"/>
        <v>2918.5305902462569</v>
      </c>
      <c r="J189" s="16">
        <f t="shared" si="25"/>
        <v>85.639787055530547</v>
      </c>
      <c r="K189" s="16">
        <f t="shared" si="20"/>
        <v>3071.3924803999994</v>
      </c>
      <c r="L189" s="16">
        <f t="shared" si="26"/>
        <v>3242.6720545110607</v>
      </c>
      <c r="M189" s="16">
        <f t="shared" si="27"/>
        <v>2900.1129062889381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14">
        <v>3111</v>
      </c>
      <c r="C190" s="14">
        <v>3124</v>
      </c>
      <c r="D190" s="14">
        <v>3092.4499510000001</v>
      </c>
      <c r="E190" s="14">
        <v>3101.9499510000001</v>
      </c>
      <c r="F190" s="15">
        <f t="shared" si="23"/>
        <v>137.26250985621201</v>
      </c>
      <c r="G190" s="15">
        <f t="shared" si="24"/>
        <v>3190.5699902000006</v>
      </c>
      <c r="H190" s="15">
        <f t="shared" si="21"/>
        <v>3465.0950099124248</v>
      </c>
      <c r="I190" s="15">
        <f t="shared" si="22"/>
        <v>2916.0449704875764</v>
      </c>
      <c r="J190" s="16">
        <f t="shared" si="25"/>
        <v>84.079505015098164</v>
      </c>
      <c r="K190" s="16">
        <f t="shared" si="20"/>
        <v>3069.0099730499996</v>
      </c>
      <c r="L190" s="16">
        <f t="shared" si="26"/>
        <v>3237.1689830801961</v>
      </c>
      <c r="M190" s="16">
        <f t="shared" si="27"/>
        <v>2900.8509630198032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14">
        <v>3097.3999020000001</v>
      </c>
      <c r="C191" s="14">
        <v>3105</v>
      </c>
      <c r="D191" s="14">
        <v>3058.1000979999999</v>
      </c>
      <c r="E191" s="14">
        <v>3064.8999020000001</v>
      </c>
      <c r="F191" s="15">
        <f t="shared" si="23"/>
        <v>138.35229964746884</v>
      </c>
      <c r="G191" s="15">
        <f t="shared" si="24"/>
        <v>3188.5329882400006</v>
      </c>
      <c r="H191" s="15">
        <f t="shared" si="21"/>
        <v>3465.237587534938</v>
      </c>
      <c r="I191" s="15">
        <f t="shared" si="22"/>
        <v>2911.8283889450631</v>
      </c>
      <c r="J191" s="16">
        <f t="shared" si="25"/>
        <v>80.84773730032687</v>
      </c>
      <c r="K191" s="16">
        <f t="shared" si="20"/>
        <v>3063.7724730499995</v>
      </c>
      <c r="L191" s="16">
        <f t="shared" si="26"/>
        <v>3225.4679476506531</v>
      </c>
      <c r="M191" s="16">
        <f t="shared" si="27"/>
        <v>2902.0769984493459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14">
        <v>3010</v>
      </c>
      <c r="C192" s="14">
        <v>3127</v>
      </c>
      <c r="D192" s="14">
        <v>3005</v>
      </c>
      <c r="E192" s="14">
        <v>3118.5500489999999</v>
      </c>
      <c r="F192" s="15">
        <f t="shared" si="23"/>
        <v>138.32496860577922</v>
      </c>
      <c r="G192" s="15">
        <f t="shared" si="24"/>
        <v>3188.5859911800007</v>
      </c>
      <c r="H192" s="15">
        <f t="shared" si="21"/>
        <v>3465.2359283915594</v>
      </c>
      <c r="I192" s="15">
        <f t="shared" si="22"/>
        <v>2911.9360539684421</v>
      </c>
      <c r="J192" s="16">
        <f t="shared" si="25"/>
        <v>74.012976286296563</v>
      </c>
      <c r="K192" s="16">
        <f t="shared" si="20"/>
        <v>3058.8174803999996</v>
      </c>
      <c r="L192" s="16">
        <f t="shared" si="26"/>
        <v>3206.8434329725928</v>
      </c>
      <c r="M192" s="16">
        <f t="shared" si="27"/>
        <v>2910.7915278274063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14">
        <v>3100</v>
      </c>
      <c r="C193" s="14">
        <v>3145</v>
      </c>
      <c r="D193" s="14">
        <v>3053.3500979999999</v>
      </c>
      <c r="E193" s="14">
        <v>3069.5500489999999</v>
      </c>
      <c r="F193" s="15">
        <f t="shared" si="23"/>
        <v>139.32513647823424</v>
      </c>
      <c r="G193" s="15">
        <f t="shared" si="24"/>
        <v>3186.1999902000011</v>
      </c>
      <c r="H193" s="15">
        <f t="shared" si="21"/>
        <v>3464.8502631564697</v>
      </c>
      <c r="I193" s="15">
        <f t="shared" si="22"/>
        <v>2907.5497172435325</v>
      </c>
      <c r="J193" s="16">
        <f t="shared" si="25"/>
        <v>60.936630270278016</v>
      </c>
      <c r="K193" s="16">
        <f t="shared" si="20"/>
        <v>3050.1474852999995</v>
      </c>
      <c r="L193" s="16">
        <f t="shared" si="26"/>
        <v>3172.0207458405557</v>
      </c>
      <c r="M193" s="16">
        <f t="shared" si="27"/>
        <v>2928.2742247594433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14">
        <v>3084.8999020000001</v>
      </c>
      <c r="C194" s="14">
        <v>3109.8999020000001</v>
      </c>
      <c r="D194" s="14">
        <v>3062.0500489999999</v>
      </c>
      <c r="E194" s="14">
        <v>3100.75</v>
      </c>
      <c r="F194" s="15">
        <f t="shared" si="23"/>
        <v>139.41631833130796</v>
      </c>
      <c r="G194" s="15">
        <f t="shared" si="24"/>
        <v>3183.0049902000014</v>
      </c>
      <c r="H194" s="15">
        <f t="shared" si="21"/>
        <v>3461.8376268626175</v>
      </c>
      <c r="I194" s="15">
        <f t="shared" si="22"/>
        <v>2904.1723535373853</v>
      </c>
      <c r="J194" s="16">
        <f t="shared" si="25"/>
        <v>46.843140911508243</v>
      </c>
      <c r="K194" s="16">
        <f t="shared" si="20"/>
        <v>3043.7174803999997</v>
      </c>
      <c r="L194" s="16">
        <f t="shared" si="26"/>
        <v>3137.4037622230162</v>
      </c>
      <c r="M194" s="16">
        <f t="shared" si="27"/>
        <v>2950.0311985769831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14">
        <v>3100.75</v>
      </c>
      <c r="C195" s="14">
        <v>3110</v>
      </c>
      <c r="D195" s="14">
        <v>3052.3500979999999</v>
      </c>
      <c r="E195" s="14">
        <v>3103.3000489999999</v>
      </c>
      <c r="F195" s="15">
        <f t="shared" si="23"/>
        <v>138.80011026078935</v>
      </c>
      <c r="G195" s="15">
        <f t="shared" si="24"/>
        <v>3179.0329931400011</v>
      </c>
      <c r="H195" s="15">
        <f t="shared" si="21"/>
        <v>3456.6332136615797</v>
      </c>
      <c r="I195" s="15">
        <f t="shared" si="22"/>
        <v>2901.4327726184224</v>
      </c>
      <c r="J195" s="16">
        <f t="shared" si="25"/>
        <v>45.574590211548148</v>
      </c>
      <c r="K195" s="16">
        <f t="shared" si="20"/>
        <v>3042.8624877499997</v>
      </c>
      <c r="L195" s="16">
        <f t="shared" si="26"/>
        <v>3134.011668173096</v>
      </c>
      <c r="M195" s="16">
        <f t="shared" si="27"/>
        <v>2951.7133073269033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14">
        <v>3145</v>
      </c>
      <c r="C196" s="14">
        <v>3150</v>
      </c>
      <c r="D196" s="14">
        <v>3071</v>
      </c>
      <c r="E196" s="14">
        <v>3099.1499020000001</v>
      </c>
      <c r="F196" s="15">
        <f t="shared" si="23"/>
        <v>138.16754230839675</v>
      </c>
      <c r="G196" s="15">
        <f t="shared" si="24"/>
        <v>3175.0399902000008</v>
      </c>
      <c r="H196" s="15">
        <f t="shared" si="21"/>
        <v>3451.3750748167945</v>
      </c>
      <c r="I196" s="15">
        <f t="shared" si="22"/>
        <v>2898.7049055832072</v>
      </c>
      <c r="J196" s="16">
        <f t="shared" si="25"/>
        <v>45.236633465469176</v>
      </c>
      <c r="K196" s="16">
        <f t="shared" si="20"/>
        <v>3042.6024779499994</v>
      </c>
      <c r="L196" s="16">
        <f t="shared" si="26"/>
        <v>3133.0757448809377</v>
      </c>
      <c r="M196" s="16">
        <f t="shared" si="27"/>
        <v>2952.1292110190611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14">
        <v>3072.6499020000001</v>
      </c>
      <c r="C197" s="14">
        <v>3128.3999020000001</v>
      </c>
      <c r="D197" s="14">
        <v>3071.4499510000001</v>
      </c>
      <c r="E197" s="14">
        <v>3111.75</v>
      </c>
      <c r="F197" s="15">
        <f t="shared" si="23"/>
        <v>137.42182057466485</v>
      </c>
      <c r="G197" s="15">
        <f t="shared" si="24"/>
        <v>3171.4389892200006</v>
      </c>
      <c r="H197" s="15">
        <f t="shared" si="21"/>
        <v>3446.2826303693305</v>
      </c>
      <c r="I197" s="15">
        <f t="shared" si="22"/>
        <v>2896.5953480706708</v>
      </c>
      <c r="J197" s="16">
        <f t="shared" si="25"/>
        <v>46.919128821781612</v>
      </c>
      <c r="K197" s="16">
        <f t="shared" si="20"/>
        <v>3047.7549803999996</v>
      </c>
      <c r="L197" s="16">
        <f t="shared" si="26"/>
        <v>3141.5932380435629</v>
      </c>
      <c r="M197" s="16">
        <f t="shared" si="27"/>
        <v>2953.9167227564362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14">
        <v>3150</v>
      </c>
      <c r="C198" s="14">
        <v>3155.3500979999999</v>
      </c>
      <c r="D198" s="14">
        <v>3128.5500489999999</v>
      </c>
      <c r="E198" s="14">
        <v>3144.6999510000001</v>
      </c>
      <c r="F198" s="15">
        <f t="shared" si="23"/>
        <v>135.34765385048209</v>
      </c>
      <c r="G198" s="15">
        <f t="shared" si="24"/>
        <v>3167.5429882400013</v>
      </c>
      <c r="H198" s="15">
        <f t="shared" si="21"/>
        <v>3438.2382959409656</v>
      </c>
      <c r="I198" s="15">
        <f t="shared" si="22"/>
        <v>2896.8476805390369</v>
      </c>
      <c r="J198" s="16">
        <f t="shared" si="25"/>
        <v>51.183733511719531</v>
      </c>
      <c r="K198" s="16">
        <f t="shared" si="20"/>
        <v>3053.5499754999996</v>
      </c>
      <c r="L198" s="16">
        <f t="shared" si="26"/>
        <v>3155.9174425234387</v>
      </c>
      <c r="M198" s="16">
        <f t="shared" si="27"/>
        <v>2951.1825084765605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14">
        <v>3159</v>
      </c>
      <c r="C199" s="14">
        <v>3159</v>
      </c>
      <c r="D199" s="14">
        <v>3112</v>
      </c>
      <c r="E199" s="14">
        <v>3121.8500979999999</v>
      </c>
      <c r="F199" s="15">
        <f t="shared" si="23"/>
        <v>132.80279589223116</v>
      </c>
      <c r="G199" s="15">
        <f t="shared" si="24"/>
        <v>3162.8809911800008</v>
      </c>
      <c r="H199" s="15">
        <f t="shared" si="21"/>
        <v>3428.4865829644632</v>
      </c>
      <c r="I199" s="15">
        <f t="shared" si="22"/>
        <v>2897.2753993955384</v>
      </c>
      <c r="J199" s="16">
        <f t="shared" si="25"/>
        <v>53.175331301572015</v>
      </c>
      <c r="K199" s="16">
        <f t="shared" si="20"/>
        <v>3057.6274779499995</v>
      </c>
      <c r="L199" s="16">
        <f t="shared" si="26"/>
        <v>3163.9781405531435</v>
      </c>
      <c r="M199" s="16">
        <f t="shared" si="27"/>
        <v>2951.2768153468555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14">
        <v>3105</v>
      </c>
      <c r="C200" s="14">
        <v>3160</v>
      </c>
      <c r="D200" s="14">
        <v>3105</v>
      </c>
      <c r="E200" s="14">
        <v>3157.3000489999999</v>
      </c>
      <c r="F200" s="15">
        <f t="shared" si="23"/>
        <v>129.62443809447896</v>
      </c>
      <c r="G200" s="15">
        <f t="shared" si="24"/>
        <v>3158.7259911800011</v>
      </c>
      <c r="H200" s="15">
        <f t="shared" si="21"/>
        <v>3417.9748673689592</v>
      </c>
      <c r="I200" s="15">
        <f t="shared" si="22"/>
        <v>2899.477114991043</v>
      </c>
      <c r="J200" s="16">
        <f t="shared" si="25"/>
        <v>55.715577163340384</v>
      </c>
      <c r="K200" s="16">
        <f t="shared" si="20"/>
        <v>3065.4324828499998</v>
      </c>
      <c r="L200" s="16">
        <f t="shared" si="26"/>
        <v>3176.8636371766806</v>
      </c>
      <c r="M200" s="16">
        <f t="shared" si="27"/>
        <v>2954.001328523319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14">
        <v>3157.8000489999999</v>
      </c>
      <c r="C201" s="14">
        <v>3160.3999020000001</v>
      </c>
      <c r="D201" s="14">
        <v>3127</v>
      </c>
      <c r="E201" s="14">
        <v>3137.3999020000001</v>
      </c>
      <c r="F201" s="15">
        <f t="shared" si="23"/>
        <v>125.93004949495931</v>
      </c>
      <c r="G201" s="15">
        <f t="shared" si="24"/>
        <v>3153.9849902000005</v>
      </c>
      <c r="H201" s="15">
        <f t="shared" si="21"/>
        <v>3405.8450891899192</v>
      </c>
      <c r="I201" s="15">
        <f t="shared" si="22"/>
        <v>2902.1248912100818</v>
      </c>
      <c r="J201" s="16">
        <f t="shared" si="25"/>
        <v>56.147591111232337</v>
      </c>
      <c r="K201" s="16">
        <f t="shared" si="20"/>
        <v>3071.9324828499998</v>
      </c>
      <c r="L201" s="16">
        <f t="shared" si="26"/>
        <v>3184.2276650724643</v>
      </c>
      <c r="M201" s="16">
        <f t="shared" si="27"/>
        <v>2959.6373006275353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14">
        <v>3170.1000979999999</v>
      </c>
      <c r="C202" s="14">
        <v>3178</v>
      </c>
      <c r="D202" s="14">
        <v>3155</v>
      </c>
      <c r="E202" s="14">
        <v>3161.6999510000001</v>
      </c>
      <c r="F202" s="15">
        <f t="shared" si="23"/>
        <v>122.64834318756188</v>
      </c>
      <c r="G202" s="15">
        <f t="shared" si="24"/>
        <v>3150.1339892200003</v>
      </c>
      <c r="H202" s="15">
        <f t="shared" si="21"/>
        <v>3395.4306755951243</v>
      </c>
      <c r="I202" s="15">
        <f t="shared" si="22"/>
        <v>2904.8373028448764</v>
      </c>
      <c r="J202" s="16">
        <f t="shared" si="25"/>
        <v>55.415107060581363</v>
      </c>
      <c r="K202" s="16">
        <f t="shared" si="20"/>
        <v>3080.9149779499999</v>
      </c>
      <c r="L202" s="16">
        <f t="shared" si="26"/>
        <v>3191.7451920711628</v>
      </c>
      <c r="M202" s="16">
        <f t="shared" si="27"/>
        <v>2970.0847638288369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14">
        <v>3180.5</v>
      </c>
      <c r="C203" s="14">
        <v>3184.25</v>
      </c>
      <c r="D203" s="14">
        <v>3151.1499020000001</v>
      </c>
      <c r="E203" s="14">
        <v>3162.1000979999999</v>
      </c>
      <c r="F203" s="15">
        <f t="shared" si="23"/>
        <v>116.33869400028435</v>
      </c>
      <c r="G203" s="15">
        <f t="shared" si="24"/>
        <v>3144.92599118</v>
      </c>
      <c r="H203" s="15">
        <f t="shared" si="21"/>
        <v>3377.6033791805685</v>
      </c>
      <c r="I203" s="15">
        <f t="shared" si="22"/>
        <v>2912.2486031794315</v>
      </c>
      <c r="J203" s="16">
        <f t="shared" si="25"/>
        <v>54.367581965124501</v>
      </c>
      <c r="K203" s="16">
        <f t="shared" si="20"/>
        <v>3089.2999877499997</v>
      </c>
      <c r="L203" s="16">
        <f t="shared" si="26"/>
        <v>3198.0351516802489</v>
      </c>
      <c r="M203" s="16">
        <f t="shared" si="27"/>
        <v>2980.5648238197505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14">
        <v>3160.6999510000001</v>
      </c>
      <c r="C204" s="14">
        <v>3174</v>
      </c>
      <c r="D204" s="14">
        <v>3134.3500979999999</v>
      </c>
      <c r="E204" s="14">
        <v>3157.3999020000001</v>
      </c>
      <c r="F204" s="15">
        <f t="shared" si="23"/>
        <v>110.43931289157224</v>
      </c>
      <c r="G204" s="15">
        <f t="shared" si="24"/>
        <v>3140.0429882399999</v>
      </c>
      <c r="H204" s="15">
        <f t="shared" si="21"/>
        <v>3360.9216140231442</v>
      </c>
      <c r="I204" s="15">
        <f t="shared" si="22"/>
        <v>2919.1643624568555</v>
      </c>
      <c r="J204" s="16">
        <f t="shared" si="25"/>
        <v>53.67147774904587</v>
      </c>
      <c r="K204" s="16">
        <f t="shared" si="20"/>
        <v>3096.2974853000001</v>
      </c>
      <c r="L204" s="16">
        <f t="shared" si="26"/>
        <v>3203.6404407980917</v>
      </c>
      <c r="M204" s="16">
        <f t="shared" si="27"/>
        <v>2988.9545298019084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14">
        <v>3150</v>
      </c>
      <c r="C205" s="14">
        <v>3178.5</v>
      </c>
      <c r="D205" s="14">
        <v>3145</v>
      </c>
      <c r="E205" s="14">
        <v>3163.25</v>
      </c>
      <c r="F205" s="15">
        <f t="shared" si="23"/>
        <v>104.45019584103925</v>
      </c>
      <c r="G205" s="15">
        <f t="shared" si="24"/>
        <v>3135.4539892199996</v>
      </c>
      <c r="H205" s="15">
        <f t="shared" si="21"/>
        <v>3344.354380902078</v>
      </c>
      <c r="I205" s="15">
        <f t="shared" si="22"/>
        <v>2926.5535975379212</v>
      </c>
      <c r="J205" s="16">
        <f t="shared" si="25"/>
        <v>53.66701551668833</v>
      </c>
      <c r="K205" s="16">
        <f t="shared" si="20"/>
        <v>3102.6774902000002</v>
      </c>
      <c r="L205" s="16">
        <f t="shared" si="26"/>
        <v>3210.0115212333767</v>
      </c>
      <c r="M205" s="16">
        <f t="shared" si="27"/>
        <v>2995.3434591666237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14">
        <v>3199</v>
      </c>
      <c r="C206" s="14">
        <v>3199</v>
      </c>
      <c r="D206" s="14">
        <v>3177.8000489999999</v>
      </c>
      <c r="E206" s="14">
        <v>3193.1499020000001</v>
      </c>
      <c r="F206" s="15">
        <f t="shared" si="23"/>
        <v>97.712667359232981</v>
      </c>
      <c r="G206" s="15">
        <f t="shared" si="24"/>
        <v>3131.2949853000005</v>
      </c>
      <c r="H206" s="15">
        <f t="shared" si="21"/>
        <v>3326.7203200184663</v>
      </c>
      <c r="I206" s="15">
        <f t="shared" si="22"/>
        <v>2935.8696505815346</v>
      </c>
      <c r="J206" s="16">
        <f t="shared" si="25"/>
        <v>51.364367525752996</v>
      </c>
      <c r="K206" s="16">
        <f t="shared" si="20"/>
        <v>3112.4699828500006</v>
      </c>
      <c r="L206" s="16">
        <f t="shared" si="26"/>
        <v>3215.1987179015068</v>
      </c>
      <c r="M206" s="16">
        <f t="shared" si="27"/>
        <v>3009.7412477984944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14">
        <v>3214.5</v>
      </c>
      <c r="C207" s="14">
        <v>3262.6000979999999</v>
      </c>
      <c r="D207" s="14">
        <v>3203.4499510000001</v>
      </c>
      <c r="E207" s="14">
        <v>3259.6999510000001</v>
      </c>
      <c r="F207" s="15">
        <f t="shared" si="23"/>
        <v>92.855059708914993</v>
      </c>
      <c r="G207" s="15">
        <f t="shared" si="24"/>
        <v>3128.8639843200003</v>
      </c>
      <c r="H207" s="15">
        <f t="shared" si="21"/>
        <v>3314.5741037378302</v>
      </c>
      <c r="I207" s="15">
        <f t="shared" si="22"/>
        <v>2943.1538649021704</v>
      </c>
      <c r="J207" s="16">
        <f t="shared" si="25"/>
        <v>54.562277628936883</v>
      </c>
      <c r="K207" s="16">
        <f t="shared" si="20"/>
        <v>3125.2274779499999</v>
      </c>
      <c r="L207" s="16">
        <f t="shared" si="26"/>
        <v>3234.3520332078738</v>
      </c>
      <c r="M207" s="16">
        <f t="shared" si="27"/>
        <v>3016.102922692126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14">
        <v>3270</v>
      </c>
      <c r="C208" s="14">
        <v>3270</v>
      </c>
      <c r="D208" s="14">
        <v>3222.0500489999999</v>
      </c>
      <c r="E208" s="14">
        <v>3241.6999510000001</v>
      </c>
      <c r="F208" s="15">
        <f t="shared" si="23"/>
        <v>86.882636662296946</v>
      </c>
      <c r="G208" s="15">
        <f t="shared" si="24"/>
        <v>3125.9829833399999</v>
      </c>
      <c r="H208" s="15">
        <f t="shared" si="21"/>
        <v>3299.748256664594</v>
      </c>
      <c r="I208" s="15">
        <f t="shared" si="22"/>
        <v>2952.2177100154058</v>
      </c>
      <c r="J208" s="16">
        <f t="shared" si="25"/>
        <v>50.06638946804469</v>
      </c>
      <c r="K208" s="16">
        <f t="shared" si="20"/>
        <v>3138.06497795</v>
      </c>
      <c r="L208" s="16">
        <f t="shared" si="26"/>
        <v>3238.1977568860893</v>
      </c>
      <c r="M208" s="16">
        <f t="shared" si="27"/>
        <v>3037.9321990139106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14">
        <v>3228.0500489999999</v>
      </c>
      <c r="C209" s="14">
        <v>3228.0500489999999</v>
      </c>
      <c r="D209" s="14">
        <v>3195</v>
      </c>
      <c r="E209" s="14">
        <v>3206.75</v>
      </c>
      <c r="F209" s="15">
        <f t="shared" si="23"/>
        <v>81.396945649782396</v>
      </c>
      <c r="G209" s="15">
        <f t="shared" si="24"/>
        <v>3123.0269823599997</v>
      </c>
      <c r="H209" s="15">
        <f t="shared" si="21"/>
        <v>3285.8208736595643</v>
      </c>
      <c r="I209" s="15">
        <f t="shared" si="22"/>
        <v>2960.2330910604351</v>
      </c>
      <c r="J209" s="16">
        <f t="shared" si="25"/>
        <v>50.981028754357716</v>
      </c>
      <c r="K209" s="16">
        <f t="shared" si="20"/>
        <v>3143.8449828500002</v>
      </c>
      <c r="L209" s="16">
        <f t="shared" si="26"/>
        <v>3245.8070403587158</v>
      </c>
      <c r="M209" s="16">
        <f t="shared" si="27"/>
        <v>3041.8829253412846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14">
        <v>3217</v>
      </c>
      <c r="C210" s="14">
        <v>3220.0500489999999</v>
      </c>
      <c r="D210" s="14">
        <v>3166.1499020000001</v>
      </c>
      <c r="E210" s="14">
        <v>3217.3999020000001</v>
      </c>
      <c r="F210" s="15">
        <f t="shared" si="23"/>
        <v>79.244330648014639</v>
      </c>
      <c r="G210" s="15">
        <f t="shared" si="24"/>
        <v>3121.6829784400006</v>
      </c>
      <c r="H210" s="15">
        <f t="shared" si="21"/>
        <v>3280.1716397360301</v>
      </c>
      <c r="I210" s="15">
        <f t="shared" si="22"/>
        <v>2963.1943171439711</v>
      </c>
      <c r="J210" s="16">
        <f t="shared" si="25"/>
        <v>52.426140300048978</v>
      </c>
      <c r="K210" s="16">
        <f t="shared" si="20"/>
        <v>3149.6174803999997</v>
      </c>
      <c r="L210" s="16">
        <f t="shared" si="26"/>
        <v>3254.4697610000976</v>
      </c>
      <c r="M210" s="16">
        <f t="shared" si="27"/>
        <v>3044.7651997999019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14">
        <v>3229</v>
      </c>
      <c r="C211" s="14">
        <v>3242.8000489999999</v>
      </c>
      <c r="D211" s="14">
        <v>3195.1000979999999</v>
      </c>
      <c r="E211" s="14">
        <v>3233.6999510000001</v>
      </c>
      <c r="F211" s="15">
        <f t="shared" si="23"/>
        <v>78.569042975631547</v>
      </c>
      <c r="G211" s="15">
        <f t="shared" si="24"/>
        <v>3121.2499754999999</v>
      </c>
      <c r="H211" s="15">
        <f t="shared" si="21"/>
        <v>3278.3880614512632</v>
      </c>
      <c r="I211" s="15">
        <f t="shared" si="22"/>
        <v>2964.1118895487366</v>
      </c>
      <c r="J211" s="16">
        <f t="shared" si="25"/>
        <v>51.690484946616628</v>
      </c>
      <c r="K211" s="16">
        <f t="shared" si="20"/>
        <v>3158.0574828500003</v>
      </c>
      <c r="L211" s="16">
        <f t="shared" si="26"/>
        <v>3261.4384527432335</v>
      </c>
      <c r="M211" s="16">
        <f t="shared" si="27"/>
        <v>3054.6765129567671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14">
        <v>3249.8000489999999</v>
      </c>
      <c r="C212" s="14">
        <v>3249.8000489999999</v>
      </c>
      <c r="D212" s="14">
        <v>3201.6499020000001</v>
      </c>
      <c r="E212" s="14">
        <v>3216.0500489999999</v>
      </c>
      <c r="F212" s="15">
        <f t="shared" si="23"/>
        <v>78.516544683259497</v>
      </c>
      <c r="G212" s="15">
        <f t="shared" si="24"/>
        <v>3121.2069774600004</v>
      </c>
      <c r="H212" s="15">
        <f t="shared" si="21"/>
        <v>3278.2400668265195</v>
      </c>
      <c r="I212" s="15">
        <f t="shared" si="22"/>
        <v>2964.1738880934813</v>
      </c>
      <c r="J212" s="16">
        <f t="shared" si="25"/>
        <v>52.328344412745373</v>
      </c>
      <c r="K212" s="16">
        <f t="shared" si="20"/>
        <v>3162.9324828499998</v>
      </c>
      <c r="L212" s="16">
        <f t="shared" si="26"/>
        <v>3267.5891716754904</v>
      </c>
      <c r="M212" s="16">
        <f t="shared" si="27"/>
        <v>3058.2757940245092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14">
        <v>3170</v>
      </c>
      <c r="C213" s="14">
        <v>3225</v>
      </c>
      <c r="D213" s="14">
        <v>3170</v>
      </c>
      <c r="E213" s="14">
        <v>3205.6499020000001</v>
      </c>
      <c r="F213" s="15">
        <f t="shared" si="23"/>
        <v>78.123996079040054</v>
      </c>
      <c r="G213" s="15">
        <f t="shared" si="24"/>
        <v>3120.8759764799997</v>
      </c>
      <c r="H213" s="15">
        <f t="shared" si="21"/>
        <v>3277.12396863808</v>
      </c>
      <c r="I213" s="15">
        <f t="shared" si="22"/>
        <v>2964.6279843219195</v>
      </c>
      <c r="J213" s="16">
        <f t="shared" si="25"/>
        <v>48.447627923012938</v>
      </c>
      <c r="K213" s="16">
        <f t="shared" ref="K213:K249" si="28">AVERAGE(E194:E213)</f>
        <v>3169.7374754999996</v>
      </c>
      <c r="L213" s="16">
        <f t="shared" si="26"/>
        <v>3266.6327313460256</v>
      </c>
      <c r="M213" s="16">
        <f t="shared" si="27"/>
        <v>3072.8422196539736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14">
        <v>3269.6000979999999</v>
      </c>
      <c r="C214" s="14">
        <v>3341.6000979999999</v>
      </c>
      <c r="D214" s="14">
        <v>3255.0500489999999</v>
      </c>
      <c r="E214" s="14">
        <v>3315.9499510000001</v>
      </c>
      <c r="F214" s="15">
        <f t="shared" si="23"/>
        <v>82.754190135925867</v>
      </c>
      <c r="G214" s="15">
        <f t="shared" si="24"/>
        <v>3124.5439745200001</v>
      </c>
      <c r="H214" s="15">
        <f t="shared" si="21"/>
        <v>3290.0523547918519</v>
      </c>
      <c r="I214" s="15">
        <f t="shared" si="22"/>
        <v>2959.0355942481483</v>
      </c>
      <c r="J214" s="16">
        <f t="shared" si="25"/>
        <v>55.338376511146834</v>
      </c>
      <c r="K214" s="16">
        <f t="shared" si="28"/>
        <v>3180.4974730500003</v>
      </c>
      <c r="L214" s="16">
        <f t="shared" si="26"/>
        <v>3291.174226072294</v>
      </c>
      <c r="M214" s="16">
        <f t="shared" si="27"/>
        <v>3069.8207200277066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14">
        <v>3324</v>
      </c>
      <c r="C215" s="14">
        <v>3349</v>
      </c>
      <c r="D215" s="14">
        <v>3309</v>
      </c>
      <c r="E215" s="14">
        <v>3335.5</v>
      </c>
      <c r="F215" s="15">
        <f t="shared" si="23"/>
        <v>87.075300553813051</v>
      </c>
      <c r="G215" s="15">
        <f t="shared" si="24"/>
        <v>3127.0309764799999</v>
      </c>
      <c r="H215" s="15">
        <f t="shared" si="21"/>
        <v>3301.1815775876262</v>
      </c>
      <c r="I215" s="15">
        <f t="shared" si="22"/>
        <v>2952.8803753723737</v>
      </c>
      <c r="J215" s="16">
        <f t="shared" si="25"/>
        <v>61.893949024318516</v>
      </c>
      <c r="K215" s="16">
        <f t="shared" si="28"/>
        <v>3192.1074705999999</v>
      </c>
      <c r="L215" s="16">
        <f t="shared" si="26"/>
        <v>3315.895368648637</v>
      </c>
      <c r="M215" s="16">
        <f t="shared" si="27"/>
        <v>3068.3195725513629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14">
        <v>3321</v>
      </c>
      <c r="C216" s="14">
        <v>3339.9499510000001</v>
      </c>
      <c r="D216" s="14">
        <v>3292</v>
      </c>
      <c r="E216" s="14">
        <v>3332.6000979999999</v>
      </c>
      <c r="F216" s="15">
        <f t="shared" si="23"/>
        <v>91.709873551868711</v>
      </c>
      <c r="G216" s="15">
        <f t="shared" si="24"/>
        <v>3131.0489794200003</v>
      </c>
      <c r="H216" s="15">
        <f t="shared" si="21"/>
        <v>3314.4687265237376</v>
      </c>
      <c r="I216" s="15">
        <f t="shared" si="22"/>
        <v>2947.6292323162629</v>
      </c>
      <c r="J216" s="16">
        <f t="shared" si="25"/>
        <v>65.187935083728632</v>
      </c>
      <c r="K216" s="16">
        <f t="shared" si="28"/>
        <v>3203.7799804000001</v>
      </c>
      <c r="L216" s="16">
        <f t="shared" si="26"/>
        <v>3334.1558505674575</v>
      </c>
      <c r="M216" s="16">
        <f t="shared" si="27"/>
        <v>3073.4041102325427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14">
        <v>3338.8999020000001</v>
      </c>
      <c r="C217" s="14">
        <v>3367.8999020000001</v>
      </c>
      <c r="D217" s="14">
        <v>3321.4499510000001</v>
      </c>
      <c r="E217" s="14">
        <v>3355.3500979999999</v>
      </c>
      <c r="F217" s="15">
        <f t="shared" si="23"/>
        <v>96.936429068345674</v>
      </c>
      <c r="G217" s="15">
        <f t="shared" si="24"/>
        <v>3135.54798334</v>
      </c>
      <c r="H217" s="15">
        <f t="shared" si="21"/>
        <v>3329.4208414766913</v>
      </c>
      <c r="I217" s="15">
        <f t="shared" si="22"/>
        <v>2941.6751252033087</v>
      </c>
      <c r="J217" s="16">
        <f t="shared" si="25"/>
        <v>69.471674256196408</v>
      </c>
      <c r="K217" s="16">
        <f t="shared" si="28"/>
        <v>3215.9599853000004</v>
      </c>
      <c r="L217" s="16">
        <f t="shared" si="26"/>
        <v>3354.9033338123932</v>
      </c>
      <c r="M217" s="16">
        <f t="shared" si="27"/>
        <v>3077.0166367876077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14">
        <v>3340</v>
      </c>
      <c r="C218" s="14">
        <v>3360</v>
      </c>
      <c r="D218" s="14">
        <v>3317.75</v>
      </c>
      <c r="E218" s="14">
        <v>3349</v>
      </c>
      <c r="F218" s="15">
        <f t="shared" si="23"/>
        <v>101.43579694996693</v>
      </c>
      <c r="G218" s="15">
        <f t="shared" si="24"/>
        <v>3139.8599852999996</v>
      </c>
      <c r="H218" s="15">
        <f t="shared" si="21"/>
        <v>3342.7315791999335</v>
      </c>
      <c r="I218" s="15">
        <f t="shared" si="22"/>
        <v>2936.9883914000657</v>
      </c>
      <c r="J218" s="16">
        <f t="shared" si="25"/>
        <v>73.164539908705166</v>
      </c>
      <c r="K218" s="16">
        <f t="shared" si="28"/>
        <v>3226.1749877500001</v>
      </c>
      <c r="L218" s="16">
        <f t="shared" si="26"/>
        <v>3372.5040675674104</v>
      </c>
      <c r="M218" s="16">
        <f t="shared" si="27"/>
        <v>3079.8459079325899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14">
        <v>3350</v>
      </c>
      <c r="C219" s="14">
        <v>3362.75</v>
      </c>
      <c r="D219" s="14">
        <v>3321</v>
      </c>
      <c r="E219" s="14">
        <v>3343.4499510000001</v>
      </c>
      <c r="F219" s="15">
        <f t="shared" si="23"/>
        <v>105.33843044755803</v>
      </c>
      <c r="G219" s="15">
        <f t="shared" si="24"/>
        <v>3144.1879833399998</v>
      </c>
      <c r="H219" s="15">
        <f t="shared" si="21"/>
        <v>3354.8648442351159</v>
      </c>
      <c r="I219" s="15">
        <f t="shared" si="22"/>
        <v>2933.5111224448838</v>
      </c>
      <c r="J219" s="16">
        <f t="shared" si="25"/>
        <v>73.306005089115402</v>
      </c>
      <c r="K219" s="16">
        <f t="shared" si="28"/>
        <v>3237.2549804</v>
      </c>
      <c r="L219" s="16">
        <f t="shared" si="26"/>
        <v>3383.8669905782308</v>
      </c>
      <c r="M219" s="16">
        <f t="shared" si="27"/>
        <v>3090.6429702217692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14">
        <v>3322.5</v>
      </c>
      <c r="C220" s="14">
        <v>3333.6999510000001</v>
      </c>
      <c r="D220" s="14">
        <v>3273</v>
      </c>
      <c r="E220" s="14">
        <v>3283.5</v>
      </c>
      <c r="F220" s="15">
        <f t="shared" si="23"/>
        <v>107.12882056509554</v>
      </c>
      <c r="G220" s="15">
        <f t="shared" si="24"/>
        <v>3146.8659813799995</v>
      </c>
      <c r="H220" s="15">
        <f t="shared" si="21"/>
        <v>3361.1236225101907</v>
      </c>
      <c r="I220" s="15">
        <f t="shared" si="22"/>
        <v>2932.6083402498084</v>
      </c>
      <c r="J220" s="16">
        <f t="shared" si="25"/>
        <v>71.562873420340608</v>
      </c>
      <c r="K220" s="16">
        <f t="shared" si="28"/>
        <v>3243.5649779500004</v>
      </c>
      <c r="L220" s="16">
        <f t="shared" si="26"/>
        <v>3386.6907247906815</v>
      </c>
      <c r="M220" s="16">
        <f t="shared" si="27"/>
        <v>3100.4392311093193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14">
        <v>3280</v>
      </c>
      <c r="C221" s="14">
        <v>3318.9499510000001</v>
      </c>
      <c r="D221" s="14">
        <v>3255.25</v>
      </c>
      <c r="E221" s="14">
        <v>3314.9499510000001</v>
      </c>
      <c r="F221" s="15">
        <f t="shared" si="23"/>
        <v>109.64853683501961</v>
      </c>
      <c r="G221" s="15">
        <f t="shared" si="24"/>
        <v>3149.7719823599996</v>
      </c>
      <c r="H221" s="15">
        <f t="shared" si="21"/>
        <v>3369.0690560300386</v>
      </c>
      <c r="I221" s="15">
        <f t="shared" si="22"/>
        <v>2930.4749086899606</v>
      </c>
      <c r="J221" s="16">
        <f t="shared" si="25"/>
        <v>68.801703130954067</v>
      </c>
      <c r="K221" s="16">
        <f t="shared" si="28"/>
        <v>3252.4424804</v>
      </c>
      <c r="L221" s="16">
        <f t="shared" si="26"/>
        <v>3390.0458866619083</v>
      </c>
      <c r="M221" s="16">
        <f t="shared" si="27"/>
        <v>3114.8390741380917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14">
        <v>3330</v>
      </c>
      <c r="C222" s="14">
        <v>3330</v>
      </c>
      <c r="D222" s="14">
        <v>3291</v>
      </c>
      <c r="E222" s="14">
        <v>3308.3000489999999</v>
      </c>
      <c r="F222" s="15">
        <f t="shared" si="23"/>
        <v>111.48986218109448</v>
      </c>
      <c r="G222" s="15">
        <f t="shared" si="24"/>
        <v>3151.5849853</v>
      </c>
      <c r="H222" s="15">
        <f t="shared" si="21"/>
        <v>3374.5647096621888</v>
      </c>
      <c r="I222" s="15">
        <f t="shared" si="22"/>
        <v>2928.6052609378112</v>
      </c>
      <c r="J222" s="16">
        <f t="shared" si="25"/>
        <v>66.514949058731162</v>
      </c>
      <c r="K222" s="16">
        <f t="shared" si="28"/>
        <v>3259.7724853000009</v>
      </c>
      <c r="L222" s="16">
        <f t="shared" si="26"/>
        <v>3392.8023834174633</v>
      </c>
      <c r="M222" s="16">
        <f t="shared" si="27"/>
        <v>3126.7425871825385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14">
        <v>3316.25</v>
      </c>
      <c r="C223" s="14">
        <v>3392.9499510000001</v>
      </c>
      <c r="D223" s="14">
        <v>3308.3000489999999</v>
      </c>
      <c r="E223" s="14">
        <v>3380.1499020000001</v>
      </c>
      <c r="F223" s="15">
        <f t="shared" si="23"/>
        <v>115.32713090297527</v>
      </c>
      <c r="G223" s="15">
        <f t="shared" si="24"/>
        <v>3154.32898432</v>
      </c>
      <c r="H223" s="15">
        <f t="shared" si="21"/>
        <v>3384.9832461259507</v>
      </c>
      <c r="I223" s="15">
        <f t="shared" si="22"/>
        <v>2923.6747225140493</v>
      </c>
      <c r="J223" s="16">
        <f t="shared" si="25"/>
        <v>67.475295599565314</v>
      </c>
      <c r="K223" s="16">
        <f t="shared" si="28"/>
        <v>3270.6749755000005</v>
      </c>
      <c r="L223" s="16">
        <f t="shared" si="26"/>
        <v>3405.625566699131</v>
      </c>
      <c r="M223" s="16">
        <f t="shared" si="27"/>
        <v>3135.72438430087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14">
        <v>3383</v>
      </c>
      <c r="C224" s="14">
        <v>3403.3500979999999</v>
      </c>
      <c r="D224" s="14">
        <v>3348</v>
      </c>
      <c r="E224" s="14">
        <v>3389.6499020000001</v>
      </c>
      <c r="F224" s="15">
        <f t="shared" si="23"/>
        <v>119.51997342472269</v>
      </c>
      <c r="G224" s="15">
        <f t="shared" si="24"/>
        <v>3157.5349804000002</v>
      </c>
      <c r="H224" s="15">
        <f t="shared" si="21"/>
        <v>3396.5749272494454</v>
      </c>
      <c r="I224" s="15">
        <f t="shared" si="22"/>
        <v>2918.495033550555</v>
      </c>
      <c r="J224" s="16">
        <f t="shared" si="25"/>
        <v>66.964579465275676</v>
      </c>
      <c r="K224" s="16">
        <f t="shared" si="28"/>
        <v>3282.2874755000003</v>
      </c>
      <c r="L224" s="16">
        <f t="shared" si="26"/>
        <v>3416.2166344305515</v>
      </c>
      <c r="M224" s="16">
        <f t="shared" si="27"/>
        <v>3148.358316569449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14">
        <v>3366</v>
      </c>
      <c r="C225" s="14">
        <v>3417</v>
      </c>
      <c r="D225" s="14">
        <v>3365.5500489999999</v>
      </c>
      <c r="E225" s="14">
        <v>3395.25</v>
      </c>
      <c r="F225" s="15">
        <f t="shared" si="23"/>
        <v>123.92495853060134</v>
      </c>
      <c r="G225" s="15">
        <f t="shared" si="24"/>
        <v>3163.0319823600003</v>
      </c>
      <c r="H225" s="15">
        <f t="shared" si="21"/>
        <v>3410.8818994212029</v>
      </c>
      <c r="I225" s="15">
        <f t="shared" si="22"/>
        <v>2915.1820652987976</v>
      </c>
      <c r="J225" s="16">
        <f t="shared" si="25"/>
        <v>65.415789159508122</v>
      </c>
      <c r="K225" s="16">
        <f t="shared" si="28"/>
        <v>3293.8874754999997</v>
      </c>
      <c r="L225" s="16">
        <f t="shared" si="26"/>
        <v>3424.7190538190162</v>
      </c>
      <c r="M225" s="16">
        <f t="shared" si="27"/>
        <v>3163.0558971809833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14">
        <v>3383</v>
      </c>
      <c r="C226" s="14">
        <v>3429</v>
      </c>
      <c r="D226" s="14">
        <v>3383</v>
      </c>
      <c r="E226" s="14">
        <v>3397.3500979999999</v>
      </c>
      <c r="F226" s="15">
        <f t="shared" si="23"/>
        <v>127.87604960316868</v>
      </c>
      <c r="G226" s="15">
        <f t="shared" si="24"/>
        <v>3168.8919823599995</v>
      </c>
      <c r="H226" s="15">
        <f t="shared" si="21"/>
        <v>3424.6440815663368</v>
      </c>
      <c r="I226" s="15">
        <f t="shared" si="22"/>
        <v>2913.1398831536621</v>
      </c>
      <c r="J226" s="16">
        <f t="shared" si="25"/>
        <v>64.829036305043147</v>
      </c>
      <c r="K226" s="16">
        <f t="shared" si="28"/>
        <v>3304.0974852999998</v>
      </c>
      <c r="L226" s="16">
        <f t="shared" si="26"/>
        <v>3433.7555579100863</v>
      </c>
      <c r="M226" s="16">
        <f t="shared" si="27"/>
        <v>3174.4394126899133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14">
        <v>3383</v>
      </c>
      <c r="C227" s="14">
        <v>3414.8999020000001</v>
      </c>
      <c r="D227" s="14">
        <v>3375</v>
      </c>
      <c r="E227" s="14">
        <v>3390.8000489999999</v>
      </c>
      <c r="F227" s="15">
        <f t="shared" si="23"/>
        <v>129.48172817323919</v>
      </c>
      <c r="G227" s="15">
        <f t="shared" si="24"/>
        <v>3176.5339843199999</v>
      </c>
      <c r="H227" s="15">
        <f t="shared" si="21"/>
        <v>3435.4974406664783</v>
      </c>
      <c r="I227" s="15">
        <f t="shared" si="22"/>
        <v>2917.5705279735216</v>
      </c>
      <c r="J227" s="16">
        <f t="shared" si="25"/>
        <v>66.611902344950508</v>
      </c>
      <c r="K227" s="16">
        <f t="shared" si="28"/>
        <v>3310.6524901999996</v>
      </c>
      <c r="L227" s="16">
        <f t="shared" si="26"/>
        <v>3443.8762948899007</v>
      </c>
      <c r="M227" s="16">
        <f t="shared" si="27"/>
        <v>3177.4286855100986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14">
        <v>3425</v>
      </c>
      <c r="C228" s="14">
        <v>3480</v>
      </c>
      <c r="D228" s="14">
        <v>3420</v>
      </c>
      <c r="E228" s="14">
        <v>3475.6499020000001</v>
      </c>
      <c r="F228" s="15">
        <f t="shared" si="23"/>
        <v>134.30766301878103</v>
      </c>
      <c r="G228" s="15">
        <f t="shared" si="24"/>
        <v>3185.4709813800014</v>
      </c>
      <c r="H228" s="15">
        <f t="shared" si="21"/>
        <v>3454.0863074175636</v>
      </c>
      <c r="I228" s="15">
        <f t="shared" si="22"/>
        <v>2916.8556553424391</v>
      </c>
      <c r="J228" s="16">
        <f t="shared" si="25"/>
        <v>73.646444225159513</v>
      </c>
      <c r="K228" s="16">
        <f t="shared" si="28"/>
        <v>3322.3499877499999</v>
      </c>
      <c r="L228" s="16">
        <f t="shared" si="26"/>
        <v>3469.6428762003188</v>
      </c>
      <c r="M228" s="16">
        <f t="shared" si="27"/>
        <v>3175.0570992996809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14">
        <v>3458.1000979999999</v>
      </c>
      <c r="C229" s="14">
        <v>3468.8999020000001</v>
      </c>
      <c r="D229" s="14">
        <v>3413</v>
      </c>
      <c r="E229" s="14">
        <v>3439.1499020000001</v>
      </c>
      <c r="F229" s="15">
        <f t="shared" si="23"/>
        <v>137.26064172459704</v>
      </c>
      <c r="G229" s="15">
        <f t="shared" si="24"/>
        <v>3193.447978440001</v>
      </c>
      <c r="H229" s="15">
        <f t="shared" si="21"/>
        <v>3467.969261889195</v>
      </c>
      <c r="I229" s="15">
        <f t="shared" si="22"/>
        <v>2918.9266949908069</v>
      </c>
      <c r="J229" s="16">
        <f t="shared" si="25"/>
        <v>72.819761060689203</v>
      </c>
      <c r="K229" s="16">
        <f t="shared" si="28"/>
        <v>3333.9699828499993</v>
      </c>
      <c r="L229" s="16">
        <f t="shared" si="26"/>
        <v>3479.6095049713776</v>
      </c>
      <c r="M229" s="16">
        <f t="shared" si="27"/>
        <v>3188.3304607286209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14">
        <v>3433</v>
      </c>
      <c r="C230" s="14">
        <v>3439.1499020000001</v>
      </c>
      <c r="D230" s="14">
        <v>3407</v>
      </c>
      <c r="E230" s="14">
        <v>3425.8999020000001</v>
      </c>
      <c r="F230" s="15">
        <f t="shared" si="23"/>
        <v>138.23830005298785</v>
      </c>
      <c r="G230" s="15">
        <f t="shared" si="24"/>
        <v>3201.941977460001</v>
      </c>
      <c r="H230" s="15">
        <f t="shared" si="21"/>
        <v>3478.4185775659766</v>
      </c>
      <c r="I230" s="15">
        <f t="shared" si="22"/>
        <v>2925.4653773540253</v>
      </c>
      <c r="J230" s="16">
        <f t="shared" si="25"/>
        <v>70.264950652607524</v>
      </c>
      <c r="K230" s="16">
        <f t="shared" si="28"/>
        <v>3344.3949828499995</v>
      </c>
      <c r="L230" s="16">
        <f t="shared" si="26"/>
        <v>3484.9248841552144</v>
      </c>
      <c r="M230" s="16">
        <f t="shared" si="27"/>
        <v>3203.8650815447845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14">
        <v>3400.0500489999999</v>
      </c>
      <c r="C231" s="14">
        <v>3407.9499510000001</v>
      </c>
      <c r="D231" s="14">
        <v>3368</v>
      </c>
      <c r="E231" s="14">
        <v>3385.3500979999999</v>
      </c>
      <c r="F231" s="15">
        <f t="shared" si="23"/>
        <v>137.72627727631328</v>
      </c>
      <c r="G231" s="15">
        <f t="shared" si="24"/>
        <v>3209.5009813800007</v>
      </c>
      <c r="H231" s="15">
        <f t="shared" si="21"/>
        <v>3484.9535359326273</v>
      </c>
      <c r="I231" s="15">
        <f t="shared" si="22"/>
        <v>2934.048426827374</v>
      </c>
      <c r="J231" s="16">
        <f t="shared" si="25"/>
        <v>65.96109036041193</v>
      </c>
      <c r="K231" s="16">
        <f t="shared" si="28"/>
        <v>3351.977490199999</v>
      </c>
      <c r="L231" s="16">
        <f t="shared" si="26"/>
        <v>3483.8996709208227</v>
      </c>
      <c r="M231" s="16">
        <f t="shared" si="27"/>
        <v>3220.0553094791753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14">
        <v>3368.3000489999999</v>
      </c>
      <c r="C232" s="14">
        <v>3393.6999510000001</v>
      </c>
      <c r="D232" s="14">
        <v>3354</v>
      </c>
      <c r="E232" s="14">
        <v>3380.6000979999999</v>
      </c>
      <c r="F232" s="15">
        <f t="shared" si="23"/>
        <v>135.85216309327222</v>
      </c>
      <c r="G232" s="15">
        <f t="shared" si="24"/>
        <v>3217.4719823600008</v>
      </c>
      <c r="H232" s="15">
        <f t="shared" si="21"/>
        <v>3489.1763085465454</v>
      </c>
      <c r="I232" s="15">
        <f t="shared" si="22"/>
        <v>2945.7676561734561</v>
      </c>
      <c r="J232" s="16">
        <f t="shared" si="25"/>
        <v>58.31228742961752</v>
      </c>
      <c r="K232" s="16">
        <f t="shared" si="28"/>
        <v>3360.204992649999</v>
      </c>
      <c r="L232" s="16">
        <f t="shared" si="26"/>
        <v>3476.829567509234</v>
      </c>
      <c r="M232" s="16">
        <f t="shared" si="27"/>
        <v>3243.5804177907639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14">
        <v>3360</v>
      </c>
      <c r="C233" s="14">
        <v>3380.6000979999999</v>
      </c>
      <c r="D233" s="14">
        <v>3339.4499510000001</v>
      </c>
      <c r="E233" s="14">
        <v>3350.5500489999999</v>
      </c>
      <c r="F233" s="15">
        <f t="shared" si="23"/>
        <v>133.28182705053163</v>
      </c>
      <c r="G233" s="15">
        <f t="shared" si="24"/>
        <v>3224.5949853000011</v>
      </c>
      <c r="H233" s="15">
        <f t="shared" si="21"/>
        <v>3491.1586394010642</v>
      </c>
      <c r="I233" s="15">
        <f t="shared" si="22"/>
        <v>2958.031331198938</v>
      </c>
      <c r="J233" s="16">
        <f t="shared" si="25"/>
        <v>46.455675953811337</v>
      </c>
      <c r="K233" s="16">
        <f t="shared" si="28"/>
        <v>3367.45</v>
      </c>
      <c r="L233" s="16">
        <f t="shared" si="26"/>
        <v>3460.3613519076225</v>
      </c>
      <c r="M233" s="16">
        <f t="shared" si="27"/>
        <v>3274.5386480923771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14">
        <v>3374.1000979999999</v>
      </c>
      <c r="C234" s="14">
        <v>3374.1000979999999</v>
      </c>
      <c r="D234" s="14">
        <v>3276.3500979999999</v>
      </c>
      <c r="E234" s="14">
        <v>3292.75</v>
      </c>
      <c r="F234" s="15">
        <f t="shared" si="23"/>
        <v>130.26300392286464</v>
      </c>
      <c r="G234" s="15">
        <f t="shared" si="24"/>
        <v>3230.1009862800011</v>
      </c>
      <c r="H234" s="15">
        <f t="shared" si="21"/>
        <v>3490.6269941257306</v>
      </c>
      <c r="I234" s="15">
        <f t="shared" si="22"/>
        <v>2969.5749784342715</v>
      </c>
      <c r="J234" s="16">
        <f t="shared" si="25"/>
        <v>47.991415708013854</v>
      </c>
      <c r="K234" s="16">
        <f t="shared" si="28"/>
        <v>3366.29000245</v>
      </c>
      <c r="L234" s="16">
        <f t="shared" si="26"/>
        <v>3462.2728338660277</v>
      </c>
      <c r="M234" s="16">
        <f t="shared" si="27"/>
        <v>3270.3071710339723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14">
        <v>3255.5</v>
      </c>
      <c r="C235" s="14">
        <v>3296</v>
      </c>
      <c r="D235" s="14">
        <v>3236.1000979999999</v>
      </c>
      <c r="E235" s="14">
        <v>3286.4499510000001</v>
      </c>
      <c r="F235" s="15">
        <f t="shared" si="23"/>
        <v>127.47772181100449</v>
      </c>
      <c r="G235" s="15">
        <f t="shared" si="24"/>
        <v>3235.1169872600008</v>
      </c>
      <c r="H235" s="15">
        <f t="shared" si="21"/>
        <v>3490.0724308820099</v>
      </c>
      <c r="I235" s="15">
        <f t="shared" si="22"/>
        <v>2980.1615436379916</v>
      </c>
      <c r="J235" s="16">
        <f t="shared" si="25"/>
        <v>50.680190327439824</v>
      </c>
      <c r="K235" s="16">
        <f t="shared" si="28"/>
        <v>3363.8375000000001</v>
      </c>
      <c r="L235" s="16">
        <f t="shared" si="26"/>
        <v>3465.1978806548796</v>
      </c>
      <c r="M235" s="16">
        <f t="shared" si="27"/>
        <v>3262.4771193451206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14">
        <v>3277.1999510000001</v>
      </c>
      <c r="C236" s="14">
        <v>3336.4499510000001</v>
      </c>
      <c r="D236" s="14">
        <v>3267.8000489999999</v>
      </c>
      <c r="E236" s="14">
        <v>3332.1000979999999</v>
      </c>
      <c r="F236" s="15">
        <f t="shared" si="23"/>
        <v>123.54233963264828</v>
      </c>
      <c r="G236" s="15">
        <f t="shared" si="24"/>
        <v>3241.8129882400008</v>
      </c>
      <c r="H236" s="15">
        <f t="shared" si="21"/>
        <v>3488.8976675052972</v>
      </c>
      <c r="I236" s="15">
        <f t="shared" si="22"/>
        <v>2994.7283089747043</v>
      </c>
      <c r="J236" s="16">
        <f t="shared" si="25"/>
        <v>50.695714184983373</v>
      </c>
      <c r="K236" s="16">
        <f t="shared" si="28"/>
        <v>3363.8125</v>
      </c>
      <c r="L236" s="16">
        <f t="shared" si="26"/>
        <v>3465.2039283699669</v>
      </c>
      <c r="M236" s="16">
        <f t="shared" si="27"/>
        <v>3262.4210716300331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14">
        <v>3348.8000489999999</v>
      </c>
      <c r="C237" s="14">
        <v>3377</v>
      </c>
      <c r="D237" s="14">
        <v>3340.8999020000001</v>
      </c>
      <c r="E237" s="14">
        <v>3365.3500979999999</v>
      </c>
      <c r="F237" s="15">
        <f t="shared" si="23"/>
        <v>119.95829823228679</v>
      </c>
      <c r="G237" s="15">
        <f t="shared" si="24"/>
        <v>3249.0289892199999</v>
      </c>
      <c r="H237" s="15">
        <f t="shared" si="21"/>
        <v>3488.9455856845734</v>
      </c>
      <c r="I237" s="15">
        <f t="shared" si="22"/>
        <v>3009.1123927554263</v>
      </c>
      <c r="J237" s="16">
        <f t="shared" si="25"/>
        <v>50.659086398449041</v>
      </c>
      <c r="K237" s="16">
        <f t="shared" si="28"/>
        <v>3364.3125</v>
      </c>
      <c r="L237" s="16">
        <f t="shared" si="26"/>
        <v>3465.6306727968981</v>
      </c>
      <c r="M237" s="16">
        <f t="shared" si="27"/>
        <v>3262.9943272031019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14">
        <v>3358.8000489999999</v>
      </c>
      <c r="C238" s="14">
        <v>3364.75</v>
      </c>
      <c r="D238" s="14">
        <v>3298.9499510000001</v>
      </c>
      <c r="E238" s="14">
        <v>3305.1000979999999</v>
      </c>
      <c r="F238" s="15">
        <f t="shared" si="23"/>
        <v>114.09259171562798</v>
      </c>
      <c r="G238" s="15">
        <f t="shared" si="24"/>
        <v>3255.4319921599999</v>
      </c>
      <c r="H238" s="15">
        <f t="shared" si="21"/>
        <v>3483.617175591256</v>
      </c>
      <c r="I238" s="15">
        <f t="shared" si="22"/>
        <v>3027.2468087287439</v>
      </c>
      <c r="J238" s="16">
        <f t="shared" si="25"/>
        <v>52.20255574159642</v>
      </c>
      <c r="K238" s="16">
        <f t="shared" si="28"/>
        <v>3362.1175049000003</v>
      </c>
      <c r="L238" s="16">
        <f t="shared" si="26"/>
        <v>3466.5226163831931</v>
      </c>
      <c r="M238" s="16">
        <f t="shared" si="27"/>
        <v>3257.7123934168076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14">
        <v>3275</v>
      </c>
      <c r="C239" s="14">
        <v>3292</v>
      </c>
      <c r="D239" s="14">
        <v>3225.1999510000001</v>
      </c>
      <c r="E239" s="14">
        <v>3240.25</v>
      </c>
      <c r="F239" s="15">
        <f t="shared" si="23"/>
        <v>111.68287650070486</v>
      </c>
      <c r="G239" s="15">
        <f t="shared" si="24"/>
        <v>3258.4139941199996</v>
      </c>
      <c r="H239" s="15">
        <f t="shared" si="21"/>
        <v>3481.7797471214094</v>
      </c>
      <c r="I239" s="15">
        <f t="shared" si="22"/>
        <v>3035.0482411185899</v>
      </c>
      <c r="J239" s="16">
        <f t="shared" si="25"/>
        <v>58.511894605589227</v>
      </c>
      <c r="K239" s="16">
        <f t="shared" si="28"/>
        <v>3356.9575073500005</v>
      </c>
      <c r="L239" s="16">
        <f t="shared" si="26"/>
        <v>3473.9812965611791</v>
      </c>
      <c r="M239" s="16">
        <f t="shared" si="27"/>
        <v>3239.9337181388219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14">
        <v>3227</v>
      </c>
      <c r="C240" s="14">
        <v>3245.5</v>
      </c>
      <c r="D240" s="14">
        <v>3194.5</v>
      </c>
      <c r="E240" s="14">
        <v>3202.0500489999999</v>
      </c>
      <c r="F240" s="15">
        <f t="shared" si="23"/>
        <v>109.74048861757684</v>
      </c>
      <c r="G240" s="15">
        <f t="shared" si="24"/>
        <v>3260.4159960800002</v>
      </c>
      <c r="H240" s="15">
        <f t="shared" si="21"/>
        <v>3479.8969733151539</v>
      </c>
      <c r="I240" s="15">
        <f t="shared" si="22"/>
        <v>3040.9350188448466</v>
      </c>
      <c r="J240" s="16">
        <f t="shared" si="25"/>
        <v>65.856452511199763</v>
      </c>
      <c r="K240" s="16">
        <f t="shared" si="28"/>
        <v>3352.8850098000012</v>
      </c>
      <c r="L240" s="16">
        <f t="shared" si="26"/>
        <v>3484.5979148224005</v>
      </c>
      <c r="M240" s="16">
        <f t="shared" si="27"/>
        <v>3221.1721047776018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14">
        <v>3198.8999020000001</v>
      </c>
      <c r="C241" s="14">
        <v>3249</v>
      </c>
      <c r="D241" s="14">
        <v>3163.6499020000001</v>
      </c>
      <c r="E241" s="14">
        <v>3243.9499510000001</v>
      </c>
      <c r="F241" s="15">
        <f t="shared" si="23"/>
        <v>106.16516860972482</v>
      </c>
      <c r="G241" s="15">
        <f t="shared" si="24"/>
        <v>3263.99699706</v>
      </c>
      <c r="H241" s="15">
        <f t="shared" si="21"/>
        <v>3476.3273342794496</v>
      </c>
      <c r="I241" s="15">
        <f t="shared" si="22"/>
        <v>3051.6666598405504</v>
      </c>
      <c r="J241" s="16">
        <f t="shared" si="25"/>
        <v>69.612202628848848</v>
      </c>
      <c r="K241" s="16">
        <f t="shared" si="28"/>
        <v>3349.3350098000001</v>
      </c>
      <c r="L241" s="16">
        <f t="shared" si="26"/>
        <v>3488.5594150576976</v>
      </c>
      <c r="M241" s="16">
        <f t="shared" si="27"/>
        <v>3210.1106045423026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14">
        <v>3249</v>
      </c>
      <c r="C242" s="14">
        <v>3283.0500489999999</v>
      </c>
      <c r="D242" s="14">
        <v>3240</v>
      </c>
      <c r="E242" s="14">
        <v>3268.5500489999999</v>
      </c>
      <c r="F242" s="15">
        <f t="shared" si="23"/>
        <v>104.11225354189244</v>
      </c>
      <c r="G242" s="15">
        <f t="shared" si="24"/>
        <v>3266.99699706</v>
      </c>
      <c r="H242" s="15">
        <f t="shared" si="21"/>
        <v>3475.2215041437848</v>
      </c>
      <c r="I242" s="15">
        <f t="shared" si="22"/>
        <v>3058.7724899762152</v>
      </c>
      <c r="J242" s="16">
        <f t="shared" si="25"/>
        <v>71.302354047884776</v>
      </c>
      <c r="K242" s="16">
        <f t="shared" si="28"/>
        <v>3347.3475098000008</v>
      </c>
      <c r="L242" s="16">
        <f t="shared" si="26"/>
        <v>3489.9522178957704</v>
      </c>
      <c r="M242" s="16">
        <f t="shared" si="27"/>
        <v>3204.7428017042312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14">
        <v>3294</v>
      </c>
      <c r="C243" s="14">
        <v>3294</v>
      </c>
      <c r="D243" s="14">
        <v>3245.1000979999999</v>
      </c>
      <c r="E243" s="14">
        <v>3259.6999510000001</v>
      </c>
      <c r="F243" s="15">
        <f t="shared" si="23"/>
        <v>100.23102082259226</v>
      </c>
      <c r="G243" s="15">
        <f t="shared" si="24"/>
        <v>3270.7999950999993</v>
      </c>
      <c r="H243" s="15">
        <f t="shared" ref="H243:H249" si="29">G243+(2*F243)</f>
        <v>3471.2620367451837</v>
      </c>
      <c r="I243" s="15">
        <f t="shared" ref="I243:I249" si="30">G243-(2*F243)</f>
        <v>3070.3379534548149</v>
      </c>
      <c r="J243" s="16">
        <f t="shared" si="25"/>
        <v>73.335258215322298</v>
      </c>
      <c r="K243" s="16">
        <f t="shared" si="28"/>
        <v>3341.3250122500003</v>
      </c>
      <c r="L243" s="16">
        <f t="shared" si="26"/>
        <v>3487.9955286806448</v>
      </c>
      <c r="M243" s="16">
        <f t="shared" si="27"/>
        <v>3194.6544958193558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14">
        <v>3217</v>
      </c>
      <c r="C244" s="14">
        <v>3266.8500979999999</v>
      </c>
      <c r="D244" s="14">
        <v>3217</v>
      </c>
      <c r="E244" s="14">
        <v>3228.3500979999999</v>
      </c>
      <c r="F244" s="15">
        <f t="shared" ref="F244:F248" si="31">_xlfn.STDEV.P(E195:E244)</f>
        <v>97.454834050142878</v>
      </c>
      <c r="G244" s="15">
        <f t="shared" ref="G244:G249" si="32">AVERAGE(E195:E244)</f>
        <v>3273.35199706</v>
      </c>
      <c r="H244" s="15">
        <f t="shared" si="29"/>
        <v>3468.2616651602857</v>
      </c>
      <c r="I244" s="15">
        <f t="shared" si="30"/>
        <v>3078.4423289597144</v>
      </c>
      <c r="J244" s="16">
        <f t="shared" ref="J244:J249" si="33">_xlfn.STDEV.P(E225:E244)</f>
        <v>76.383361045480044</v>
      </c>
      <c r="K244" s="16">
        <f t="shared" si="28"/>
        <v>3333.2600220500003</v>
      </c>
      <c r="L244" s="16">
        <f t="shared" ref="L244:L249" si="34">K244+(2*J244)</f>
        <v>3486.0267441409605</v>
      </c>
      <c r="M244" s="16">
        <f t="shared" ref="M244:M249" si="35">K244-(2*J244)</f>
        <v>3180.4932999590401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14">
        <v>3228.3500979999999</v>
      </c>
      <c r="C245" s="14">
        <v>3272</v>
      </c>
      <c r="D245" s="14">
        <v>3225.0500489999999</v>
      </c>
      <c r="E245" s="14">
        <v>3252.8999020000001</v>
      </c>
      <c r="F245" s="15">
        <f t="shared" si="31"/>
        <v>94.437837207343364</v>
      </c>
      <c r="G245" s="15">
        <f t="shared" si="32"/>
        <v>3276.3439941199995</v>
      </c>
      <c r="H245" s="15">
        <f t="shared" si="29"/>
        <v>3465.2196685346862</v>
      </c>
      <c r="I245" s="15">
        <f t="shared" si="30"/>
        <v>3087.4683197053128</v>
      </c>
      <c r="J245" s="16">
        <f t="shared" si="33"/>
        <v>76.905842073363189</v>
      </c>
      <c r="K245" s="16">
        <f t="shared" si="28"/>
        <v>3326.1425171500005</v>
      </c>
      <c r="L245" s="16">
        <f t="shared" si="34"/>
        <v>3479.9542012967268</v>
      </c>
      <c r="M245" s="16">
        <f t="shared" si="35"/>
        <v>3172.3308330032742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14">
        <v>3269.1999510000001</v>
      </c>
      <c r="C246" s="14">
        <v>3273.8000489999999</v>
      </c>
      <c r="D246" s="14">
        <v>3231.5</v>
      </c>
      <c r="E246" s="14">
        <v>3259.5</v>
      </c>
      <c r="F246" s="15">
        <f t="shared" si="31"/>
        <v>91.027137228097615</v>
      </c>
      <c r="G246" s="15">
        <f t="shared" si="32"/>
        <v>3279.55099608</v>
      </c>
      <c r="H246" s="15">
        <f t="shared" si="29"/>
        <v>3461.6052705361953</v>
      </c>
      <c r="I246" s="15">
        <f t="shared" si="30"/>
        <v>3097.4967216238047</v>
      </c>
      <c r="J246" s="16">
        <f t="shared" si="33"/>
        <v>76.390687896467426</v>
      </c>
      <c r="K246" s="16">
        <f t="shared" si="28"/>
        <v>3319.2500122500001</v>
      </c>
      <c r="L246" s="16">
        <f t="shared" si="34"/>
        <v>3472.0313880429349</v>
      </c>
      <c r="M246" s="16">
        <f t="shared" si="35"/>
        <v>3166.4686364570653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14">
        <v>3249.8000489999999</v>
      </c>
      <c r="C247" s="14">
        <v>3266.1000979999999</v>
      </c>
      <c r="D247" s="14">
        <v>3226</v>
      </c>
      <c r="E247" s="14">
        <v>3257.1000979999999</v>
      </c>
      <c r="F247" s="15">
        <f t="shared" si="31"/>
        <v>87.888716126307358</v>
      </c>
      <c r="G247" s="15">
        <f t="shared" si="32"/>
        <v>3282.4579980399999</v>
      </c>
      <c r="H247" s="15">
        <f t="shared" si="29"/>
        <v>3458.2354302926146</v>
      </c>
      <c r="I247" s="15">
        <f t="shared" si="30"/>
        <v>3106.6805657873851</v>
      </c>
      <c r="J247" s="16">
        <f t="shared" si="33"/>
        <v>75.683605947191708</v>
      </c>
      <c r="K247" s="16">
        <f t="shared" si="28"/>
        <v>3312.5650147000001</v>
      </c>
      <c r="L247" s="16">
        <f t="shared" si="34"/>
        <v>3463.9322265943833</v>
      </c>
      <c r="M247" s="16">
        <f t="shared" si="35"/>
        <v>3161.1978028056169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14">
        <v>3231.1000979999999</v>
      </c>
      <c r="C248" s="14">
        <v>3271.5</v>
      </c>
      <c r="D248" s="14">
        <v>3228</v>
      </c>
      <c r="E248" s="14">
        <v>3268.75</v>
      </c>
      <c r="F248" s="15">
        <f t="shared" si="31"/>
        <v>85.688293542278416</v>
      </c>
      <c r="G248" s="15">
        <f t="shared" si="32"/>
        <v>3284.9389990199998</v>
      </c>
      <c r="H248" s="15">
        <f t="shared" si="29"/>
        <v>3456.3155861045566</v>
      </c>
      <c r="I248" s="15">
        <f t="shared" si="30"/>
        <v>3113.5624119354429</v>
      </c>
      <c r="J248" s="16">
        <f t="shared" si="33"/>
        <v>66.235511909595289</v>
      </c>
      <c r="K248" s="16">
        <f t="shared" si="28"/>
        <v>3302.2200196000003</v>
      </c>
      <c r="L248" s="16">
        <f t="shared" si="34"/>
        <v>3434.6910434191909</v>
      </c>
      <c r="M248" s="16">
        <f t="shared" si="35"/>
        <v>3169.7489957808098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14">
        <v>3286.0500489999999</v>
      </c>
      <c r="C249" s="14">
        <v>3299</v>
      </c>
      <c r="D249" s="14">
        <v>3246.1999510000001</v>
      </c>
      <c r="E249" s="14">
        <v>3256.6999510000001</v>
      </c>
      <c r="F249" s="15">
        <f>_xlfn.STDEV.P(E200:E249)</f>
        <v>82.57844113925448</v>
      </c>
      <c r="G249" s="15">
        <f t="shared" si="32"/>
        <v>3287.6359960799996</v>
      </c>
      <c r="H249" s="15">
        <f t="shared" si="29"/>
        <v>3452.7928783585085</v>
      </c>
      <c r="I249" s="15">
        <f t="shared" si="30"/>
        <v>3122.4791138014907</v>
      </c>
      <c r="J249" s="16">
        <f t="shared" si="33"/>
        <v>58.907022280369297</v>
      </c>
      <c r="K249" s="16">
        <f t="shared" si="28"/>
        <v>3293.0975220499995</v>
      </c>
      <c r="L249" s="16">
        <f t="shared" si="34"/>
        <v>3410.9115666107382</v>
      </c>
      <c r="M249" s="16">
        <f t="shared" si="35"/>
        <v>3175.2834774892608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B7C86-B31E-B243-BD01-566B5012DB3D}">
  <dimension ref="A1:Z249"/>
  <sheetViews>
    <sheetView topLeftCell="F1" zoomScale="57" workbookViewId="0">
      <selection activeCell="F1" sqref="F1:Q1048576"/>
    </sheetView>
  </sheetViews>
  <sheetFormatPr baseColWidth="10" defaultColWidth="11" defaultRowHeight="16" x14ac:dyDescent="0.2"/>
  <cols>
    <col min="6" max="9" width="12" bestFit="1" customWidth="1"/>
    <col min="10" max="10" width="17.33203125" bestFit="1" customWidth="1"/>
    <col min="11" max="11" width="18.6640625" bestFit="1" customWidth="1"/>
    <col min="12" max="15" width="12" bestFit="1" customWidth="1"/>
    <col min="16" max="16" width="17.33203125" bestFit="1" customWidth="1"/>
    <col min="17" max="17" width="18.6640625" bestFit="1" customWidth="1"/>
  </cols>
  <sheetData>
    <row r="1" spans="1:26" x14ac:dyDescent="0.2">
      <c r="A1" s="9" t="s">
        <v>1</v>
      </c>
      <c r="B1" s="1" t="s">
        <v>4</v>
      </c>
      <c r="C1" s="13" t="s">
        <v>22</v>
      </c>
      <c r="D1" s="13" t="s">
        <v>23</v>
      </c>
      <c r="E1" s="13" t="s">
        <v>24</v>
      </c>
      <c r="F1" s="13" t="s">
        <v>25</v>
      </c>
      <c r="G1" s="13" t="s">
        <v>26</v>
      </c>
      <c r="H1" s="13" t="s">
        <v>27</v>
      </c>
      <c r="I1" s="13" t="s">
        <v>28</v>
      </c>
      <c r="J1" s="18" t="s">
        <v>29</v>
      </c>
      <c r="K1" s="18" t="s">
        <v>30</v>
      </c>
      <c r="L1" s="13" t="s">
        <v>25</v>
      </c>
      <c r="M1" s="13" t="s">
        <v>26</v>
      </c>
      <c r="N1" s="13" t="s">
        <v>27</v>
      </c>
      <c r="O1" s="13" t="s">
        <v>31</v>
      </c>
      <c r="P1" s="18" t="s">
        <v>29</v>
      </c>
      <c r="Q1" s="18" t="s">
        <v>30</v>
      </c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">
      <c r="A2" s="11">
        <v>44564</v>
      </c>
      <c r="B2" s="4">
        <v>3691.07251</v>
      </c>
      <c r="C2" s="20"/>
      <c r="D2" s="20"/>
      <c r="E2" s="20"/>
      <c r="F2" s="21"/>
      <c r="G2" s="21"/>
      <c r="H2" s="21"/>
      <c r="I2" s="21"/>
      <c r="J2">
        <v>68</v>
      </c>
      <c r="K2">
        <v>34</v>
      </c>
      <c r="L2" s="22"/>
      <c r="M2" s="22"/>
      <c r="N2" s="22"/>
      <c r="O2" s="22"/>
      <c r="P2">
        <v>65</v>
      </c>
      <c r="Q2">
        <v>40</v>
      </c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4">
        <v>3755.8496089999999</v>
      </c>
      <c r="C3" s="20">
        <v>-11.0425</v>
      </c>
      <c r="D3" s="20">
        <v>0</v>
      </c>
      <c r="E3" s="20">
        <v>11.042479999999999</v>
      </c>
      <c r="F3" s="21"/>
      <c r="G3" s="21"/>
      <c r="H3" s="21"/>
      <c r="I3" s="21"/>
      <c r="J3">
        <f>J2</f>
        <v>68</v>
      </c>
      <c r="K3">
        <f>K2</f>
        <v>34</v>
      </c>
      <c r="L3" s="22"/>
      <c r="M3" s="22"/>
      <c r="N3" s="22"/>
      <c r="O3" s="22"/>
      <c r="P3">
        <f>P2</f>
        <v>65</v>
      </c>
      <c r="Q3">
        <f>Q2</f>
        <v>40</v>
      </c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4">
        <v>3732.8388669999999</v>
      </c>
      <c r="C4" s="20">
        <v>-2.55206</v>
      </c>
      <c r="D4" s="20">
        <v>0</v>
      </c>
      <c r="E4" s="20">
        <v>2.552063</v>
      </c>
      <c r="F4" s="21"/>
      <c r="G4" s="21"/>
      <c r="H4" s="21"/>
      <c r="I4" s="21"/>
      <c r="J4">
        <f t="shared" ref="J4:K67" si="0">J3</f>
        <v>68</v>
      </c>
      <c r="K4">
        <f t="shared" si="0"/>
        <v>34</v>
      </c>
      <c r="L4" s="22"/>
      <c r="M4" s="22"/>
      <c r="N4" s="22"/>
      <c r="O4" s="22"/>
      <c r="P4">
        <f>P3</f>
        <v>65</v>
      </c>
      <c r="Q4">
        <f t="shared" ref="Q4:Q67" si="1">Q3</f>
        <v>40</v>
      </c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4">
        <v>3681.1140140000002</v>
      </c>
      <c r="C5" s="20">
        <v>-5.3985599999999998</v>
      </c>
      <c r="D5" s="20">
        <v>0</v>
      </c>
      <c r="E5" s="20">
        <v>5.3985599999999998</v>
      </c>
      <c r="F5" s="21"/>
      <c r="G5" s="21"/>
      <c r="H5" s="21"/>
      <c r="I5" s="21"/>
      <c r="J5">
        <f t="shared" si="0"/>
        <v>68</v>
      </c>
      <c r="K5">
        <f t="shared" si="0"/>
        <v>34</v>
      </c>
      <c r="L5" s="22"/>
      <c r="M5" s="22"/>
      <c r="N5" s="22"/>
      <c r="O5" s="22"/>
      <c r="P5">
        <f t="shared" ref="P5:Q68" si="2">P4</f>
        <v>65</v>
      </c>
      <c r="Q5">
        <f t="shared" si="1"/>
        <v>40</v>
      </c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4">
        <v>3725.6362300000001</v>
      </c>
      <c r="C6" s="20">
        <v>-0.63800000000000001</v>
      </c>
      <c r="D6" s="20">
        <v>0</v>
      </c>
      <c r="E6" s="20">
        <v>0.63800000000000001</v>
      </c>
      <c r="F6" s="21"/>
      <c r="G6" s="21"/>
      <c r="H6" s="21"/>
      <c r="I6" s="21"/>
      <c r="J6">
        <f t="shared" si="0"/>
        <v>68</v>
      </c>
      <c r="K6">
        <f t="shared" si="0"/>
        <v>34</v>
      </c>
      <c r="L6" s="22"/>
      <c r="M6" s="22"/>
      <c r="N6" s="22"/>
      <c r="O6" s="22"/>
      <c r="P6">
        <f t="shared" si="2"/>
        <v>65</v>
      </c>
      <c r="Q6">
        <f t="shared" si="1"/>
        <v>40</v>
      </c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4">
        <v>3751.1123050000001</v>
      </c>
      <c r="C7" s="20">
        <v>-2.2084299999999999</v>
      </c>
      <c r="D7" s="20">
        <v>0</v>
      </c>
      <c r="E7" s="20">
        <v>2.2084350000000001</v>
      </c>
      <c r="F7" s="21"/>
      <c r="G7" s="21"/>
      <c r="H7" s="21"/>
      <c r="I7" s="21"/>
      <c r="J7">
        <f t="shared" si="0"/>
        <v>68</v>
      </c>
      <c r="K7">
        <f t="shared" si="0"/>
        <v>34</v>
      </c>
      <c r="L7" s="22"/>
      <c r="M7" s="22"/>
      <c r="N7" s="22"/>
      <c r="O7" s="22"/>
      <c r="P7">
        <f t="shared" si="2"/>
        <v>65</v>
      </c>
      <c r="Q7">
        <f t="shared" si="1"/>
        <v>40</v>
      </c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4">
        <v>3785.9653320000002</v>
      </c>
      <c r="C8" s="20">
        <v>5.5948479999999998</v>
      </c>
      <c r="D8" s="20">
        <v>5.5948479999999998</v>
      </c>
      <c r="E8" s="20">
        <v>0</v>
      </c>
      <c r="F8" s="21"/>
      <c r="G8" s="21"/>
      <c r="H8" s="21"/>
      <c r="I8" s="21"/>
      <c r="J8">
        <f t="shared" si="0"/>
        <v>68</v>
      </c>
      <c r="K8">
        <f t="shared" si="0"/>
        <v>34</v>
      </c>
      <c r="L8" s="22"/>
      <c r="M8" s="22"/>
      <c r="N8" s="22"/>
      <c r="O8" s="22"/>
      <c r="P8">
        <f t="shared" si="2"/>
        <v>65</v>
      </c>
      <c r="Q8">
        <f t="shared" si="1"/>
        <v>40</v>
      </c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4">
        <v>3731.8237300000001</v>
      </c>
      <c r="C9" s="20">
        <v>3.7298589999999998</v>
      </c>
      <c r="D9" s="20">
        <v>3.7298589999999998</v>
      </c>
      <c r="E9" s="20">
        <v>0</v>
      </c>
      <c r="F9" s="21"/>
      <c r="G9" s="21"/>
      <c r="H9" s="21"/>
      <c r="I9" s="21"/>
      <c r="J9">
        <f t="shared" si="0"/>
        <v>68</v>
      </c>
      <c r="K9">
        <f t="shared" si="0"/>
        <v>34</v>
      </c>
      <c r="L9" s="22"/>
      <c r="M9" s="22"/>
      <c r="N9" s="22"/>
      <c r="O9" s="22"/>
      <c r="P9">
        <f t="shared" si="2"/>
        <v>65</v>
      </c>
      <c r="Q9">
        <f t="shared" si="1"/>
        <v>40</v>
      </c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4">
        <v>3768.5627439999998</v>
      </c>
      <c r="C10" s="20">
        <v>28.75958</v>
      </c>
      <c r="D10" s="20">
        <v>28.75958</v>
      </c>
      <c r="E10" s="20">
        <v>0</v>
      </c>
      <c r="F10" s="21"/>
      <c r="G10" s="21"/>
      <c r="H10" s="21"/>
      <c r="I10" s="21"/>
      <c r="J10">
        <f t="shared" si="0"/>
        <v>68</v>
      </c>
      <c r="K10">
        <f t="shared" si="0"/>
        <v>34</v>
      </c>
      <c r="L10" s="22"/>
      <c r="M10" s="22"/>
      <c r="N10" s="22"/>
      <c r="O10" s="22"/>
      <c r="P10">
        <f t="shared" si="2"/>
        <v>65</v>
      </c>
      <c r="Q10">
        <f t="shared" si="1"/>
        <v>40</v>
      </c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4">
        <v>3836.4816890000002</v>
      </c>
      <c r="C11" s="20">
        <v>-5.6439199999999996</v>
      </c>
      <c r="D11" s="20">
        <v>0</v>
      </c>
      <c r="E11" s="20">
        <v>5.6439209999999997</v>
      </c>
      <c r="F11" s="21"/>
      <c r="G11" s="21"/>
      <c r="H11" s="21"/>
      <c r="I11" s="21"/>
      <c r="J11">
        <f t="shared" si="0"/>
        <v>68</v>
      </c>
      <c r="K11">
        <f t="shared" si="0"/>
        <v>34</v>
      </c>
      <c r="L11" s="22"/>
      <c r="M11" s="22"/>
      <c r="N11" s="22"/>
      <c r="O11" s="22"/>
      <c r="P11">
        <f t="shared" si="2"/>
        <v>65</v>
      </c>
      <c r="Q11">
        <f t="shared" si="1"/>
        <v>40</v>
      </c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4">
        <v>3885.7895509999998</v>
      </c>
      <c r="C12" s="20">
        <v>-6.4292600000000002</v>
      </c>
      <c r="D12" s="20">
        <v>0</v>
      </c>
      <c r="E12" s="20">
        <v>6.4292600000000002</v>
      </c>
      <c r="F12" s="21"/>
      <c r="G12" s="21"/>
      <c r="H12" s="21"/>
      <c r="I12" s="21"/>
      <c r="J12">
        <f t="shared" si="0"/>
        <v>68</v>
      </c>
      <c r="K12">
        <f t="shared" si="0"/>
        <v>34</v>
      </c>
      <c r="L12" s="22"/>
      <c r="M12" s="22"/>
      <c r="N12" s="22"/>
      <c r="O12" s="22"/>
      <c r="P12">
        <f t="shared" si="2"/>
        <v>65</v>
      </c>
      <c r="Q12">
        <f t="shared" si="1"/>
        <v>40</v>
      </c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4">
        <v>3858.1872560000002</v>
      </c>
      <c r="C13" s="20">
        <v>-6.3800699999999999</v>
      </c>
      <c r="D13" s="20">
        <v>0</v>
      </c>
      <c r="E13" s="20">
        <v>6.3800660000000002</v>
      </c>
      <c r="F13" s="21"/>
      <c r="G13" s="21"/>
      <c r="H13" s="21"/>
      <c r="I13" s="21"/>
      <c r="J13">
        <f t="shared" si="0"/>
        <v>68</v>
      </c>
      <c r="K13">
        <f t="shared" si="0"/>
        <v>34</v>
      </c>
      <c r="L13" s="22"/>
      <c r="M13" s="22"/>
      <c r="N13" s="22"/>
      <c r="O13" s="22"/>
      <c r="P13">
        <f t="shared" si="2"/>
        <v>65</v>
      </c>
      <c r="Q13">
        <f t="shared" si="1"/>
        <v>40</v>
      </c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4">
        <v>3791.4077149999998</v>
      </c>
      <c r="C14" s="20">
        <v>-8.0487699999999993</v>
      </c>
      <c r="D14" s="20">
        <v>0</v>
      </c>
      <c r="E14" s="20">
        <v>8.0487669999999998</v>
      </c>
      <c r="F14" s="21"/>
      <c r="G14" s="21"/>
      <c r="H14" s="21"/>
      <c r="I14" s="21"/>
      <c r="J14">
        <f t="shared" si="0"/>
        <v>68</v>
      </c>
      <c r="K14">
        <f t="shared" si="0"/>
        <v>34</v>
      </c>
      <c r="L14" s="22"/>
      <c r="M14" s="22"/>
      <c r="N14" s="22"/>
      <c r="O14" s="22"/>
      <c r="P14">
        <f t="shared" si="2"/>
        <v>65</v>
      </c>
      <c r="Q14">
        <f t="shared" si="1"/>
        <v>40</v>
      </c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4">
        <v>3706.0815429999998</v>
      </c>
      <c r="C15" s="20">
        <v>-18.158799999999999</v>
      </c>
      <c r="D15" s="20">
        <v>0</v>
      </c>
      <c r="E15" s="20">
        <v>18.158750000000001</v>
      </c>
      <c r="F15" s="21"/>
      <c r="G15" s="21"/>
      <c r="H15" s="21"/>
      <c r="I15" s="21"/>
      <c r="J15">
        <f t="shared" si="0"/>
        <v>68</v>
      </c>
      <c r="K15">
        <f t="shared" si="0"/>
        <v>34</v>
      </c>
      <c r="L15" s="22"/>
      <c r="M15" s="22"/>
      <c r="N15" s="22"/>
      <c r="O15" s="22"/>
      <c r="P15">
        <f t="shared" si="2"/>
        <v>65</v>
      </c>
      <c r="Q15">
        <f t="shared" si="1"/>
        <v>40</v>
      </c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4">
        <v>3712.8125</v>
      </c>
      <c r="C16" s="20">
        <v>-11.042400000000001</v>
      </c>
      <c r="D16" s="20">
        <v>0</v>
      </c>
      <c r="E16" s="20">
        <v>11.04242</v>
      </c>
      <c r="F16" s="21">
        <f>AVERAGE(D3:D16)</f>
        <v>2.7203062142857144</v>
      </c>
      <c r="G16" s="21">
        <f>AVERAGE(E3:E16)</f>
        <v>5.5387658571428569</v>
      </c>
      <c r="H16" s="21">
        <f>F16/G16</f>
        <v>0.49113941344488787</v>
      </c>
      <c r="I16" s="21">
        <f>IF(G16=0,100,100-(100/(1+H16)))</f>
        <v>32.937189441612205</v>
      </c>
      <c r="J16">
        <f t="shared" si="0"/>
        <v>68</v>
      </c>
      <c r="K16">
        <f t="shared" si="0"/>
        <v>34</v>
      </c>
      <c r="L16" s="22"/>
      <c r="M16" s="22"/>
      <c r="N16" s="22"/>
      <c r="O16" s="22"/>
      <c r="P16">
        <f t="shared" si="2"/>
        <v>65</v>
      </c>
      <c r="Q16">
        <f t="shared" si="1"/>
        <v>40</v>
      </c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4">
        <v>3652.6191410000001</v>
      </c>
      <c r="C17" s="20">
        <v>-7.7543899999999999</v>
      </c>
      <c r="D17" s="20">
        <v>0</v>
      </c>
      <c r="E17" s="20">
        <v>7.7543939999999996</v>
      </c>
      <c r="F17" s="21">
        <f>((F16*13)+D17)/14</f>
        <v>2.5259986275510209</v>
      </c>
      <c r="G17" s="21">
        <f>((G16*13)+E17)/14</f>
        <v>5.6970250102040811</v>
      </c>
      <c r="H17" s="21">
        <f t="shared" ref="H17:H80" si="3">F17/G17</f>
        <v>0.44338907114268289</v>
      </c>
      <c r="I17" s="21">
        <f t="shared" ref="I17:I80" si="4">IF(G17=0,100,100-(100/(1+H17)))</f>
        <v>30.718610803368946</v>
      </c>
      <c r="J17">
        <f t="shared" si="0"/>
        <v>68</v>
      </c>
      <c r="K17">
        <f t="shared" si="0"/>
        <v>34</v>
      </c>
      <c r="L17" s="22"/>
      <c r="M17" s="22"/>
      <c r="N17" s="22"/>
      <c r="O17" s="22"/>
      <c r="P17">
        <f t="shared" si="2"/>
        <v>65</v>
      </c>
      <c r="Q17">
        <f t="shared" si="1"/>
        <v>40</v>
      </c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4">
        <v>3651.2148440000001</v>
      </c>
      <c r="C18" s="20">
        <v>7.0672600000000001</v>
      </c>
      <c r="D18" s="20">
        <v>7.0672600000000001</v>
      </c>
      <c r="E18" s="20">
        <v>0</v>
      </c>
      <c r="F18" s="21">
        <f t="shared" ref="F18:G33" si="5">((F17*13)+D18)/14</f>
        <v>2.8503744398688049</v>
      </c>
      <c r="G18" s="21">
        <f t="shared" si="5"/>
        <v>5.2900946523323613</v>
      </c>
      <c r="H18" s="21">
        <f t="shared" si="3"/>
        <v>0.53881350470961742</v>
      </c>
      <c r="I18" s="21">
        <f t="shared" si="4"/>
        <v>35.014867172698388</v>
      </c>
      <c r="J18">
        <f t="shared" si="0"/>
        <v>68</v>
      </c>
      <c r="K18">
        <f t="shared" si="0"/>
        <v>34</v>
      </c>
      <c r="L18" s="22"/>
      <c r="M18" s="22"/>
      <c r="N18" s="22"/>
      <c r="O18" s="22"/>
      <c r="P18">
        <f t="shared" si="2"/>
        <v>65</v>
      </c>
      <c r="Q18">
        <f t="shared" si="1"/>
        <v>40</v>
      </c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4">
        <v>3534.3630370000001</v>
      </c>
      <c r="C19" s="20">
        <v>3.9753419999999999</v>
      </c>
      <c r="D19" s="20">
        <v>3.9753419999999999</v>
      </c>
      <c r="E19" s="20">
        <v>0</v>
      </c>
      <c r="F19" s="21">
        <f t="shared" si="5"/>
        <v>2.9307292655924613</v>
      </c>
      <c r="G19" s="21">
        <f t="shared" si="5"/>
        <v>4.9122307485943351</v>
      </c>
      <c r="H19" s="21">
        <f t="shared" si="3"/>
        <v>0.59661881039100362</v>
      </c>
      <c r="I19" s="21">
        <f t="shared" si="4"/>
        <v>37.367642577434921</v>
      </c>
      <c r="J19">
        <f t="shared" si="0"/>
        <v>68</v>
      </c>
      <c r="K19">
        <f t="shared" si="0"/>
        <v>34</v>
      </c>
      <c r="L19" s="22"/>
      <c r="M19" s="22"/>
      <c r="N19" s="22"/>
      <c r="O19" s="22"/>
      <c r="P19">
        <f t="shared" si="2"/>
        <v>65</v>
      </c>
      <c r="Q19">
        <f t="shared" si="1"/>
        <v>40</v>
      </c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4">
        <v>3573.8789059999999</v>
      </c>
      <c r="C20" s="20">
        <v>14.968629999999999</v>
      </c>
      <c r="D20" s="20">
        <v>14.968629999999999</v>
      </c>
      <c r="E20" s="20">
        <v>0</v>
      </c>
      <c r="F20" s="21">
        <f t="shared" si="5"/>
        <v>3.7905793180501424</v>
      </c>
      <c r="G20" s="21">
        <f t="shared" si="5"/>
        <v>4.5613571236947399</v>
      </c>
      <c r="H20" s="21">
        <f t="shared" si="3"/>
        <v>0.83102007039951731</v>
      </c>
      <c r="I20" s="21">
        <f t="shared" si="4"/>
        <v>45.385634151907134</v>
      </c>
      <c r="J20">
        <f t="shared" si="0"/>
        <v>68</v>
      </c>
      <c r="K20">
        <f t="shared" si="0"/>
        <v>34</v>
      </c>
      <c r="L20" s="22"/>
      <c r="M20" s="22"/>
      <c r="N20" s="22"/>
      <c r="O20" s="22"/>
      <c r="P20">
        <f t="shared" si="2"/>
        <v>65</v>
      </c>
      <c r="Q20">
        <f t="shared" si="1"/>
        <v>40</v>
      </c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4">
        <v>3618.6240229999999</v>
      </c>
      <c r="C21" s="20">
        <v>7.0181889999999996</v>
      </c>
      <c r="D21" s="20">
        <v>7.0181889999999996</v>
      </c>
      <c r="E21" s="20">
        <v>0</v>
      </c>
      <c r="F21" s="21">
        <f t="shared" si="5"/>
        <v>4.0211228667608463</v>
      </c>
      <c r="G21" s="21">
        <f t="shared" si="5"/>
        <v>4.2355459005736869</v>
      </c>
      <c r="H21" s="21">
        <f t="shared" si="3"/>
        <v>0.94937534881069341</v>
      </c>
      <c r="I21" s="21">
        <f t="shared" si="4"/>
        <v>48.701516072310227</v>
      </c>
      <c r="J21">
        <f t="shared" si="0"/>
        <v>68</v>
      </c>
      <c r="K21">
        <f t="shared" si="0"/>
        <v>34</v>
      </c>
      <c r="L21" s="22"/>
      <c r="M21" s="22"/>
      <c r="N21" s="22"/>
      <c r="O21" s="22"/>
      <c r="P21">
        <f t="shared" si="2"/>
        <v>65</v>
      </c>
      <c r="Q21">
        <f t="shared" si="1"/>
        <v>40</v>
      </c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4">
        <v>3680.9965820000002</v>
      </c>
      <c r="C22" s="20">
        <v>56.19397</v>
      </c>
      <c r="D22" s="20">
        <v>56.19397</v>
      </c>
      <c r="E22" s="20">
        <v>0</v>
      </c>
      <c r="F22" s="21">
        <f t="shared" si="5"/>
        <v>7.7477548048493574</v>
      </c>
      <c r="G22" s="21">
        <f t="shared" si="5"/>
        <v>3.933006907675566</v>
      </c>
      <c r="H22" s="21">
        <f t="shared" si="3"/>
        <v>1.969931654513247</v>
      </c>
      <c r="I22" s="21">
        <f t="shared" si="4"/>
        <v>66.329191499058467</v>
      </c>
      <c r="J22">
        <f t="shared" si="0"/>
        <v>68</v>
      </c>
      <c r="K22">
        <f t="shared" si="0"/>
        <v>34</v>
      </c>
      <c r="L22" s="22"/>
      <c r="M22" s="22"/>
      <c r="N22" s="22"/>
      <c r="O22" s="22"/>
      <c r="P22">
        <f t="shared" si="2"/>
        <v>65</v>
      </c>
      <c r="Q22">
        <f t="shared" si="1"/>
        <v>40</v>
      </c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4">
        <v>3734.797607</v>
      </c>
      <c r="C23" s="20">
        <v>-1.0797099999999999</v>
      </c>
      <c r="D23" s="20">
        <v>0</v>
      </c>
      <c r="E23" s="20">
        <v>1.0797110000000001</v>
      </c>
      <c r="F23" s="21">
        <f t="shared" si="5"/>
        <v>7.1943437473601177</v>
      </c>
      <c r="G23" s="21">
        <f t="shared" si="5"/>
        <v>3.7292000571273114</v>
      </c>
      <c r="H23" s="21">
        <f t="shared" si="3"/>
        <v>1.9291922227691067</v>
      </c>
      <c r="I23" s="21">
        <f t="shared" si="4"/>
        <v>65.860895293015233</v>
      </c>
      <c r="J23">
        <f t="shared" si="0"/>
        <v>68</v>
      </c>
      <c r="K23">
        <f t="shared" si="0"/>
        <v>34</v>
      </c>
      <c r="L23" s="22"/>
      <c r="M23" s="22"/>
      <c r="N23" s="22"/>
      <c r="O23" s="22"/>
      <c r="P23">
        <f t="shared" si="2"/>
        <v>65</v>
      </c>
      <c r="Q23">
        <f t="shared" si="1"/>
        <v>40</v>
      </c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4">
        <v>3704.1926269999999</v>
      </c>
      <c r="C24" s="20">
        <v>-6.9690599999999998</v>
      </c>
      <c r="D24" s="20">
        <v>0</v>
      </c>
      <c r="E24" s="20">
        <v>6.9690560000000001</v>
      </c>
      <c r="F24" s="21">
        <f t="shared" si="5"/>
        <v>6.6804620511201094</v>
      </c>
      <c r="G24" s="21">
        <f t="shared" si="5"/>
        <v>3.9606183387610754</v>
      </c>
      <c r="H24" s="21">
        <f t="shared" si="3"/>
        <v>1.6867219912963971</v>
      </c>
      <c r="I24" s="21">
        <f t="shared" si="4"/>
        <v>62.779922774314286</v>
      </c>
      <c r="J24">
        <f t="shared" si="0"/>
        <v>68</v>
      </c>
      <c r="K24">
        <f t="shared" si="0"/>
        <v>34</v>
      </c>
      <c r="L24" s="22"/>
      <c r="M24" s="22"/>
      <c r="N24" s="22"/>
      <c r="O24" s="22"/>
      <c r="P24">
        <f t="shared" si="2"/>
        <v>65</v>
      </c>
      <c r="Q24">
        <f t="shared" si="1"/>
        <v>40</v>
      </c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4">
        <v>3694.7978520000001</v>
      </c>
      <c r="C25" s="20">
        <v>10.20819</v>
      </c>
      <c r="D25" s="20">
        <v>10.20819</v>
      </c>
      <c r="E25" s="20">
        <v>0</v>
      </c>
      <c r="F25" s="21">
        <f t="shared" si="5"/>
        <v>6.9324426188972454</v>
      </c>
      <c r="G25" s="21">
        <f t="shared" si="5"/>
        <v>3.6777170288495702</v>
      </c>
      <c r="H25" s="21">
        <f t="shared" si="3"/>
        <v>1.8849853222845121</v>
      </c>
      <c r="I25" s="21">
        <f t="shared" si="4"/>
        <v>65.337778591950084</v>
      </c>
      <c r="J25">
        <f t="shared" si="0"/>
        <v>68</v>
      </c>
      <c r="K25">
        <f t="shared" si="0"/>
        <v>34</v>
      </c>
      <c r="L25" s="22"/>
      <c r="M25" s="22"/>
      <c r="N25" s="22"/>
      <c r="O25" s="22"/>
      <c r="P25">
        <f t="shared" si="2"/>
        <v>65</v>
      </c>
      <c r="Q25">
        <f t="shared" si="1"/>
        <v>40</v>
      </c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4">
        <v>3660.0283199999999</v>
      </c>
      <c r="C26" s="20">
        <v>-6.7728299999999999</v>
      </c>
      <c r="D26" s="20">
        <v>0</v>
      </c>
      <c r="E26" s="20">
        <v>6.7728270000000004</v>
      </c>
      <c r="F26" s="21">
        <f t="shared" si="5"/>
        <v>6.4372681461188703</v>
      </c>
      <c r="G26" s="21">
        <f t="shared" si="5"/>
        <v>3.8987963125031722</v>
      </c>
      <c r="H26" s="21">
        <f t="shared" si="3"/>
        <v>1.6510911651052387</v>
      </c>
      <c r="I26" s="21">
        <f t="shared" si="4"/>
        <v>62.279682676989211</v>
      </c>
      <c r="J26">
        <f t="shared" si="0"/>
        <v>68</v>
      </c>
      <c r="K26">
        <f t="shared" si="0"/>
        <v>34</v>
      </c>
      <c r="L26" s="22"/>
      <c r="M26" s="22"/>
      <c r="N26" s="22"/>
      <c r="O26" s="22"/>
      <c r="P26">
        <f t="shared" si="2"/>
        <v>65</v>
      </c>
      <c r="Q26">
        <f t="shared" si="1"/>
        <v>40</v>
      </c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4">
        <v>3625.5976559999999</v>
      </c>
      <c r="C27" s="20">
        <v>6.9200439999999999</v>
      </c>
      <c r="D27" s="20">
        <v>6.9200439999999999</v>
      </c>
      <c r="E27" s="20">
        <v>0</v>
      </c>
      <c r="F27" s="21">
        <f t="shared" si="5"/>
        <v>6.4717521356818084</v>
      </c>
      <c r="G27" s="21">
        <f t="shared" si="5"/>
        <v>3.6203108616100885</v>
      </c>
      <c r="H27" s="21">
        <f t="shared" si="3"/>
        <v>1.7876233238168882</v>
      </c>
      <c r="I27" s="21">
        <f t="shared" si="4"/>
        <v>64.127147615095524</v>
      </c>
      <c r="J27">
        <f t="shared" si="0"/>
        <v>68</v>
      </c>
      <c r="K27">
        <f t="shared" si="0"/>
        <v>34</v>
      </c>
      <c r="L27" s="22"/>
      <c r="M27" s="22"/>
      <c r="N27" s="22"/>
      <c r="O27" s="22"/>
      <c r="P27">
        <f t="shared" si="2"/>
        <v>65</v>
      </c>
      <c r="Q27">
        <f t="shared" si="1"/>
        <v>40</v>
      </c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4">
        <v>3642.1591800000001</v>
      </c>
      <c r="C28" s="20">
        <v>-0.64300000000000002</v>
      </c>
      <c r="D28" s="20">
        <v>0</v>
      </c>
      <c r="E28" s="20">
        <v>0.64300500000000005</v>
      </c>
      <c r="F28" s="21">
        <f t="shared" si="5"/>
        <v>6.0094841259902507</v>
      </c>
      <c r="G28" s="21">
        <f t="shared" si="5"/>
        <v>3.4076461572093679</v>
      </c>
      <c r="H28" s="21">
        <f t="shared" si="3"/>
        <v>1.7635293832595613</v>
      </c>
      <c r="I28" s="21">
        <f t="shared" si="4"/>
        <v>63.814388728499502</v>
      </c>
      <c r="J28">
        <f t="shared" si="0"/>
        <v>68</v>
      </c>
      <c r="K28">
        <f t="shared" si="0"/>
        <v>34</v>
      </c>
      <c r="L28" s="22"/>
      <c r="M28" s="22"/>
      <c r="N28" s="22"/>
      <c r="O28" s="22"/>
      <c r="P28">
        <f t="shared" si="2"/>
        <v>65</v>
      </c>
      <c r="Q28">
        <f t="shared" si="1"/>
        <v>40</v>
      </c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4">
        <v>3651.6508789999998</v>
      </c>
      <c r="C29" s="20">
        <v>7.76593</v>
      </c>
      <c r="D29" s="20">
        <v>7.76593</v>
      </c>
      <c r="E29" s="20">
        <v>0</v>
      </c>
      <c r="F29" s="21">
        <f t="shared" si="5"/>
        <v>6.1349445455623757</v>
      </c>
      <c r="G29" s="21">
        <f t="shared" si="5"/>
        <v>3.1642428602658415</v>
      </c>
      <c r="H29" s="21">
        <f t="shared" si="3"/>
        <v>1.9388349176987487</v>
      </c>
      <c r="I29" s="21">
        <f t="shared" si="4"/>
        <v>65.972910081555426</v>
      </c>
      <c r="J29">
        <f t="shared" si="0"/>
        <v>68</v>
      </c>
      <c r="K29">
        <f t="shared" si="0"/>
        <v>34</v>
      </c>
      <c r="L29" s="22">
        <f>AVERAGE(D3:D29)</f>
        <v>5.6371052592592594</v>
      </c>
      <c r="M29" s="22">
        <f>AVERAGE(E3:E29)</f>
        <v>3.7319153703703707</v>
      </c>
      <c r="N29" s="22">
        <f t="shared" ref="N29:N92" si="6">L29/M29</f>
        <v>1.5105126188056643</v>
      </c>
      <c r="O29" s="22">
        <f t="shared" ref="O29:O92" si="7">IF(M29=0,100,100-(100/(1+N29)))</f>
        <v>60.167497565667134</v>
      </c>
      <c r="P29">
        <f t="shared" si="2"/>
        <v>65</v>
      </c>
      <c r="Q29">
        <f t="shared" si="1"/>
        <v>40</v>
      </c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4">
        <v>3578.6245119999999</v>
      </c>
      <c r="C30" s="20">
        <v>-14.048</v>
      </c>
      <c r="D30" s="20">
        <v>0</v>
      </c>
      <c r="E30" s="20">
        <v>14.048030000000001</v>
      </c>
      <c r="F30" s="21">
        <f t="shared" si="5"/>
        <v>5.6967342208793488</v>
      </c>
      <c r="G30" s="21">
        <f t="shared" si="5"/>
        <v>3.9416562273897102</v>
      </c>
      <c r="H30" s="21">
        <f t="shared" si="3"/>
        <v>1.4452640951521809</v>
      </c>
      <c r="I30" s="21">
        <f t="shared" si="4"/>
        <v>59.104621787784239</v>
      </c>
      <c r="J30">
        <f t="shared" si="0"/>
        <v>68</v>
      </c>
      <c r="K30">
        <f t="shared" si="0"/>
        <v>34</v>
      </c>
      <c r="L30" s="22">
        <f>((L29*27)+D30)/28</f>
        <v>5.4357800714285718</v>
      </c>
      <c r="M30" s="22">
        <f>((M29*27)+E30)/28</f>
        <v>4.1003480357142861</v>
      </c>
      <c r="N30" s="22">
        <f t="shared" si="6"/>
        <v>1.3256874841068587</v>
      </c>
      <c r="O30" s="22">
        <f t="shared" si="7"/>
        <v>57.001961491656168</v>
      </c>
      <c r="P30">
        <f t="shared" si="2"/>
        <v>65</v>
      </c>
      <c r="Q30">
        <f t="shared" si="1"/>
        <v>40</v>
      </c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4">
        <v>3616.203125</v>
      </c>
      <c r="C31" s="20">
        <v>-15.0869</v>
      </c>
      <c r="D31" s="20">
        <v>0</v>
      </c>
      <c r="E31" s="20">
        <v>15.08685</v>
      </c>
      <c r="F31" s="21">
        <f t="shared" si="5"/>
        <v>5.2898246336736809</v>
      </c>
      <c r="G31" s="21">
        <f t="shared" si="5"/>
        <v>4.7377414968618741</v>
      </c>
      <c r="H31" s="21">
        <f t="shared" si="3"/>
        <v>1.1165287589408348</v>
      </c>
      <c r="I31" s="21">
        <f t="shared" si="4"/>
        <v>52.752827204652505</v>
      </c>
      <c r="J31">
        <f t="shared" si="0"/>
        <v>68</v>
      </c>
      <c r="K31">
        <f t="shared" si="0"/>
        <v>34</v>
      </c>
      <c r="L31" s="22">
        <f t="shared" ref="L31:M46" si="8">((L30*27)+D31)/28</f>
        <v>5.2416450688775518</v>
      </c>
      <c r="M31" s="22">
        <f t="shared" si="8"/>
        <v>4.4927231058673476</v>
      </c>
      <c r="N31" s="22">
        <f t="shared" si="6"/>
        <v>1.166696666000212</v>
      </c>
      <c r="O31" s="22">
        <f t="shared" si="7"/>
        <v>53.846792876363708</v>
      </c>
      <c r="P31">
        <f t="shared" si="2"/>
        <v>65</v>
      </c>
      <c r="Q31">
        <f t="shared" si="1"/>
        <v>40</v>
      </c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4">
        <v>3697.6066890000002</v>
      </c>
      <c r="C32" s="20">
        <v>11.822139999999999</v>
      </c>
      <c r="D32" s="20">
        <v>11.822139999999999</v>
      </c>
      <c r="E32" s="20">
        <v>0</v>
      </c>
      <c r="F32" s="21">
        <f t="shared" si="5"/>
        <v>5.7564185884112762</v>
      </c>
      <c r="G32" s="21">
        <f t="shared" si="5"/>
        <v>4.3993313899431685</v>
      </c>
      <c r="H32" s="21">
        <f t="shared" si="3"/>
        <v>1.3084757837453203</v>
      </c>
      <c r="I32" s="21">
        <f t="shared" si="4"/>
        <v>56.681373612783638</v>
      </c>
      <c r="J32">
        <f t="shared" si="0"/>
        <v>68</v>
      </c>
      <c r="K32">
        <f t="shared" si="0"/>
        <v>34</v>
      </c>
      <c r="L32" s="22">
        <f t="shared" si="8"/>
        <v>5.4766627449890679</v>
      </c>
      <c r="M32" s="22">
        <f t="shared" si="8"/>
        <v>4.3322687092292282</v>
      </c>
      <c r="N32" s="22">
        <f t="shared" si="6"/>
        <v>1.2641558297900324</v>
      </c>
      <c r="O32" s="22">
        <f t="shared" si="7"/>
        <v>55.833428651740128</v>
      </c>
      <c r="P32">
        <f t="shared" si="2"/>
        <v>65</v>
      </c>
      <c r="Q32">
        <f t="shared" si="1"/>
        <v>40</v>
      </c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4">
        <v>3693.054932</v>
      </c>
      <c r="C33" s="20">
        <v>-7.8648699999999998</v>
      </c>
      <c r="D33" s="20">
        <v>0</v>
      </c>
      <c r="E33" s="20">
        <v>7.8648680000000004</v>
      </c>
      <c r="F33" s="21">
        <f t="shared" si="5"/>
        <v>5.3452458320961851</v>
      </c>
      <c r="G33" s="21">
        <f t="shared" si="5"/>
        <v>4.6468697192329413</v>
      </c>
      <c r="H33" s="21">
        <f t="shared" si="3"/>
        <v>1.1502895831085458</v>
      </c>
      <c r="I33" s="21">
        <f t="shared" si="4"/>
        <v>53.494635892047647</v>
      </c>
      <c r="J33">
        <f t="shared" si="0"/>
        <v>68</v>
      </c>
      <c r="K33">
        <f t="shared" si="0"/>
        <v>34</v>
      </c>
      <c r="L33" s="22">
        <f t="shared" si="8"/>
        <v>5.2810676469537441</v>
      </c>
      <c r="M33" s="22">
        <f t="shared" si="8"/>
        <v>4.4584329696138987</v>
      </c>
      <c r="N33" s="22">
        <f t="shared" si="6"/>
        <v>1.1845120657743309</v>
      </c>
      <c r="O33" s="22">
        <f t="shared" si="7"/>
        <v>54.223187151610624</v>
      </c>
      <c r="P33">
        <f t="shared" si="2"/>
        <v>65</v>
      </c>
      <c r="Q33">
        <f t="shared" si="1"/>
        <v>40</v>
      </c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4">
        <v>3665.064453</v>
      </c>
      <c r="C34" s="20">
        <v>-6.2326100000000002</v>
      </c>
      <c r="D34" s="20">
        <v>0</v>
      </c>
      <c r="E34" s="20">
        <v>6.2326050000000004</v>
      </c>
      <c r="F34" s="21">
        <f t="shared" ref="F34:G49" si="9">((F33*13)+D34)/14</f>
        <v>4.9634425583750286</v>
      </c>
      <c r="G34" s="21">
        <f t="shared" si="9"/>
        <v>4.7601365250020171</v>
      </c>
      <c r="H34" s="21">
        <f t="shared" si="3"/>
        <v>1.0427101265489283</v>
      </c>
      <c r="I34" s="21">
        <f t="shared" si="4"/>
        <v>51.045427982997403</v>
      </c>
      <c r="J34">
        <f t="shared" si="0"/>
        <v>68</v>
      </c>
      <c r="K34">
        <f t="shared" si="0"/>
        <v>34</v>
      </c>
      <c r="L34" s="22">
        <f t="shared" si="8"/>
        <v>5.0924580881339674</v>
      </c>
      <c r="M34" s="22">
        <f t="shared" si="8"/>
        <v>4.5217962564134027</v>
      </c>
      <c r="N34" s="22">
        <f t="shared" si="6"/>
        <v>1.126202464542974</v>
      </c>
      <c r="O34" s="22">
        <f t="shared" si="7"/>
        <v>52.967790383266752</v>
      </c>
      <c r="P34">
        <f t="shared" si="2"/>
        <v>65</v>
      </c>
      <c r="Q34">
        <f t="shared" si="1"/>
        <v>40</v>
      </c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4">
        <v>3674.4592290000001</v>
      </c>
      <c r="C35" s="20">
        <v>0.346252</v>
      </c>
      <c r="D35" s="20">
        <v>0.346252</v>
      </c>
      <c r="E35" s="20">
        <v>0</v>
      </c>
      <c r="F35" s="21">
        <f t="shared" si="9"/>
        <v>4.6336432327768122</v>
      </c>
      <c r="G35" s="21">
        <f t="shared" si="9"/>
        <v>4.4201267732161584</v>
      </c>
      <c r="H35" s="21">
        <f t="shared" si="3"/>
        <v>1.0483055058181727</v>
      </c>
      <c r="I35" s="21">
        <f t="shared" si="4"/>
        <v>51.179157739921166</v>
      </c>
      <c r="J35">
        <f t="shared" si="0"/>
        <v>68</v>
      </c>
      <c r="K35">
        <f t="shared" si="0"/>
        <v>34</v>
      </c>
      <c r="L35" s="22">
        <f t="shared" si="8"/>
        <v>4.9229507278434683</v>
      </c>
      <c r="M35" s="22">
        <f t="shared" si="8"/>
        <v>4.3603035329700663</v>
      </c>
      <c r="N35" s="22">
        <f t="shared" si="6"/>
        <v>1.1290385383996762</v>
      </c>
      <c r="O35" s="22">
        <f t="shared" si="7"/>
        <v>53.030441583661286</v>
      </c>
      <c r="P35">
        <f t="shared" si="2"/>
        <v>65</v>
      </c>
      <c r="Q35">
        <f t="shared" si="1"/>
        <v>40</v>
      </c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4">
        <v>3602.304443</v>
      </c>
      <c r="C36" s="20">
        <v>-18.8462</v>
      </c>
      <c r="D36" s="20">
        <v>0</v>
      </c>
      <c r="E36" s="20">
        <v>18.84619</v>
      </c>
      <c r="F36" s="21">
        <f t="shared" si="9"/>
        <v>4.3026687161498973</v>
      </c>
      <c r="G36" s="21">
        <f t="shared" si="9"/>
        <v>5.4505598608435752</v>
      </c>
      <c r="H36" s="21">
        <f t="shared" si="3"/>
        <v>0.7893994059325824</v>
      </c>
      <c r="I36" s="21">
        <f t="shared" si="4"/>
        <v>44.115327372715349</v>
      </c>
      <c r="J36">
        <f t="shared" si="0"/>
        <v>68</v>
      </c>
      <c r="K36">
        <f t="shared" si="0"/>
        <v>34</v>
      </c>
      <c r="L36" s="22">
        <f t="shared" si="8"/>
        <v>4.7471310589919158</v>
      </c>
      <c r="M36" s="22">
        <f t="shared" si="8"/>
        <v>4.8776566210782786</v>
      </c>
      <c r="N36" s="22">
        <f t="shared" si="6"/>
        <v>0.9732401084729273</v>
      </c>
      <c r="O36" s="22">
        <f t="shared" si="7"/>
        <v>49.321930174331847</v>
      </c>
      <c r="P36">
        <f t="shared" si="2"/>
        <v>65</v>
      </c>
      <c r="Q36">
        <f t="shared" si="1"/>
        <v>40</v>
      </c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4">
        <v>3473.4916990000002</v>
      </c>
      <c r="C37" s="20">
        <v>1.929138</v>
      </c>
      <c r="D37" s="20">
        <v>1.929138</v>
      </c>
      <c r="E37" s="20">
        <v>0</v>
      </c>
      <c r="F37" s="21">
        <f t="shared" si="9"/>
        <v>4.1331308078534761</v>
      </c>
      <c r="G37" s="21">
        <f t="shared" si="9"/>
        <v>5.0612341564976058</v>
      </c>
      <c r="H37" s="21">
        <f t="shared" si="3"/>
        <v>0.8166250918360235</v>
      </c>
      <c r="I37" s="21">
        <f t="shared" si="4"/>
        <v>44.952868674222607</v>
      </c>
      <c r="J37">
        <f t="shared" si="0"/>
        <v>68</v>
      </c>
      <c r="K37">
        <f t="shared" si="0"/>
        <v>34</v>
      </c>
      <c r="L37" s="22">
        <f t="shared" si="8"/>
        <v>4.646488449742205</v>
      </c>
      <c r="M37" s="22">
        <f t="shared" si="8"/>
        <v>4.7034545988969114</v>
      </c>
      <c r="N37" s="22">
        <f t="shared" si="6"/>
        <v>0.98788844498083039</v>
      </c>
      <c r="O37" s="22">
        <f t="shared" si="7"/>
        <v>49.695366330798144</v>
      </c>
      <c r="P37">
        <f t="shared" si="2"/>
        <v>65</v>
      </c>
      <c r="Q37">
        <f t="shared" si="1"/>
        <v>40</v>
      </c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4">
        <v>3451.6032709999999</v>
      </c>
      <c r="C38" s="20">
        <v>-5.4905400000000002</v>
      </c>
      <c r="D38" s="20">
        <v>0</v>
      </c>
      <c r="E38" s="20">
        <v>5.4905400000000002</v>
      </c>
      <c r="F38" s="21">
        <f t="shared" si="9"/>
        <v>3.837907178721085</v>
      </c>
      <c r="G38" s="21">
        <f t="shared" si="9"/>
        <v>5.0918988596049193</v>
      </c>
      <c r="H38" s="21">
        <f t="shared" si="3"/>
        <v>0.75372808544332881</v>
      </c>
      <c r="I38" s="21">
        <f t="shared" si="4"/>
        <v>42.97861747779401</v>
      </c>
      <c r="J38">
        <f t="shared" si="0"/>
        <v>68</v>
      </c>
      <c r="K38">
        <f t="shared" si="0"/>
        <v>34</v>
      </c>
      <c r="L38" s="22">
        <f t="shared" si="8"/>
        <v>4.4805424336799833</v>
      </c>
      <c r="M38" s="22">
        <f t="shared" si="8"/>
        <v>4.7315647917934509</v>
      </c>
      <c r="N38" s="22">
        <f t="shared" si="6"/>
        <v>0.94694728506120274</v>
      </c>
      <c r="O38" s="22">
        <f t="shared" si="7"/>
        <v>48.637541053477229</v>
      </c>
      <c r="P38">
        <f t="shared" si="2"/>
        <v>65</v>
      </c>
      <c r="Q38">
        <f t="shared" si="1"/>
        <v>40</v>
      </c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4">
        <v>3294.5578609999998</v>
      </c>
      <c r="C39" s="20">
        <v>-21.764600000000002</v>
      </c>
      <c r="D39" s="20">
        <v>0</v>
      </c>
      <c r="E39" s="20">
        <v>21.76465</v>
      </c>
      <c r="F39" s="21">
        <f t="shared" si="9"/>
        <v>3.563770951669579</v>
      </c>
      <c r="G39" s="21">
        <f t="shared" si="9"/>
        <v>6.2828096553474255</v>
      </c>
      <c r="H39" s="21">
        <f t="shared" si="3"/>
        <v>0.56722567563962123</v>
      </c>
      <c r="I39" s="21">
        <f t="shared" si="4"/>
        <v>36.192980019174534</v>
      </c>
      <c r="J39">
        <f t="shared" si="0"/>
        <v>68</v>
      </c>
      <c r="K39">
        <f t="shared" si="0"/>
        <v>34</v>
      </c>
      <c r="L39" s="22">
        <f t="shared" si="8"/>
        <v>4.3205230610485552</v>
      </c>
      <c r="M39" s="22">
        <f t="shared" si="8"/>
        <v>5.3398892635151132</v>
      </c>
      <c r="N39" s="22">
        <f t="shared" si="6"/>
        <v>0.80910349406842663</v>
      </c>
      <c r="O39" s="22">
        <f t="shared" si="7"/>
        <v>44.724002619046594</v>
      </c>
      <c r="P39">
        <f t="shared" si="2"/>
        <v>65</v>
      </c>
      <c r="Q39">
        <f t="shared" si="1"/>
        <v>40</v>
      </c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4">
        <v>3409.9086910000001</v>
      </c>
      <c r="C40" s="20">
        <v>13.15771</v>
      </c>
      <c r="D40" s="20">
        <v>13.15771</v>
      </c>
      <c r="E40" s="20">
        <v>0</v>
      </c>
      <c r="F40" s="21">
        <f t="shared" si="9"/>
        <v>4.2490523122646087</v>
      </c>
      <c r="G40" s="21">
        <f t="shared" si="9"/>
        <v>5.8340375371083235</v>
      </c>
      <c r="H40" s="21">
        <f t="shared" si="3"/>
        <v>0.72832104442898005</v>
      </c>
      <c r="I40" s="21">
        <f t="shared" si="4"/>
        <v>42.140379345413223</v>
      </c>
      <c r="J40">
        <f t="shared" si="0"/>
        <v>68</v>
      </c>
      <c r="K40">
        <f t="shared" si="0"/>
        <v>34</v>
      </c>
      <c r="L40" s="22">
        <f t="shared" si="8"/>
        <v>4.6361368802968217</v>
      </c>
      <c r="M40" s="22">
        <f t="shared" si="8"/>
        <v>5.1491789326752881</v>
      </c>
      <c r="N40" s="22">
        <f t="shared" si="6"/>
        <v>0.90036429902972659</v>
      </c>
      <c r="O40" s="22">
        <f t="shared" si="7"/>
        <v>47.378510503982191</v>
      </c>
      <c r="P40">
        <f t="shared" si="2"/>
        <v>65</v>
      </c>
      <c r="Q40">
        <f t="shared" si="1"/>
        <v>40</v>
      </c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4">
        <v>3442.3054200000001</v>
      </c>
      <c r="C41" s="20">
        <v>12.217829999999999</v>
      </c>
      <c r="D41" s="20">
        <v>12.217829999999999</v>
      </c>
      <c r="E41" s="20">
        <v>0</v>
      </c>
      <c r="F41" s="21">
        <f t="shared" si="9"/>
        <v>4.8182507185314227</v>
      </c>
      <c r="G41" s="21">
        <f t="shared" si="9"/>
        <v>5.4173205701720146</v>
      </c>
      <c r="H41" s="21">
        <f t="shared" si="3"/>
        <v>0.88941583871940411</v>
      </c>
      <c r="I41" s="21">
        <f t="shared" si="4"/>
        <v>47.073588592452289</v>
      </c>
      <c r="J41">
        <f t="shared" si="0"/>
        <v>68</v>
      </c>
      <c r="K41">
        <f t="shared" si="0"/>
        <v>34</v>
      </c>
      <c r="L41" s="22">
        <f t="shared" si="8"/>
        <v>4.9069116345719346</v>
      </c>
      <c r="M41" s="22">
        <f t="shared" si="8"/>
        <v>4.965279685079742</v>
      </c>
      <c r="N41" s="22">
        <f t="shared" si="6"/>
        <v>0.98824476077688062</v>
      </c>
      <c r="O41" s="22">
        <f t="shared" si="7"/>
        <v>49.704381486248046</v>
      </c>
      <c r="P41">
        <f t="shared" si="2"/>
        <v>65</v>
      </c>
      <c r="Q41">
        <f t="shared" si="1"/>
        <v>40</v>
      </c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4">
        <v>3434.5090329999998</v>
      </c>
      <c r="C42" s="20">
        <v>-22.753900000000002</v>
      </c>
      <c r="D42" s="20">
        <v>0</v>
      </c>
      <c r="E42" s="20">
        <v>22.753910000000001</v>
      </c>
      <c r="F42" s="21">
        <f t="shared" si="9"/>
        <v>4.4740899529220348</v>
      </c>
      <c r="G42" s="21">
        <f t="shared" si="9"/>
        <v>6.6556483865882994</v>
      </c>
      <c r="H42" s="21">
        <f t="shared" si="3"/>
        <v>0.67222450662173028</v>
      </c>
      <c r="I42" s="21">
        <f t="shared" si="4"/>
        <v>40.199417240916709</v>
      </c>
      <c r="J42">
        <f t="shared" si="0"/>
        <v>68</v>
      </c>
      <c r="K42">
        <f t="shared" si="0"/>
        <v>34</v>
      </c>
      <c r="L42" s="22">
        <f t="shared" si="8"/>
        <v>4.7316647904800799</v>
      </c>
      <c r="M42" s="22">
        <f t="shared" si="8"/>
        <v>5.6005879106126084</v>
      </c>
      <c r="N42" s="22">
        <f t="shared" si="6"/>
        <v>0.84485144524095446</v>
      </c>
      <c r="O42" s="22">
        <f t="shared" si="7"/>
        <v>45.795093551860987</v>
      </c>
      <c r="P42">
        <f t="shared" si="2"/>
        <v>65</v>
      </c>
      <c r="Q42">
        <f t="shared" si="1"/>
        <v>40</v>
      </c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4">
        <v>3432.8139649999998</v>
      </c>
      <c r="C43" s="20">
        <v>0</v>
      </c>
      <c r="D43" s="20">
        <v>0</v>
      </c>
      <c r="E43" s="20">
        <v>0</v>
      </c>
      <c r="F43" s="21">
        <f t="shared" si="9"/>
        <v>4.1545120991418889</v>
      </c>
      <c r="G43" s="21">
        <f t="shared" si="9"/>
        <v>6.1802449304034202</v>
      </c>
      <c r="H43" s="21">
        <f t="shared" si="3"/>
        <v>0.67222450662173028</v>
      </c>
      <c r="I43" s="21">
        <f t="shared" si="4"/>
        <v>40.199417240916709</v>
      </c>
      <c r="J43">
        <f t="shared" si="0"/>
        <v>68</v>
      </c>
      <c r="K43">
        <f t="shared" si="0"/>
        <v>34</v>
      </c>
      <c r="L43" s="22">
        <f t="shared" si="8"/>
        <v>4.5626767622486488</v>
      </c>
      <c r="M43" s="22">
        <f t="shared" si="8"/>
        <v>5.4005669138050152</v>
      </c>
      <c r="N43" s="22">
        <f t="shared" si="6"/>
        <v>0.84485144524095457</v>
      </c>
      <c r="O43" s="22">
        <f t="shared" si="7"/>
        <v>45.795093551860987</v>
      </c>
      <c r="P43">
        <f t="shared" si="2"/>
        <v>65</v>
      </c>
      <c r="Q43">
        <f t="shared" si="1"/>
        <v>40</v>
      </c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4">
        <v>3413.3952640000002</v>
      </c>
      <c r="C44" s="20">
        <v>8.6564329999999998</v>
      </c>
      <c r="D44" s="20">
        <v>8.6564329999999998</v>
      </c>
      <c r="E44" s="20">
        <v>0</v>
      </c>
      <c r="F44" s="21">
        <f t="shared" si="9"/>
        <v>4.4760778777746113</v>
      </c>
      <c r="G44" s="21">
        <f t="shared" si="9"/>
        <v>5.738798863946033</v>
      </c>
      <c r="H44" s="21">
        <f t="shared" si="3"/>
        <v>0.77996772214749355</v>
      </c>
      <c r="I44" s="21">
        <f t="shared" si="4"/>
        <v>43.819205957649551</v>
      </c>
      <c r="J44">
        <f t="shared" si="0"/>
        <v>68</v>
      </c>
      <c r="K44">
        <f t="shared" si="0"/>
        <v>34</v>
      </c>
      <c r="L44" s="22">
        <f t="shared" si="8"/>
        <v>4.7088823421683399</v>
      </c>
      <c r="M44" s="22">
        <f t="shared" si="8"/>
        <v>5.2076895240262644</v>
      </c>
      <c r="N44" s="22">
        <f t="shared" si="6"/>
        <v>0.90421718123620443</v>
      </c>
      <c r="O44" s="22">
        <f t="shared" si="7"/>
        <v>47.484981762909676</v>
      </c>
      <c r="P44">
        <f t="shared" si="2"/>
        <v>65</v>
      </c>
      <c r="Q44">
        <f t="shared" si="1"/>
        <v>40</v>
      </c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4">
        <v>3375.1872560000002</v>
      </c>
      <c r="C45" s="20">
        <v>-6.9251100000000001</v>
      </c>
      <c r="D45" s="20">
        <v>0</v>
      </c>
      <c r="E45" s="20">
        <v>6.9251100000000001</v>
      </c>
      <c r="F45" s="21">
        <f t="shared" si="9"/>
        <v>4.1563580293621394</v>
      </c>
      <c r="G45" s="21">
        <f t="shared" si="9"/>
        <v>5.8235353736641731</v>
      </c>
      <c r="H45" s="21">
        <f t="shared" si="3"/>
        <v>0.71371731477041855</v>
      </c>
      <c r="I45" s="21">
        <f t="shared" si="4"/>
        <v>41.647318879195261</v>
      </c>
      <c r="J45">
        <f t="shared" si="0"/>
        <v>68</v>
      </c>
      <c r="K45">
        <f t="shared" si="0"/>
        <v>34</v>
      </c>
      <c r="L45" s="22">
        <f t="shared" si="8"/>
        <v>4.5407079728051851</v>
      </c>
      <c r="M45" s="22">
        <f t="shared" si="8"/>
        <v>5.269025969596755</v>
      </c>
      <c r="N45" s="22">
        <f t="shared" si="6"/>
        <v>0.86177369384890146</v>
      </c>
      <c r="O45" s="22">
        <f t="shared" si="7"/>
        <v>46.287779051562943</v>
      </c>
      <c r="P45">
        <f t="shared" si="2"/>
        <v>65</v>
      </c>
      <c r="Q45">
        <f t="shared" si="1"/>
        <v>40</v>
      </c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4">
        <v>3486.6152339999999</v>
      </c>
      <c r="C46" s="20">
        <v>32.00385</v>
      </c>
      <c r="D46" s="20">
        <v>32.00385</v>
      </c>
      <c r="E46" s="20">
        <v>0</v>
      </c>
      <c r="F46" s="21">
        <f t="shared" si="9"/>
        <v>6.1454645986934153</v>
      </c>
      <c r="G46" s="21">
        <f t="shared" si="9"/>
        <v>5.4075685612595894</v>
      </c>
      <c r="H46" s="21">
        <f t="shared" si="3"/>
        <v>1.1364561593763589</v>
      </c>
      <c r="I46" s="21">
        <f t="shared" si="4"/>
        <v>53.193516487045336</v>
      </c>
      <c r="J46">
        <f t="shared" si="0"/>
        <v>68</v>
      </c>
      <c r="K46">
        <f t="shared" si="0"/>
        <v>34</v>
      </c>
      <c r="L46" s="22">
        <f t="shared" si="8"/>
        <v>5.5215344737764287</v>
      </c>
      <c r="M46" s="22">
        <f t="shared" si="8"/>
        <v>5.0808464706825855</v>
      </c>
      <c r="N46" s="22">
        <f t="shared" si="6"/>
        <v>1.0867351543953736</v>
      </c>
      <c r="O46" s="22">
        <f t="shared" si="7"/>
        <v>52.078250184568944</v>
      </c>
      <c r="P46">
        <f t="shared" si="2"/>
        <v>65</v>
      </c>
      <c r="Q46">
        <f t="shared" si="1"/>
        <v>40</v>
      </c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4">
        <v>3518.2375489999999</v>
      </c>
      <c r="C47" s="20">
        <v>13.10816</v>
      </c>
      <c r="D47" s="20">
        <v>13.10816</v>
      </c>
      <c r="E47" s="20">
        <v>0</v>
      </c>
      <c r="F47" s="21">
        <f t="shared" si="9"/>
        <v>6.6427999845010293</v>
      </c>
      <c r="G47" s="21">
        <f t="shared" si="9"/>
        <v>5.0213136640267617</v>
      </c>
      <c r="H47" s="21">
        <f t="shared" si="3"/>
        <v>1.3229207392660554</v>
      </c>
      <c r="I47" s="21">
        <f t="shared" si="4"/>
        <v>56.95074812083525</v>
      </c>
      <c r="J47">
        <f t="shared" si="0"/>
        <v>68</v>
      </c>
      <c r="K47">
        <f t="shared" si="0"/>
        <v>34</v>
      </c>
      <c r="L47" s="22">
        <f t="shared" ref="L47:M62" si="10">((L46*27)+D47)/28</f>
        <v>5.7924853854272706</v>
      </c>
      <c r="M47" s="22">
        <f t="shared" si="10"/>
        <v>4.8993876681582069</v>
      </c>
      <c r="N47" s="22">
        <f t="shared" si="6"/>
        <v>1.1822876199557402</v>
      </c>
      <c r="O47" s="22">
        <f t="shared" si="7"/>
        <v>54.176526006215376</v>
      </c>
      <c r="P47">
        <f t="shared" si="2"/>
        <v>65</v>
      </c>
      <c r="Q47">
        <f t="shared" si="1"/>
        <v>40</v>
      </c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4">
        <v>3506.9541020000001</v>
      </c>
      <c r="C48" s="20">
        <v>1.286071</v>
      </c>
      <c r="D48" s="20">
        <v>1.286071</v>
      </c>
      <c r="E48" s="20">
        <v>0</v>
      </c>
      <c r="F48" s="21">
        <f t="shared" si="9"/>
        <v>6.260176485608099</v>
      </c>
      <c r="G48" s="21">
        <f t="shared" si="9"/>
        <v>4.6626484023105643</v>
      </c>
      <c r="H48" s="21">
        <f t="shared" si="3"/>
        <v>1.342622463770994</v>
      </c>
      <c r="I48" s="21">
        <f t="shared" si="4"/>
        <v>57.312797283166653</v>
      </c>
      <c r="J48">
        <f t="shared" si="0"/>
        <v>68</v>
      </c>
      <c r="K48">
        <f t="shared" si="0"/>
        <v>34</v>
      </c>
      <c r="L48" s="22">
        <f t="shared" si="10"/>
        <v>5.6315420145191535</v>
      </c>
      <c r="M48" s="22">
        <f t="shared" si="10"/>
        <v>4.7244095371525558</v>
      </c>
      <c r="N48" s="22">
        <f t="shared" si="6"/>
        <v>1.1920097041192019</v>
      </c>
      <c r="O48" s="22">
        <f t="shared" si="7"/>
        <v>54.379764007394201</v>
      </c>
      <c r="P48">
        <f t="shared" si="2"/>
        <v>65</v>
      </c>
      <c r="Q48">
        <f t="shared" si="1"/>
        <v>40</v>
      </c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4">
        <v>3485.8403320000002</v>
      </c>
      <c r="C49" s="20">
        <v>32.102780000000003</v>
      </c>
      <c r="D49" s="20">
        <v>32.102780000000003</v>
      </c>
      <c r="E49" s="20">
        <v>0</v>
      </c>
      <c r="F49" s="21">
        <f t="shared" si="9"/>
        <v>8.1060767366360924</v>
      </c>
      <c r="G49" s="21">
        <f t="shared" si="9"/>
        <v>4.3296020878598096</v>
      </c>
      <c r="H49" s="21">
        <f t="shared" si="3"/>
        <v>1.8722452022474549</v>
      </c>
      <c r="I49" s="21">
        <f t="shared" si="4"/>
        <v>65.184030972789969</v>
      </c>
      <c r="J49">
        <f t="shared" si="0"/>
        <v>68</v>
      </c>
      <c r="K49">
        <f t="shared" si="0"/>
        <v>34</v>
      </c>
      <c r="L49" s="22">
        <f t="shared" si="10"/>
        <v>6.5769433711434697</v>
      </c>
      <c r="M49" s="22">
        <f t="shared" si="10"/>
        <v>4.5556806251113935</v>
      </c>
      <c r="N49" s="22">
        <f t="shared" si="6"/>
        <v>1.4436796413889643</v>
      </c>
      <c r="O49" s="22">
        <f t="shared" si="7"/>
        <v>59.078105695081646</v>
      </c>
      <c r="P49">
        <f t="shared" si="2"/>
        <v>65</v>
      </c>
      <c r="Q49">
        <f t="shared" si="1"/>
        <v>40</v>
      </c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4">
        <v>3528.3100589999999</v>
      </c>
      <c r="C50" s="20">
        <v>-9.6456900000000001</v>
      </c>
      <c r="D50" s="20">
        <v>0</v>
      </c>
      <c r="E50" s="20">
        <v>9.6456909999999993</v>
      </c>
      <c r="F50" s="21">
        <f t="shared" ref="F50:G65" si="11">((F49*13)+D50)/14</f>
        <v>7.5270712554478001</v>
      </c>
      <c r="G50" s="21">
        <f t="shared" si="11"/>
        <v>4.7093227244412521</v>
      </c>
      <c r="H50" s="21">
        <f t="shared" si="3"/>
        <v>1.5983341333526608</v>
      </c>
      <c r="I50" s="21">
        <f t="shared" si="4"/>
        <v>61.513802741386137</v>
      </c>
      <c r="J50">
        <f t="shared" si="0"/>
        <v>68</v>
      </c>
      <c r="K50">
        <f t="shared" si="0"/>
        <v>34</v>
      </c>
      <c r="L50" s="22">
        <f t="shared" si="10"/>
        <v>6.3420525364597742</v>
      </c>
      <c r="M50" s="22">
        <f t="shared" si="10"/>
        <v>4.7374667099288441</v>
      </c>
      <c r="N50" s="22">
        <f t="shared" si="6"/>
        <v>1.3387012352335941</v>
      </c>
      <c r="O50" s="22">
        <f t="shared" si="7"/>
        <v>57.241224961335512</v>
      </c>
      <c r="P50">
        <f t="shared" si="2"/>
        <v>65</v>
      </c>
      <c r="Q50">
        <f t="shared" si="1"/>
        <v>40</v>
      </c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4">
        <v>3480.755615</v>
      </c>
      <c r="C51" s="20">
        <v>-0.59350999999999998</v>
      </c>
      <c r="D51" s="20">
        <v>0</v>
      </c>
      <c r="E51" s="20">
        <v>0.59350599999999998</v>
      </c>
      <c r="F51" s="21">
        <f t="shared" si="11"/>
        <v>6.9894233086301005</v>
      </c>
      <c r="G51" s="21">
        <f t="shared" si="11"/>
        <v>4.4153358155525906</v>
      </c>
      <c r="H51" s="21">
        <f t="shared" si="3"/>
        <v>1.5829879312940451</v>
      </c>
      <c r="I51" s="21">
        <f t="shared" si="4"/>
        <v>61.285146249250481</v>
      </c>
      <c r="J51">
        <f t="shared" si="0"/>
        <v>68</v>
      </c>
      <c r="K51">
        <f t="shared" si="0"/>
        <v>34</v>
      </c>
      <c r="L51" s="22">
        <f t="shared" si="10"/>
        <v>6.1155506601576395</v>
      </c>
      <c r="M51" s="22">
        <f t="shared" si="10"/>
        <v>4.5894681131456707</v>
      </c>
      <c r="N51" s="22">
        <f t="shared" si="6"/>
        <v>1.3325183897978921</v>
      </c>
      <c r="O51" s="22">
        <f t="shared" si="7"/>
        <v>57.127883562510824</v>
      </c>
      <c r="P51">
        <f t="shared" si="2"/>
        <v>65</v>
      </c>
      <c r="Q51">
        <f t="shared" si="1"/>
        <v>40</v>
      </c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4">
        <v>3540.803711</v>
      </c>
      <c r="C52" s="20">
        <v>-2.4237700000000002</v>
      </c>
      <c r="D52" s="20">
        <v>0</v>
      </c>
      <c r="E52" s="20">
        <v>2.4237669999999998</v>
      </c>
      <c r="F52" s="21">
        <f t="shared" si="11"/>
        <v>6.4901787865850933</v>
      </c>
      <c r="G52" s="21">
        <f t="shared" si="11"/>
        <v>4.2730809001559766</v>
      </c>
      <c r="H52" s="21">
        <f t="shared" si="3"/>
        <v>1.5188523077922975</v>
      </c>
      <c r="I52" s="21">
        <f t="shared" si="4"/>
        <v>60.299379328180159</v>
      </c>
      <c r="J52">
        <f t="shared" si="0"/>
        <v>68</v>
      </c>
      <c r="K52">
        <f t="shared" si="0"/>
        <v>34</v>
      </c>
      <c r="L52" s="22">
        <f t="shared" si="10"/>
        <v>5.8971381365805806</v>
      </c>
      <c r="M52" s="22">
        <f t="shared" si="10"/>
        <v>4.5121216448190395</v>
      </c>
      <c r="N52" s="22">
        <f t="shared" si="6"/>
        <v>1.3069545993627767</v>
      </c>
      <c r="O52" s="22">
        <f t="shared" si="7"/>
        <v>56.652809713887805</v>
      </c>
      <c r="P52">
        <f t="shared" si="2"/>
        <v>65</v>
      </c>
      <c r="Q52">
        <f t="shared" si="1"/>
        <v>40</v>
      </c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4">
        <v>3557.123047</v>
      </c>
      <c r="C53" s="20">
        <v>22.16028</v>
      </c>
      <c r="D53" s="20">
        <v>22.16028</v>
      </c>
      <c r="E53" s="20">
        <v>0</v>
      </c>
      <c r="F53" s="21">
        <f t="shared" si="11"/>
        <v>7.6094717304004433</v>
      </c>
      <c r="G53" s="21">
        <f t="shared" si="11"/>
        <v>3.967860835859121</v>
      </c>
      <c r="H53" s="21">
        <f t="shared" si="3"/>
        <v>1.917776868994661</v>
      </c>
      <c r="I53" s="21">
        <f t="shared" si="4"/>
        <v>65.727331290258789</v>
      </c>
      <c r="J53">
        <f t="shared" si="0"/>
        <v>68</v>
      </c>
      <c r="K53">
        <f t="shared" si="0"/>
        <v>34</v>
      </c>
      <c r="L53" s="22">
        <f t="shared" si="10"/>
        <v>6.4779646317027026</v>
      </c>
      <c r="M53" s="22">
        <f t="shared" si="10"/>
        <v>4.3509744432183597</v>
      </c>
      <c r="N53" s="22">
        <f t="shared" si="6"/>
        <v>1.4888537536228403</v>
      </c>
      <c r="O53" s="22">
        <f t="shared" si="7"/>
        <v>59.820861368637111</v>
      </c>
      <c r="P53">
        <f t="shared" si="2"/>
        <v>65</v>
      </c>
      <c r="Q53">
        <f t="shared" si="1"/>
        <v>40</v>
      </c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4">
        <v>3512.5227049999999</v>
      </c>
      <c r="C54" s="20">
        <v>2.176453</v>
      </c>
      <c r="D54" s="20">
        <v>2.176453</v>
      </c>
      <c r="E54" s="20">
        <v>0</v>
      </c>
      <c r="F54" s="21">
        <f t="shared" si="11"/>
        <v>7.2213989639432681</v>
      </c>
      <c r="G54" s="21">
        <f t="shared" si="11"/>
        <v>3.6844422047263268</v>
      </c>
      <c r="H54" s="21">
        <f t="shared" si="3"/>
        <v>1.959970753423627</v>
      </c>
      <c r="I54" s="21">
        <f t="shared" si="4"/>
        <v>66.215882408859684</v>
      </c>
      <c r="J54">
        <f t="shared" si="0"/>
        <v>68</v>
      </c>
      <c r="K54">
        <f t="shared" si="0"/>
        <v>34</v>
      </c>
      <c r="L54" s="22">
        <f t="shared" si="10"/>
        <v>6.3243392162847494</v>
      </c>
      <c r="M54" s="22">
        <f t="shared" si="10"/>
        <v>4.1955824988177044</v>
      </c>
      <c r="N54" s="22">
        <f t="shared" si="6"/>
        <v>1.5073804931894246</v>
      </c>
      <c r="O54" s="22">
        <f t="shared" si="7"/>
        <v>60.117740298442484</v>
      </c>
      <c r="P54">
        <f t="shared" si="2"/>
        <v>65</v>
      </c>
      <c r="Q54">
        <f t="shared" si="1"/>
        <v>40</v>
      </c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4">
        <v>3584.4353030000002</v>
      </c>
      <c r="C55" s="20">
        <v>0.29681400000000002</v>
      </c>
      <c r="D55" s="20">
        <v>0.29681400000000002</v>
      </c>
      <c r="E55" s="20">
        <v>0</v>
      </c>
      <c r="F55" s="21">
        <f t="shared" si="11"/>
        <v>6.7267857522330345</v>
      </c>
      <c r="G55" s="21">
        <f t="shared" si="11"/>
        <v>3.4212677615315892</v>
      </c>
      <c r="H55" s="21">
        <f t="shared" si="3"/>
        <v>1.9661675791261872</v>
      </c>
      <c r="I55" s="21">
        <f t="shared" si="4"/>
        <v>66.286463143980797</v>
      </c>
      <c r="J55">
        <f t="shared" si="0"/>
        <v>68</v>
      </c>
      <c r="K55">
        <f t="shared" si="0"/>
        <v>34</v>
      </c>
      <c r="L55" s="22">
        <f t="shared" si="10"/>
        <v>6.1090704585602946</v>
      </c>
      <c r="M55" s="22">
        <f t="shared" si="10"/>
        <v>4.0457402667170719</v>
      </c>
      <c r="N55" s="22">
        <f t="shared" si="6"/>
        <v>1.5100006564478541</v>
      </c>
      <c r="O55" s="22">
        <f t="shared" si="7"/>
        <v>60.159372969439886</v>
      </c>
      <c r="P55">
        <f t="shared" si="2"/>
        <v>65</v>
      </c>
      <c r="Q55">
        <f t="shared" si="1"/>
        <v>40</v>
      </c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4">
        <v>3595.5249020000001</v>
      </c>
      <c r="C56" s="20">
        <v>-13.1577</v>
      </c>
      <c r="D56" s="20">
        <v>0</v>
      </c>
      <c r="E56" s="20">
        <v>13.157719999999999</v>
      </c>
      <c r="F56" s="21">
        <f t="shared" si="11"/>
        <v>6.2463010556449614</v>
      </c>
      <c r="G56" s="21">
        <f t="shared" si="11"/>
        <v>4.1167286357079043</v>
      </c>
      <c r="H56" s="21">
        <f t="shared" si="3"/>
        <v>1.5172972542968843</v>
      </c>
      <c r="I56" s="21">
        <f t="shared" si="4"/>
        <v>60.274854378319581</v>
      </c>
      <c r="J56">
        <f t="shared" si="0"/>
        <v>68</v>
      </c>
      <c r="K56">
        <f t="shared" si="0"/>
        <v>34</v>
      </c>
      <c r="L56" s="22">
        <f t="shared" si="10"/>
        <v>5.8908893707545698</v>
      </c>
      <c r="M56" s="22">
        <f t="shared" si="10"/>
        <v>4.3711681143343188</v>
      </c>
      <c r="N56" s="22">
        <f t="shared" si="6"/>
        <v>1.347669368157369</v>
      </c>
      <c r="O56" s="22">
        <f t="shared" si="7"/>
        <v>57.404564136521635</v>
      </c>
      <c r="P56">
        <f t="shared" si="2"/>
        <v>65</v>
      </c>
      <c r="Q56">
        <f t="shared" si="1"/>
        <v>40</v>
      </c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4">
        <v>3631.796143</v>
      </c>
      <c r="C57" s="20">
        <v>7.9638669999999996</v>
      </c>
      <c r="D57" s="20">
        <v>7.9638669999999996</v>
      </c>
      <c r="E57" s="20">
        <v>0</v>
      </c>
      <c r="F57" s="21">
        <f t="shared" si="11"/>
        <v>6.3689843373846058</v>
      </c>
      <c r="G57" s="21">
        <f t="shared" si="11"/>
        <v>3.8226765903001967</v>
      </c>
      <c r="H57" s="21">
        <f t="shared" si="3"/>
        <v>1.666105982793707</v>
      </c>
      <c r="I57" s="21">
        <f t="shared" si="4"/>
        <v>62.492113724896278</v>
      </c>
      <c r="J57">
        <f t="shared" si="0"/>
        <v>68</v>
      </c>
      <c r="K57">
        <f t="shared" si="0"/>
        <v>34</v>
      </c>
      <c r="L57" s="22">
        <f t="shared" si="10"/>
        <v>5.9649242860847638</v>
      </c>
      <c r="M57" s="22">
        <f t="shared" si="10"/>
        <v>4.2150549673938071</v>
      </c>
      <c r="N57" s="22">
        <f t="shared" si="6"/>
        <v>1.415147449375473</v>
      </c>
      <c r="O57" s="22">
        <f t="shared" si="7"/>
        <v>58.594660534759996</v>
      </c>
      <c r="P57">
        <f t="shared" si="2"/>
        <v>65</v>
      </c>
      <c r="Q57">
        <f t="shared" si="1"/>
        <v>40</v>
      </c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4">
        <v>3590.7309570000002</v>
      </c>
      <c r="C58" s="20">
        <v>-6.4304800000000002</v>
      </c>
      <c r="D58" s="20">
        <v>0</v>
      </c>
      <c r="E58" s="20">
        <v>6.4304810000000003</v>
      </c>
      <c r="F58" s="21">
        <f t="shared" si="11"/>
        <v>5.9140568847142765</v>
      </c>
      <c r="G58" s="21">
        <f t="shared" si="11"/>
        <v>4.0089483338501823</v>
      </c>
      <c r="H58" s="21">
        <f t="shared" si="3"/>
        <v>1.4752140442364927</v>
      </c>
      <c r="I58" s="21">
        <f t="shared" si="4"/>
        <v>59.599453537018817</v>
      </c>
      <c r="J58">
        <f t="shared" si="0"/>
        <v>68</v>
      </c>
      <c r="K58">
        <f t="shared" si="0"/>
        <v>34</v>
      </c>
      <c r="L58" s="22">
        <f t="shared" si="10"/>
        <v>5.7518912758674503</v>
      </c>
      <c r="M58" s="22">
        <f t="shared" si="10"/>
        <v>4.2941773257011713</v>
      </c>
      <c r="N58" s="22">
        <f t="shared" si="6"/>
        <v>1.3394629144543437</v>
      </c>
      <c r="O58" s="22">
        <f t="shared" si="7"/>
        <v>57.255146306380325</v>
      </c>
      <c r="P58">
        <f t="shared" si="2"/>
        <v>65</v>
      </c>
      <c r="Q58">
        <f t="shared" si="1"/>
        <v>40</v>
      </c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4">
        <v>3590.9729000000002</v>
      </c>
      <c r="C59" s="20">
        <v>3.5120849999999999</v>
      </c>
      <c r="D59" s="20">
        <v>3.5120849999999999</v>
      </c>
      <c r="E59" s="20">
        <v>0</v>
      </c>
      <c r="F59" s="21">
        <f t="shared" si="11"/>
        <v>5.7424874643775423</v>
      </c>
      <c r="G59" s="21">
        <f t="shared" si="11"/>
        <v>3.722594881432312</v>
      </c>
      <c r="H59" s="21">
        <f t="shared" si="3"/>
        <v>1.5426033848109879</v>
      </c>
      <c r="I59" s="21">
        <f t="shared" si="4"/>
        <v>60.670232487937241</v>
      </c>
      <c r="J59">
        <f t="shared" si="0"/>
        <v>68</v>
      </c>
      <c r="K59">
        <f t="shared" si="0"/>
        <v>34</v>
      </c>
      <c r="L59" s="22">
        <f t="shared" si="10"/>
        <v>5.6718981945864702</v>
      </c>
      <c r="M59" s="22">
        <f t="shared" si="10"/>
        <v>4.1408138497832727</v>
      </c>
      <c r="N59" s="22">
        <f t="shared" si="6"/>
        <v>1.369754449329649</v>
      </c>
      <c r="O59" s="22">
        <f t="shared" si="7"/>
        <v>57.801535079599581</v>
      </c>
      <c r="P59">
        <f t="shared" si="2"/>
        <v>65</v>
      </c>
      <c r="Q59">
        <f t="shared" si="1"/>
        <v>40</v>
      </c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4">
        <v>3588.6970209999999</v>
      </c>
      <c r="C60" s="20">
        <v>13.30603</v>
      </c>
      <c r="D60" s="20">
        <v>13.30603</v>
      </c>
      <c r="E60" s="20">
        <v>0</v>
      </c>
      <c r="F60" s="21">
        <f t="shared" si="11"/>
        <v>6.2827405026362886</v>
      </c>
      <c r="G60" s="21">
        <f t="shared" si="11"/>
        <v>3.4566952470442898</v>
      </c>
      <c r="H60" s="21">
        <f t="shared" si="3"/>
        <v>1.8175569593554597</v>
      </c>
      <c r="I60" s="21">
        <f t="shared" si="4"/>
        <v>64.508259658084825</v>
      </c>
      <c r="J60">
        <f t="shared" si="0"/>
        <v>68</v>
      </c>
      <c r="K60">
        <f t="shared" si="0"/>
        <v>34</v>
      </c>
      <c r="L60" s="22">
        <f t="shared" si="10"/>
        <v>5.9445457590655248</v>
      </c>
      <c r="M60" s="22">
        <f t="shared" si="10"/>
        <v>3.9929276408624412</v>
      </c>
      <c r="N60" s="22">
        <f t="shared" si="6"/>
        <v>1.4887687165253887</v>
      </c>
      <c r="O60" s="22">
        <f t="shared" si="7"/>
        <v>59.819488514138968</v>
      </c>
      <c r="P60">
        <f t="shared" si="2"/>
        <v>65</v>
      </c>
      <c r="Q60">
        <f t="shared" si="1"/>
        <v>40</v>
      </c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4">
        <v>3614.07251</v>
      </c>
      <c r="C61" s="20">
        <v>1.236634</v>
      </c>
      <c r="D61" s="20">
        <v>1.236634</v>
      </c>
      <c r="E61" s="20">
        <v>0</v>
      </c>
      <c r="F61" s="21">
        <f t="shared" si="11"/>
        <v>5.9223043238765536</v>
      </c>
      <c r="G61" s="21">
        <f t="shared" si="11"/>
        <v>3.2097884436839834</v>
      </c>
      <c r="H61" s="21">
        <f t="shared" si="3"/>
        <v>1.8450762185059535</v>
      </c>
      <c r="I61" s="21">
        <f t="shared" si="4"/>
        <v>64.851556752840381</v>
      </c>
      <c r="J61">
        <f t="shared" si="0"/>
        <v>68</v>
      </c>
      <c r="K61">
        <f t="shared" si="0"/>
        <v>34</v>
      </c>
      <c r="L61" s="22">
        <f t="shared" si="10"/>
        <v>5.7764060533846138</v>
      </c>
      <c r="M61" s="22">
        <f t="shared" si="10"/>
        <v>3.850323082260211</v>
      </c>
      <c r="N61" s="22">
        <f t="shared" si="6"/>
        <v>1.5002393123835613</v>
      </c>
      <c r="O61" s="22">
        <f t="shared" si="7"/>
        <v>60.003828631641397</v>
      </c>
      <c r="P61">
        <f t="shared" si="2"/>
        <v>65</v>
      </c>
      <c r="Q61">
        <f t="shared" si="1"/>
        <v>40</v>
      </c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4">
        <v>3622.2075199999999</v>
      </c>
      <c r="C62" s="20">
        <v>-5.78742</v>
      </c>
      <c r="D62" s="20">
        <v>0</v>
      </c>
      <c r="E62" s="20">
        <v>5.7874150000000002</v>
      </c>
      <c r="F62" s="21">
        <f t="shared" si="11"/>
        <v>5.4992825864567996</v>
      </c>
      <c r="G62" s="21">
        <f t="shared" si="11"/>
        <v>3.3939046262779846</v>
      </c>
      <c r="H62" s="21">
        <f t="shared" si="3"/>
        <v>1.6203409323519304</v>
      </c>
      <c r="I62" s="21">
        <f t="shared" si="4"/>
        <v>61.837027096224709</v>
      </c>
      <c r="J62">
        <f t="shared" si="0"/>
        <v>68</v>
      </c>
      <c r="K62">
        <f t="shared" si="0"/>
        <v>34</v>
      </c>
      <c r="L62" s="22">
        <f t="shared" si="10"/>
        <v>5.5701058371923065</v>
      </c>
      <c r="M62" s="22">
        <f t="shared" si="10"/>
        <v>3.919504936465203</v>
      </c>
      <c r="N62" s="22">
        <f t="shared" si="6"/>
        <v>1.4211248429286822</v>
      </c>
      <c r="O62" s="22">
        <f t="shared" si="7"/>
        <v>58.696884098287022</v>
      </c>
      <c r="P62">
        <f t="shared" si="2"/>
        <v>65</v>
      </c>
      <c r="Q62">
        <f t="shared" si="1"/>
        <v>40</v>
      </c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4">
        <v>3640.4157709999999</v>
      </c>
      <c r="C63" s="20">
        <v>-5.9852299999999996</v>
      </c>
      <c r="D63" s="20">
        <v>0</v>
      </c>
      <c r="E63" s="20">
        <v>5.9852290000000004</v>
      </c>
      <c r="F63" s="21">
        <f t="shared" si="11"/>
        <v>5.1064766874241707</v>
      </c>
      <c r="G63" s="21">
        <f t="shared" si="11"/>
        <v>3.5789992244009858</v>
      </c>
      <c r="H63" s="21">
        <f t="shared" si="3"/>
        <v>1.426788989673178</v>
      </c>
      <c r="I63" s="21">
        <f t="shared" si="4"/>
        <v>58.793285932343359</v>
      </c>
      <c r="J63">
        <f t="shared" si="0"/>
        <v>68</v>
      </c>
      <c r="K63">
        <f t="shared" si="0"/>
        <v>34</v>
      </c>
      <c r="L63" s="22">
        <f t="shared" ref="L63:M78" si="12">((L62*27)+D63)/28</f>
        <v>5.3711734858640101</v>
      </c>
      <c r="M63" s="22">
        <f t="shared" si="12"/>
        <v>3.9932807958771606</v>
      </c>
      <c r="N63" s="22">
        <f t="shared" si="6"/>
        <v>1.3450527925332592</v>
      </c>
      <c r="O63" s="22">
        <f t="shared" si="7"/>
        <v>57.357036771878249</v>
      </c>
      <c r="P63">
        <f t="shared" si="2"/>
        <v>65</v>
      </c>
      <c r="Q63">
        <f t="shared" si="1"/>
        <v>40</v>
      </c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4">
        <v>3651.6508789999998</v>
      </c>
      <c r="C64" s="20">
        <v>17.164370000000002</v>
      </c>
      <c r="D64" s="20">
        <v>17.164370000000002</v>
      </c>
      <c r="E64" s="20">
        <v>0</v>
      </c>
      <c r="F64" s="21">
        <f t="shared" si="11"/>
        <v>5.967754781179587</v>
      </c>
      <c r="G64" s="21">
        <f t="shared" si="11"/>
        <v>3.3233564226580583</v>
      </c>
      <c r="H64" s="21">
        <f t="shared" si="3"/>
        <v>1.7957010991937208</v>
      </c>
      <c r="I64" s="21">
        <f t="shared" si="4"/>
        <v>64.230797051644771</v>
      </c>
      <c r="J64">
        <f t="shared" si="0"/>
        <v>68</v>
      </c>
      <c r="K64">
        <f t="shared" si="0"/>
        <v>34</v>
      </c>
      <c r="L64" s="22">
        <f t="shared" si="12"/>
        <v>5.7923590756545806</v>
      </c>
      <c r="M64" s="22">
        <f t="shared" si="12"/>
        <v>3.8506636245958332</v>
      </c>
      <c r="N64" s="22">
        <f t="shared" si="6"/>
        <v>1.5042495632847048</v>
      </c>
      <c r="O64" s="22">
        <f t="shared" si="7"/>
        <v>60.067877632437416</v>
      </c>
      <c r="P64">
        <f t="shared" si="2"/>
        <v>65</v>
      </c>
      <c r="Q64">
        <f t="shared" si="1"/>
        <v>40</v>
      </c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4">
        <v>3694.701172</v>
      </c>
      <c r="C65" s="20">
        <v>3.0172729999999999</v>
      </c>
      <c r="D65" s="20">
        <v>3.0172729999999999</v>
      </c>
      <c r="E65" s="20">
        <v>0</v>
      </c>
      <c r="F65" s="21">
        <f t="shared" si="11"/>
        <v>5.757006082523902</v>
      </c>
      <c r="G65" s="21">
        <f t="shared" si="11"/>
        <v>3.0859738210396257</v>
      </c>
      <c r="H65" s="21">
        <f t="shared" si="3"/>
        <v>1.8655395075854659</v>
      </c>
      <c r="I65" s="21">
        <f t="shared" si="4"/>
        <v>65.102557568902256</v>
      </c>
      <c r="J65">
        <f t="shared" si="0"/>
        <v>68</v>
      </c>
      <c r="K65">
        <f t="shared" si="0"/>
        <v>34</v>
      </c>
      <c r="L65" s="22">
        <f t="shared" si="12"/>
        <v>5.6932488586669168</v>
      </c>
      <c r="M65" s="22">
        <f t="shared" si="12"/>
        <v>3.7131399237174105</v>
      </c>
      <c r="N65" s="22">
        <f t="shared" si="6"/>
        <v>1.533270756187157</v>
      </c>
      <c r="O65" s="22">
        <f t="shared" si="7"/>
        <v>60.525340705977015</v>
      </c>
      <c r="P65">
        <f t="shared" si="2"/>
        <v>65</v>
      </c>
      <c r="Q65">
        <f t="shared" si="1"/>
        <v>40</v>
      </c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4">
        <v>3637.123047</v>
      </c>
      <c r="C66" s="20">
        <v>-0.98926000000000003</v>
      </c>
      <c r="D66" s="20">
        <v>0</v>
      </c>
      <c r="E66" s="20">
        <v>0.98925799999999997</v>
      </c>
      <c r="F66" s="21">
        <f t="shared" ref="F66:G81" si="13">((F65*13)+D66)/14</f>
        <v>5.3457913623436237</v>
      </c>
      <c r="G66" s="21">
        <f t="shared" si="13"/>
        <v>2.9362084052510808</v>
      </c>
      <c r="H66" s="21">
        <f t="shared" si="3"/>
        <v>1.8206443904946505</v>
      </c>
      <c r="I66" s="21">
        <f t="shared" si="4"/>
        <v>64.547108335601564</v>
      </c>
      <c r="J66">
        <f t="shared" si="0"/>
        <v>68</v>
      </c>
      <c r="K66">
        <f t="shared" si="0"/>
        <v>34</v>
      </c>
      <c r="L66" s="22">
        <f t="shared" si="12"/>
        <v>5.4899185422859551</v>
      </c>
      <c r="M66" s="22">
        <f t="shared" si="12"/>
        <v>3.6158584264417892</v>
      </c>
      <c r="N66" s="22">
        <f t="shared" si="6"/>
        <v>1.5182891293917025</v>
      </c>
      <c r="O66" s="22">
        <f t="shared" si="7"/>
        <v>60.290500867088603</v>
      </c>
      <c r="P66">
        <f t="shared" si="2"/>
        <v>65</v>
      </c>
      <c r="Q66">
        <f t="shared" si="1"/>
        <v>40</v>
      </c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4">
        <v>3568.164307</v>
      </c>
      <c r="C67" s="20">
        <v>2.8195190000000001</v>
      </c>
      <c r="D67" s="20">
        <v>2.8195190000000001</v>
      </c>
      <c r="E67" s="20">
        <v>0</v>
      </c>
      <c r="F67" s="21">
        <f t="shared" si="13"/>
        <v>5.1653433364619366</v>
      </c>
      <c r="G67" s="21">
        <f t="shared" si="13"/>
        <v>2.7264792334474319</v>
      </c>
      <c r="H67" s="21">
        <f t="shared" si="3"/>
        <v>1.8945104268887978</v>
      </c>
      <c r="I67" s="21">
        <f t="shared" si="4"/>
        <v>65.451843230191329</v>
      </c>
      <c r="J67">
        <f t="shared" si="0"/>
        <v>68</v>
      </c>
      <c r="K67">
        <f t="shared" si="0"/>
        <v>34</v>
      </c>
      <c r="L67" s="22">
        <f t="shared" si="12"/>
        <v>5.3945471300614569</v>
      </c>
      <c r="M67" s="22">
        <f t="shared" si="12"/>
        <v>3.4867206254974397</v>
      </c>
      <c r="N67" s="22">
        <f t="shared" si="6"/>
        <v>1.5471693059124385</v>
      </c>
      <c r="O67" s="22">
        <f t="shared" si="7"/>
        <v>60.740732950934202</v>
      </c>
      <c r="P67">
        <f t="shared" si="2"/>
        <v>65</v>
      </c>
      <c r="Q67">
        <f t="shared" si="1"/>
        <v>40</v>
      </c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4">
        <v>3569.616943</v>
      </c>
      <c r="C68" s="20">
        <v>-6.2820400000000003</v>
      </c>
      <c r="D68" s="20">
        <v>0</v>
      </c>
      <c r="E68" s="20">
        <v>6.2820429999999998</v>
      </c>
      <c r="F68" s="21">
        <f t="shared" si="13"/>
        <v>4.7963902410003696</v>
      </c>
      <c r="G68" s="21">
        <f t="shared" si="13"/>
        <v>2.9804480739154724</v>
      </c>
      <c r="H68" s="21">
        <f t="shared" si="3"/>
        <v>1.6092849538221476</v>
      </c>
      <c r="I68" s="21">
        <f t="shared" si="4"/>
        <v>61.675324171276337</v>
      </c>
      <c r="J68">
        <f t="shared" ref="J68:K131" si="14">J67</f>
        <v>68</v>
      </c>
      <c r="K68">
        <f t="shared" si="14"/>
        <v>34</v>
      </c>
      <c r="L68" s="22">
        <f t="shared" si="12"/>
        <v>5.2018847325592628</v>
      </c>
      <c r="M68" s="22">
        <f t="shared" si="12"/>
        <v>3.5865535674439597</v>
      </c>
      <c r="N68" s="22">
        <f t="shared" si="6"/>
        <v>1.4503853447995498</v>
      </c>
      <c r="O68" s="22">
        <f t="shared" si="7"/>
        <v>59.190092198261837</v>
      </c>
      <c r="P68">
        <f t="shared" si="2"/>
        <v>65</v>
      </c>
      <c r="Q68">
        <f t="shared" si="2"/>
        <v>40</v>
      </c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4">
        <v>3580.0285640000002</v>
      </c>
      <c r="C69" s="20">
        <v>0.79144300000000001</v>
      </c>
      <c r="D69" s="20">
        <v>0.79144300000000001</v>
      </c>
      <c r="E69" s="20">
        <v>0</v>
      </c>
      <c r="F69" s="21">
        <f t="shared" si="13"/>
        <v>4.5103225809289151</v>
      </c>
      <c r="G69" s="21">
        <f t="shared" si="13"/>
        <v>2.7675589257786526</v>
      </c>
      <c r="H69" s="21">
        <f t="shared" si="3"/>
        <v>1.6297114901211853</v>
      </c>
      <c r="I69" s="21">
        <f t="shared" si="4"/>
        <v>61.973014767718233</v>
      </c>
      <c r="J69">
        <f t="shared" si="14"/>
        <v>68</v>
      </c>
      <c r="K69">
        <f t="shared" si="14"/>
        <v>34</v>
      </c>
      <c r="L69" s="22">
        <f t="shared" si="12"/>
        <v>5.0443689563964318</v>
      </c>
      <c r="M69" s="22">
        <f t="shared" si="12"/>
        <v>3.4584623686066753</v>
      </c>
      <c r="N69" s="22">
        <f t="shared" si="6"/>
        <v>1.4585582894252156</v>
      </c>
      <c r="O69" s="22">
        <f t="shared" si="7"/>
        <v>59.325755899251455</v>
      </c>
      <c r="P69">
        <f t="shared" ref="P69:Q132" si="15">P68</f>
        <v>65</v>
      </c>
      <c r="Q69">
        <f t="shared" si="15"/>
        <v>40</v>
      </c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4">
        <v>3574.8957519999999</v>
      </c>
      <c r="C70" s="20">
        <v>-4.0561499999999997</v>
      </c>
      <c r="D70" s="20">
        <v>0</v>
      </c>
      <c r="E70" s="20">
        <v>4.0561530000000001</v>
      </c>
      <c r="F70" s="21">
        <f t="shared" si="13"/>
        <v>4.1881566822911358</v>
      </c>
      <c r="G70" s="21">
        <f t="shared" si="13"/>
        <v>2.8596013596516059</v>
      </c>
      <c r="H70" s="21">
        <f t="shared" si="3"/>
        <v>1.4645945904856446</v>
      </c>
      <c r="I70" s="21">
        <f t="shared" si="4"/>
        <v>59.42537552178301</v>
      </c>
      <c r="J70">
        <f t="shared" si="14"/>
        <v>68</v>
      </c>
      <c r="K70">
        <f t="shared" si="14"/>
        <v>34</v>
      </c>
      <c r="L70" s="22">
        <f t="shared" si="12"/>
        <v>4.8642129222394166</v>
      </c>
      <c r="M70" s="22">
        <f t="shared" si="12"/>
        <v>3.4798084625850083</v>
      </c>
      <c r="N70" s="22">
        <f t="shared" si="6"/>
        <v>1.3978392703332845</v>
      </c>
      <c r="O70" s="22">
        <f t="shared" si="7"/>
        <v>58.295786862269281</v>
      </c>
      <c r="P70">
        <f t="shared" si="15"/>
        <v>65</v>
      </c>
      <c r="Q70">
        <f t="shared" si="15"/>
        <v>40</v>
      </c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4">
        <v>3546.6635740000002</v>
      </c>
      <c r="C71" s="20">
        <v>15.28467</v>
      </c>
      <c r="D71" s="20">
        <v>15.28467</v>
      </c>
      <c r="E71" s="20">
        <v>0</v>
      </c>
      <c r="F71" s="21">
        <f t="shared" si="13"/>
        <v>4.9807647764131975</v>
      </c>
      <c r="G71" s="21">
        <f t="shared" si="13"/>
        <v>2.6553441196764913</v>
      </c>
      <c r="H71" s="21">
        <f t="shared" si="3"/>
        <v>1.8757511463410699</v>
      </c>
      <c r="I71" s="21">
        <f t="shared" si="4"/>
        <v>65.226476523452362</v>
      </c>
      <c r="J71">
        <f t="shared" si="14"/>
        <v>68</v>
      </c>
      <c r="K71">
        <f t="shared" si="14"/>
        <v>34</v>
      </c>
      <c r="L71" s="22">
        <f t="shared" si="12"/>
        <v>5.2363721035880095</v>
      </c>
      <c r="M71" s="22">
        <f t="shared" si="12"/>
        <v>3.3555295889212577</v>
      </c>
      <c r="N71" s="22">
        <f t="shared" si="6"/>
        <v>1.560520318723045</v>
      </c>
      <c r="O71" s="22">
        <f t="shared" si="7"/>
        <v>60.945437820282194</v>
      </c>
      <c r="P71">
        <f t="shared" si="15"/>
        <v>65</v>
      </c>
      <c r="Q71">
        <f t="shared" si="15"/>
        <v>40</v>
      </c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4">
        <v>3416.9790039999998</v>
      </c>
      <c r="C72" s="20">
        <v>-9.1509999999999998</v>
      </c>
      <c r="D72" s="20">
        <v>0</v>
      </c>
      <c r="E72" s="20">
        <v>9.1510010000000008</v>
      </c>
      <c r="F72" s="21">
        <f t="shared" si="13"/>
        <v>4.6249958638122548</v>
      </c>
      <c r="G72" s="21">
        <f t="shared" si="13"/>
        <v>3.1193196111281702</v>
      </c>
      <c r="H72" s="21">
        <f t="shared" si="3"/>
        <v>1.482693805185139</v>
      </c>
      <c r="I72" s="21">
        <f t="shared" si="4"/>
        <v>59.721170693241085</v>
      </c>
      <c r="J72">
        <f t="shared" si="14"/>
        <v>68</v>
      </c>
      <c r="K72">
        <f t="shared" si="14"/>
        <v>34</v>
      </c>
      <c r="L72" s="22">
        <f t="shared" si="12"/>
        <v>5.0493588141741528</v>
      </c>
      <c r="M72" s="22">
        <f t="shared" si="12"/>
        <v>3.5625107107454985</v>
      </c>
      <c r="N72" s="22">
        <f t="shared" si="6"/>
        <v>1.4173596163357256</v>
      </c>
      <c r="O72" s="22">
        <f t="shared" si="7"/>
        <v>58.632551266169628</v>
      </c>
      <c r="P72">
        <f t="shared" si="15"/>
        <v>65</v>
      </c>
      <c r="Q72">
        <f t="shared" si="15"/>
        <v>40</v>
      </c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4">
        <v>3362.5961910000001</v>
      </c>
      <c r="C73" s="20">
        <v>-5.44116</v>
      </c>
      <c r="D73" s="20">
        <v>0</v>
      </c>
      <c r="E73" s="20">
        <v>5.4411620000000003</v>
      </c>
      <c r="F73" s="21">
        <f t="shared" si="13"/>
        <v>4.2946390163970936</v>
      </c>
      <c r="G73" s="21">
        <f t="shared" si="13"/>
        <v>3.2851654960475867</v>
      </c>
      <c r="H73" s="21">
        <f t="shared" si="3"/>
        <v>1.3072823946203056</v>
      </c>
      <c r="I73" s="21">
        <f t="shared" si="4"/>
        <v>56.658968042593528</v>
      </c>
      <c r="J73">
        <f t="shared" si="14"/>
        <v>68</v>
      </c>
      <c r="K73">
        <f t="shared" si="14"/>
        <v>34</v>
      </c>
      <c r="L73" s="22">
        <f t="shared" si="12"/>
        <v>4.8690245708107893</v>
      </c>
      <c r="M73" s="22">
        <f t="shared" si="12"/>
        <v>3.6296053996474451</v>
      </c>
      <c r="N73" s="22">
        <f t="shared" si="6"/>
        <v>1.3414749083423043</v>
      </c>
      <c r="O73" s="22">
        <f t="shared" si="7"/>
        <v>57.291876311073914</v>
      </c>
      <c r="P73">
        <f t="shared" si="15"/>
        <v>65</v>
      </c>
      <c r="Q73">
        <f t="shared" si="15"/>
        <v>40</v>
      </c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4">
        <v>3444.8237300000001</v>
      </c>
      <c r="C74" s="20">
        <v>1.483948</v>
      </c>
      <c r="D74" s="20">
        <v>1.483948</v>
      </c>
      <c r="E74" s="20">
        <v>0</v>
      </c>
      <c r="F74" s="21">
        <f t="shared" si="13"/>
        <v>4.0938753723687293</v>
      </c>
      <c r="G74" s="21">
        <f t="shared" si="13"/>
        <v>3.050510817758473</v>
      </c>
      <c r="H74" s="21">
        <f t="shared" si="3"/>
        <v>1.3420294557017585</v>
      </c>
      <c r="I74" s="21">
        <f t="shared" si="4"/>
        <v>57.301988770232477</v>
      </c>
      <c r="J74">
        <f t="shared" si="14"/>
        <v>68</v>
      </c>
      <c r="K74">
        <f t="shared" si="14"/>
        <v>34</v>
      </c>
      <c r="L74" s="22">
        <f t="shared" si="12"/>
        <v>4.7481289789961183</v>
      </c>
      <c r="M74" s="22">
        <f t="shared" si="12"/>
        <v>3.4999766353743218</v>
      </c>
      <c r="N74" s="22">
        <f t="shared" si="6"/>
        <v>1.3566173359578175</v>
      </c>
      <c r="O74" s="22">
        <f t="shared" si="7"/>
        <v>57.566297050362543</v>
      </c>
      <c r="P74">
        <f t="shared" si="15"/>
        <v>65</v>
      </c>
      <c r="Q74">
        <f t="shared" si="15"/>
        <v>40</v>
      </c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4">
        <v>3514.4116210000002</v>
      </c>
      <c r="C75" s="20">
        <v>20.379580000000001</v>
      </c>
      <c r="D75" s="20">
        <v>20.379580000000001</v>
      </c>
      <c r="E75" s="20">
        <v>0</v>
      </c>
      <c r="F75" s="21">
        <f t="shared" si="13"/>
        <v>5.2571399886281061</v>
      </c>
      <c r="G75" s="21">
        <f t="shared" si="13"/>
        <v>2.832617187918582</v>
      </c>
      <c r="H75" s="21">
        <f t="shared" si="3"/>
        <v>1.8559302722056392</v>
      </c>
      <c r="I75" s="21">
        <f t="shared" si="4"/>
        <v>64.985139527664359</v>
      </c>
      <c r="J75">
        <f t="shared" si="14"/>
        <v>68</v>
      </c>
      <c r="K75">
        <f t="shared" si="14"/>
        <v>34</v>
      </c>
      <c r="L75" s="22">
        <f t="shared" si="12"/>
        <v>5.3063950868891139</v>
      </c>
      <c r="M75" s="22">
        <f t="shared" si="12"/>
        <v>3.3749774698252391</v>
      </c>
      <c r="N75" s="22">
        <f t="shared" si="6"/>
        <v>1.5722757068253514</v>
      </c>
      <c r="O75" s="22">
        <f t="shared" si="7"/>
        <v>61.123918507391302</v>
      </c>
      <c r="P75">
        <f t="shared" si="15"/>
        <v>65</v>
      </c>
      <c r="Q75">
        <f t="shared" si="15"/>
        <v>40</v>
      </c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4">
        <v>3498.8188479999999</v>
      </c>
      <c r="C76" s="20">
        <v>-19.093499999999999</v>
      </c>
      <c r="D76" s="20">
        <v>0</v>
      </c>
      <c r="E76" s="20">
        <v>19.093509999999998</v>
      </c>
      <c r="F76" s="21">
        <f t="shared" si="13"/>
        <v>4.8816299894403841</v>
      </c>
      <c r="G76" s="21">
        <f t="shared" si="13"/>
        <v>3.9941095316386828</v>
      </c>
      <c r="H76" s="21">
        <f t="shared" si="3"/>
        <v>1.2222073407780518</v>
      </c>
      <c r="I76" s="21">
        <f t="shared" si="4"/>
        <v>54.999698648737507</v>
      </c>
      <c r="J76">
        <f t="shared" si="14"/>
        <v>68</v>
      </c>
      <c r="K76">
        <f t="shared" si="14"/>
        <v>34</v>
      </c>
      <c r="L76" s="22">
        <f t="shared" si="12"/>
        <v>5.1168809766430741</v>
      </c>
      <c r="M76" s="22">
        <f t="shared" si="12"/>
        <v>3.9363536316171945</v>
      </c>
      <c r="N76" s="22">
        <f t="shared" si="6"/>
        <v>1.2999037829182225</v>
      </c>
      <c r="O76" s="22">
        <f t="shared" si="7"/>
        <v>56.51992020591598</v>
      </c>
      <c r="P76">
        <f t="shared" si="15"/>
        <v>65</v>
      </c>
      <c r="Q76">
        <f t="shared" si="15"/>
        <v>40</v>
      </c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4">
        <v>3436.494385</v>
      </c>
      <c r="C77" s="20">
        <v>-24.534600000000001</v>
      </c>
      <c r="D77" s="20">
        <v>0</v>
      </c>
      <c r="E77" s="20">
        <v>24.534610000000001</v>
      </c>
      <c r="F77" s="21">
        <f t="shared" si="13"/>
        <v>4.5329421330517849</v>
      </c>
      <c r="G77" s="21">
        <f t="shared" si="13"/>
        <v>5.4612881365216337</v>
      </c>
      <c r="H77" s="21">
        <f t="shared" si="3"/>
        <v>0.83001336309987761</v>
      </c>
      <c r="I77" s="21">
        <f t="shared" si="4"/>
        <v>45.355590283445245</v>
      </c>
      <c r="J77">
        <f t="shared" si="14"/>
        <v>68</v>
      </c>
      <c r="K77">
        <f t="shared" si="14"/>
        <v>34</v>
      </c>
      <c r="L77" s="22">
        <f t="shared" si="12"/>
        <v>4.9341352274772499</v>
      </c>
      <c r="M77" s="22">
        <f t="shared" si="12"/>
        <v>4.6720056447737237</v>
      </c>
      <c r="N77" s="22">
        <f t="shared" si="6"/>
        <v>1.0561064353586032</v>
      </c>
      <c r="O77" s="22">
        <f t="shared" si="7"/>
        <v>51.36438548106625</v>
      </c>
      <c r="P77">
        <f t="shared" si="15"/>
        <v>65</v>
      </c>
      <c r="Q77">
        <f t="shared" si="15"/>
        <v>40</v>
      </c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4">
        <v>3434.654297</v>
      </c>
      <c r="C78" s="20">
        <v>17.856809999999999</v>
      </c>
      <c r="D78" s="20">
        <v>17.856809999999999</v>
      </c>
      <c r="E78" s="20">
        <v>0</v>
      </c>
      <c r="F78" s="21">
        <f t="shared" si="13"/>
        <v>5.4846469806909424</v>
      </c>
      <c r="G78" s="21">
        <f t="shared" si="13"/>
        <v>5.0711961267700882</v>
      </c>
      <c r="H78" s="21">
        <f t="shared" si="3"/>
        <v>1.0815292573162985</v>
      </c>
      <c r="I78" s="21">
        <f t="shared" si="4"/>
        <v>51.95839806310034</v>
      </c>
      <c r="J78">
        <f t="shared" si="14"/>
        <v>68</v>
      </c>
      <c r="K78">
        <f t="shared" si="14"/>
        <v>34</v>
      </c>
      <c r="L78" s="22">
        <f t="shared" si="12"/>
        <v>5.3956593264959194</v>
      </c>
      <c r="M78" s="22">
        <f t="shared" si="12"/>
        <v>4.5051483003175194</v>
      </c>
      <c r="N78" s="22">
        <f t="shared" si="6"/>
        <v>1.1976651969737906</v>
      </c>
      <c r="O78" s="22">
        <f t="shared" si="7"/>
        <v>54.497163563539566</v>
      </c>
      <c r="P78">
        <f t="shared" si="15"/>
        <v>65</v>
      </c>
      <c r="Q78">
        <f t="shared" si="15"/>
        <v>40</v>
      </c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4">
        <v>3449.084961</v>
      </c>
      <c r="C79" s="20">
        <v>-11.822100000000001</v>
      </c>
      <c r="D79" s="20">
        <v>0</v>
      </c>
      <c r="E79" s="20">
        <v>11.822139999999999</v>
      </c>
      <c r="F79" s="21">
        <f t="shared" si="13"/>
        <v>5.0928864820701607</v>
      </c>
      <c r="G79" s="21">
        <f t="shared" si="13"/>
        <v>5.553406403429368</v>
      </c>
      <c r="H79" s="21">
        <f t="shared" si="3"/>
        <v>0.91707433457871468</v>
      </c>
      <c r="I79" s="21">
        <f t="shared" si="4"/>
        <v>47.837181795052601</v>
      </c>
      <c r="J79">
        <f t="shared" si="14"/>
        <v>68</v>
      </c>
      <c r="K79">
        <f t="shared" si="14"/>
        <v>34</v>
      </c>
      <c r="L79" s="22">
        <f t="shared" ref="L79:M94" si="16">((L78*27)+D79)/28</f>
        <v>5.2029572076924939</v>
      </c>
      <c r="M79" s="22">
        <f t="shared" si="16"/>
        <v>4.7664694324490364</v>
      </c>
      <c r="N79" s="22">
        <f t="shared" si="6"/>
        <v>1.091574651097508</v>
      </c>
      <c r="O79" s="22">
        <f t="shared" si="7"/>
        <v>52.189131787609305</v>
      </c>
      <c r="P79">
        <f t="shared" si="15"/>
        <v>65</v>
      </c>
      <c r="Q79">
        <f t="shared" si="15"/>
        <v>40</v>
      </c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4">
        <v>3471.4577640000002</v>
      </c>
      <c r="C80" s="20">
        <v>14.740600000000001</v>
      </c>
      <c r="D80" s="20">
        <v>14.740600000000001</v>
      </c>
      <c r="E80" s="20">
        <v>0</v>
      </c>
      <c r="F80" s="21">
        <f t="shared" si="13"/>
        <v>5.782008876208006</v>
      </c>
      <c r="G80" s="21">
        <f t="shared" si="13"/>
        <v>5.1567345174701273</v>
      </c>
      <c r="H80" s="21">
        <f t="shared" si="3"/>
        <v>1.1212539363078624</v>
      </c>
      <c r="I80" s="21">
        <f t="shared" si="4"/>
        <v>52.858072157992325</v>
      </c>
      <c r="J80">
        <f t="shared" si="14"/>
        <v>68</v>
      </c>
      <c r="K80">
        <f t="shared" si="14"/>
        <v>34</v>
      </c>
      <c r="L80" s="22">
        <f t="shared" si="16"/>
        <v>5.543587307417762</v>
      </c>
      <c r="M80" s="22">
        <f t="shared" si="16"/>
        <v>4.5962383812901422</v>
      </c>
      <c r="N80" s="22">
        <f t="shared" si="6"/>
        <v>1.2061139670178951</v>
      </c>
      <c r="O80" s="22">
        <f t="shared" si="7"/>
        <v>54.671426093560093</v>
      </c>
      <c r="P80">
        <f t="shared" si="15"/>
        <v>65</v>
      </c>
      <c r="Q80">
        <f t="shared" si="15"/>
        <v>40</v>
      </c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4">
        <v>3435.0415039999998</v>
      </c>
      <c r="C81" s="20">
        <v>7.5681770000000004</v>
      </c>
      <c r="D81" s="20">
        <v>7.5681770000000004</v>
      </c>
      <c r="E81" s="20">
        <v>0</v>
      </c>
      <c r="F81" s="21">
        <f t="shared" si="13"/>
        <v>5.9095923136217205</v>
      </c>
      <c r="G81" s="21">
        <f t="shared" si="13"/>
        <v>4.7883963376508323</v>
      </c>
      <c r="H81" s="21">
        <f t="shared" ref="H81:H144" si="17">F81/G81</f>
        <v>1.2341485326005706</v>
      </c>
      <c r="I81" s="21">
        <f t="shared" ref="I81:I144" si="18">IF(G81=0,100,100-(100/(1+H81)))</f>
        <v>55.240218570607283</v>
      </c>
      <c r="J81">
        <f t="shared" si="14"/>
        <v>68</v>
      </c>
      <c r="K81">
        <f t="shared" si="14"/>
        <v>34</v>
      </c>
      <c r="L81" s="22">
        <f t="shared" si="16"/>
        <v>5.6158940821528418</v>
      </c>
      <c r="M81" s="22">
        <f t="shared" si="16"/>
        <v>4.4320870105297798</v>
      </c>
      <c r="N81" s="22">
        <f t="shared" si="6"/>
        <v>1.2670992398864385</v>
      </c>
      <c r="O81" s="22">
        <f t="shared" si="7"/>
        <v>55.890770796161043</v>
      </c>
      <c r="P81">
        <f t="shared" si="15"/>
        <v>65</v>
      </c>
      <c r="Q81">
        <f t="shared" si="15"/>
        <v>40</v>
      </c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4">
        <v>3430.876953</v>
      </c>
      <c r="C82" s="20">
        <v>-5.1937899999999999</v>
      </c>
      <c r="D82" s="20">
        <v>0</v>
      </c>
      <c r="E82" s="20">
        <v>5.1937870000000004</v>
      </c>
      <c r="F82" s="21">
        <f t="shared" ref="F82:G97" si="19">((F81*13)+D82)/14</f>
        <v>5.4874785769344552</v>
      </c>
      <c r="G82" s="21">
        <f t="shared" si="19"/>
        <v>4.8173528135329153</v>
      </c>
      <c r="H82" s="21">
        <f t="shared" si="17"/>
        <v>1.1391066399618939</v>
      </c>
      <c r="I82" s="21">
        <f t="shared" si="18"/>
        <v>53.251512509081181</v>
      </c>
      <c r="J82">
        <f t="shared" si="14"/>
        <v>68</v>
      </c>
      <c r="K82">
        <f t="shared" si="14"/>
        <v>34</v>
      </c>
      <c r="L82" s="22">
        <f t="shared" si="16"/>
        <v>5.4153264363616689</v>
      </c>
      <c r="M82" s="22">
        <f t="shared" si="16"/>
        <v>4.4592905815822883</v>
      </c>
      <c r="N82" s="22">
        <f t="shared" si="6"/>
        <v>1.2143919166712278</v>
      </c>
      <c r="O82" s="22">
        <f t="shared" si="7"/>
        <v>54.840875615945869</v>
      </c>
      <c r="P82">
        <f t="shared" si="15"/>
        <v>65</v>
      </c>
      <c r="Q82">
        <f t="shared" si="15"/>
        <v>40</v>
      </c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4">
        <v>3370.1992190000001</v>
      </c>
      <c r="C83" s="20">
        <v>-22.2593</v>
      </c>
      <c r="D83" s="20">
        <v>0</v>
      </c>
      <c r="E83" s="20">
        <v>22.25928</v>
      </c>
      <c r="F83" s="21">
        <f t="shared" si="19"/>
        <v>5.0955158214391369</v>
      </c>
      <c r="G83" s="21">
        <f t="shared" si="19"/>
        <v>6.0632047554234214</v>
      </c>
      <c r="H83" s="21">
        <f t="shared" si="17"/>
        <v>0.84039976002481109</v>
      </c>
      <c r="I83" s="21">
        <f t="shared" si="18"/>
        <v>45.663979004946263</v>
      </c>
      <c r="J83">
        <f t="shared" si="14"/>
        <v>68</v>
      </c>
      <c r="K83">
        <f t="shared" si="14"/>
        <v>34</v>
      </c>
      <c r="L83" s="22">
        <f t="shared" si="16"/>
        <v>5.2219219207773238</v>
      </c>
      <c r="M83" s="22">
        <f t="shared" si="16"/>
        <v>5.0950044893829212</v>
      </c>
      <c r="N83" s="22">
        <f t="shared" si="6"/>
        <v>1.0249101706698935</v>
      </c>
      <c r="O83" s="22">
        <f t="shared" si="7"/>
        <v>50.615093228102374</v>
      </c>
      <c r="P83">
        <f t="shared" si="15"/>
        <v>65</v>
      </c>
      <c r="Q83">
        <f t="shared" si="15"/>
        <v>40</v>
      </c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4">
        <v>3402.7897950000001</v>
      </c>
      <c r="C84" s="20">
        <v>-22.506499999999999</v>
      </c>
      <c r="D84" s="20">
        <v>0</v>
      </c>
      <c r="E84" s="20">
        <v>22.506530000000001</v>
      </c>
      <c r="F84" s="21">
        <f t="shared" si="19"/>
        <v>4.7315504056220563</v>
      </c>
      <c r="G84" s="21">
        <f t="shared" si="19"/>
        <v>7.2377279871788911</v>
      </c>
      <c r="H84" s="21">
        <f t="shared" si="17"/>
        <v>0.65373421244949437</v>
      </c>
      <c r="I84" s="21">
        <f t="shared" si="18"/>
        <v>39.530790832535899</v>
      </c>
      <c r="J84">
        <f t="shared" si="14"/>
        <v>68</v>
      </c>
      <c r="K84">
        <f t="shared" si="14"/>
        <v>34</v>
      </c>
      <c r="L84" s="22">
        <f t="shared" si="16"/>
        <v>5.0354247093209912</v>
      </c>
      <c r="M84" s="22">
        <f t="shared" si="16"/>
        <v>5.7168446861906741</v>
      </c>
      <c r="N84" s="22">
        <f t="shared" si="6"/>
        <v>0.88080488201547835</v>
      </c>
      <c r="O84" s="22">
        <f t="shared" si="7"/>
        <v>46.83127369765247</v>
      </c>
      <c r="P84">
        <f t="shared" si="15"/>
        <v>65</v>
      </c>
      <c r="Q84">
        <f t="shared" si="15"/>
        <v>40</v>
      </c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4">
        <v>3324.5339359999998</v>
      </c>
      <c r="C85" s="20">
        <v>5.094849</v>
      </c>
      <c r="D85" s="20">
        <v>5.094849</v>
      </c>
      <c r="E85" s="20">
        <v>0</v>
      </c>
      <c r="F85" s="21">
        <f t="shared" si="19"/>
        <v>4.7575003052204812</v>
      </c>
      <c r="G85" s="21">
        <f t="shared" si="19"/>
        <v>6.7207474166661134</v>
      </c>
      <c r="H85" s="21">
        <f t="shared" si="17"/>
        <v>0.70788262231412369</v>
      </c>
      <c r="I85" s="21">
        <f t="shared" si="18"/>
        <v>41.447966802013973</v>
      </c>
      <c r="J85">
        <f t="shared" si="14"/>
        <v>68</v>
      </c>
      <c r="K85">
        <f t="shared" si="14"/>
        <v>34</v>
      </c>
      <c r="L85" s="22">
        <f t="shared" si="16"/>
        <v>5.0375470054166707</v>
      </c>
      <c r="M85" s="22">
        <f t="shared" si="16"/>
        <v>5.5126716616838651</v>
      </c>
      <c r="N85" s="22">
        <f t="shared" si="6"/>
        <v>0.91381227008864407</v>
      </c>
      <c r="O85" s="22">
        <f t="shared" si="7"/>
        <v>47.74827104887973</v>
      </c>
      <c r="P85">
        <f t="shared" si="15"/>
        <v>65</v>
      </c>
      <c r="Q85">
        <f t="shared" si="15"/>
        <v>40</v>
      </c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4">
        <v>3336.6403810000002</v>
      </c>
      <c r="C86" s="20">
        <v>2.0775749999999999</v>
      </c>
      <c r="D86" s="20">
        <v>2.0775749999999999</v>
      </c>
      <c r="E86" s="20">
        <v>0</v>
      </c>
      <c r="F86" s="21">
        <f t="shared" si="19"/>
        <v>4.5660770691333044</v>
      </c>
      <c r="G86" s="21">
        <f t="shared" si="19"/>
        <v>6.2406940297613911</v>
      </c>
      <c r="H86" s="21">
        <f t="shared" si="17"/>
        <v>0.7316617426456149</v>
      </c>
      <c r="I86" s="21">
        <f t="shared" si="18"/>
        <v>42.25200133646134</v>
      </c>
      <c r="J86">
        <f t="shared" si="14"/>
        <v>68</v>
      </c>
      <c r="K86">
        <f t="shared" si="14"/>
        <v>34</v>
      </c>
      <c r="L86" s="22">
        <f t="shared" si="16"/>
        <v>4.9318337195089317</v>
      </c>
      <c r="M86" s="22">
        <f t="shared" si="16"/>
        <v>5.3157905309094406</v>
      </c>
      <c r="N86" s="22">
        <f t="shared" si="6"/>
        <v>0.92777051519093234</v>
      </c>
      <c r="O86" s="22">
        <f t="shared" si="7"/>
        <v>48.12660572822606</v>
      </c>
      <c r="P86">
        <f t="shared" si="15"/>
        <v>65</v>
      </c>
      <c r="Q86">
        <f t="shared" si="15"/>
        <v>40</v>
      </c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4">
        <v>3330.4902339999999</v>
      </c>
      <c r="C87" s="20">
        <v>-23.298100000000002</v>
      </c>
      <c r="D87" s="20">
        <v>0</v>
      </c>
      <c r="E87" s="20">
        <v>23.298100000000002</v>
      </c>
      <c r="F87" s="21">
        <f t="shared" si="19"/>
        <v>4.2399287070523544</v>
      </c>
      <c r="G87" s="21">
        <f t="shared" si="19"/>
        <v>7.4590801704927205</v>
      </c>
      <c r="H87" s="21">
        <f t="shared" si="17"/>
        <v>0.56842514226151286</v>
      </c>
      <c r="I87" s="21">
        <f t="shared" si="18"/>
        <v>36.241776986684897</v>
      </c>
      <c r="J87">
        <f t="shared" si="14"/>
        <v>68</v>
      </c>
      <c r="K87">
        <f t="shared" si="14"/>
        <v>34</v>
      </c>
      <c r="L87" s="22">
        <f t="shared" si="16"/>
        <v>4.7556968009550413</v>
      </c>
      <c r="M87" s="22">
        <f t="shared" si="16"/>
        <v>5.9580158690912466</v>
      </c>
      <c r="N87" s="22">
        <f t="shared" si="6"/>
        <v>0.79820143239739472</v>
      </c>
      <c r="O87" s="22">
        <f t="shared" si="7"/>
        <v>44.388877576035412</v>
      </c>
      <c r="P87">
        <f t="shared" si="15"/>
        <v>65</v>
      </c>
      <c r="Q87">
        <f t="shared" si="15"/>
        <v>40</v>
      </c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4">
        <v>3304.5822750000002</v>
      </c>
      <c r="C88" s="20">
        <v>-6.9745499999999998</v>
      </c>
      <c r="D88" s="20">
        <v>0</v>
      </c>
      <c r="E88" s="20">
        <v>6.9745489999999997</v>
      </c>
      <c r="F88" s="21">
        <f t="shared" si="19"/>
        <v>3.9370766565486148</v>
      </c>
      <c r="G88" s="21">
        <f t="shared" si="19"/>
        <v>7.4244708011718119</v>
      </c>
      <c r="H88" s="21">
        <f t="shared" si="17"/>
        <v>0.53028380903959138</v>
      </c>
      <c r="I88" s="21">
        <f t="shared" si="18"/>
        <v>34.652644555678748</v>
      </c>
      <c r="J88">
        <f t="shared" si="14"/>
        <v>68</v>
      </c>
      <c r="K88">
        <f t="shared" si="14"/>
        <v>34</v>
      </c>
      <c r="L88" s="22">
        <f t="shared" si="16"/>
        <v>4.5858504866352181</v>
      </c>
      <c r="M88" s="22">
        <f t="shared" si="16"/>
        <v>5.9943206237665594</v>
      </c>
      <c r="N88" s="22">
        <f t="shared" si="6"/>
        <v>0.76503256573447642</v>
      </c>
      <c r="O88" s="22">
        <f t="shared" si="7"/>
        <v>43.343821558109674</v>
      </c>
      <c r="P88">
        <f t="shared" si="15"/>
        <v>65</v>
      </c>
      <c r="Q88">
        <f t="shared" si="15"/>
        <v>40</v>
      </c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4">
        <v>3301.3376459999999</v>
      </c>
      <c r="C89" s="20">
        <v>-4.7485999999999997</v>
      </c>
      <c r="D89" s="20">
        <v>0</v>
      </c>
      <c r="E89" s="20">
        <v>4.748596</v>
      </c>
      <c r="F89" s="21">
        <f t="shared" si="19"/>
        <v>3.6558568953665711</v>
      </c>
      <c r="G89" s="21">
        <f t="shared" si="19"/>
        <v>7.2333368868023973</v>
      </c>
      <c r="H89" s="21">
        <f t="shared" si="17"/>
        <v>0.50541775567468372</v>
      </c>
      <c r="I89" s="21">
        <f t="shared" si="18"/>
        <v>33.573255913151527</v>
      </c>
      <c r="J89">
        <f t="shared" si="14"/>
        <v>68</v>
      </c>
      <c r="K89">
        <f t="shared" si="14"/>
        <v>34</v>
      </c>
      <c r="L89" s="22">
        <f t="shared" si="16"/>
        <v>4.4220701121125314</v>
      </c>
      <c r="M89" s="22">
        <f t="shared" si="16"/>
        <v>5.9498304586320385</v>
      </c>
      <c r="N89" s="22">
        <f t="shared" si="6"/>
        <v>0.74322623860600501</v>
      </c>
      <c r="O89" s="22">
        <f t="shared" si="7"/>
        <v>42.635099343177409</v>
      </c>
      <c r="P89">
        <f t="shared" si="15"/>
        <v>65</v>
      </c>
      <c r="Q89">
        <f t="shared" si="15"/>
        <v>40</v>
      </c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4">
        <v>3307.3908689999998</v>
      </c>
      <c r="C90" s="20">
        <v>32.15222</v>
      </c>
      <c r="D90" s="20">
        <v>32.15222</v>
      </c>
      <c r="E90" s="20">
        <v>0</v>
      </c>
      <c r="F90" s="21">
        <f t="shared" si="19"/>
        <v>5.6913114028403884</v>
      </c>
      <c r="G90" s="21">
        <f t="shared" si="19"/>
        <v>6.7166699663165117</v>
      </c>
      <c r="H90" s="21">
        <f t="shared" si="17"/>
        <v>0.84734123179816734</v>
      </c>
      <c r="I90" s="21">
        <f t="shared" si="18"/>
        <v>45.868149165564901</v>
      </c>
      <c r="J90">
        <f t="shared" si="14"/>
        <v>68</v>
      </c>
      <c r="K90">
        <f t="shared" si="14"/>
        <v>34</v>
      </c>
      <c r="L90" s="22">
        <f t="shared" si="16"/>
        <v>5.4124326081085128</v>
      </c>
      <c r="M90" s="22">
        <f t="shared" si="16"/>
        <v>5.7373365136808943</v>
      </c>
      <c r="N90" s="22">
        <f t="shared" si="6"/>
        <v>0.9433702546821795</v>
      </c>
      <c r="O90" s="22">
        <f t="shared" si="7"/>
        <v>48.543001644144191</v>
      </c>
      <c r="P90">
        <f t="shared" si="15"/>
        <v>65</v>
      </c>
      <c r="Q90">
        <f t="shared" si="15"/>
        <v>40</v>
      </c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4">
        <v>3270.4902339999999</v>
      </c>
      <c r="C91" s="20">
        <v>3.0667719999999998</v>
      </c>
      <c r="D91" s="20">
        <v>3.0667719999999998</v>
      </c>
      <c r="E91" s="20">
        <v>0</v>
      </c>
      <c r="F91" s="21">
        <f t="shared" si="19"/>
        <v>5.5038443026375035</v>
      </c>
      <c r="G91" s="21">
        <f t="shared" si="19"/>
        <v>6.2369078258653321</v>
      </c>
      <c r="H91" s="21">
        <f t="shared" si="17"/>
        <v>0.88246362721800842</v>
      </c>
      <c r="I91" s="21">
        <f t="shared" si="18"/>
        <v>46.878123670424053</v>
      </c>
      <c r="J91">
        <f t="shared" si="14"/>
        <v>68</v>
      </c>
      <c r="K91">
        <f t="shared" si="14"/>
        <v>34</v>
      </c>
      <c r="L91" s="22">
        <f t="shared" si="16"/>
        <v>5.3286590149617794</v>
      </c>
      <c r="M91" s="22">
        <f t="shared" si="16"/>
        <v>5.5324316381922909</v>
      </c>
      <c r="N91" s="22">
        <f t="shared" si="6"/>
        <v>0.96316762021535007</v>
      </c>
      <c r="O91" s="22">
        <f t="shared" si="7"/>
        <v>49.061914545518796</v>
      </c>
      <c r="P91">
        <f t="shared" si="15"/>
        <v>65</v>
      </c>
      <c r="Q91">
        <f t="shared" si="15"/>
        <v>40</v>
      </c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4">
        <v>3342.9357909999999</v>
      </c>
      <c r="C92" s="20">
        <v>6.0842900000000002</v>
      </c>
      <c r="D92" s="20">
        <v>6.0842900000000002</v>
      </c>
      <c r="E92" s="20">
        <v>0</v>
      </c>
      <c r="F92" s="21">
        <f t="shared" si="19"/>
        <v>5.5453047095919672</v>
      </c>
      <c r="G92" s="21">
        <f t="shared" si="19"/>
        <v>5.7914144097320941</v>
      </c>
      <c r="H92" s="21">
        <f t="shared" si="17"/>
        <v>0.9575043879217906</v>
      </c>
      <c r="I92" s="21">
        <f t="shared" si="18"/>
        <v>48.914546185939194</v>
      </c>
      <c r="J92">
        <f t="shared" si="14"/>
        <v>68</v>
      </c>
      <c r="K92">
        <f t="shared" si="14"/>
        <v>34</v>
      </c>
      <c r="L92" s="22">
        <f t="shared" si="16"/>
        <v>5.3556458358560022</v>
      </c>
      <c r="M92" s="22">
        <f t="shared" si="16"/>
        <v>5.3348447939711372</v>
      </c>
      <c r="N92" s="22">
        <f t="shared" si="6"/>
        <v>1.0038990903556131</v>
      </c>
      <c r="O92" s="22">
        <f t="shared" si="7"/>
        <v>50.097287592333835</v>
      </c>
      <c r="P92">
        <f t="shared" si="15"/>
        <v>65</v>
      </c>
      <c r="Q92">
        <f t="shared" si="15"/>
        <v>40</v>
      </c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4">
        <v>3340.2236330000001</v>
      </c>
      <c r="C93" s="20">
        <v>7.3208010000000003</v>
      </c>
      <c r="D93" s="20">
        <v>7.3208010000000003</v>
      </c>
      <c r="E93" s="20">
        <v>0</v>
      </c>
      <c r="F93" s="21">
        <f t="shared" si="19"/>
        <v>5.6721258731925408</v>
      </c>
      <c r="G93" s="21">
        <f t="shared" si="19"/>
        <v>5.3777419518940874</v>
      </c>
      <c r="H93" s="21">
        <f t="shared" si="17"/>
        <v>1.0547411764885388</v>
      </c>
      <c r="I93" s="21">
        <f t="shared" si="18"/>
        <v>51.332069876121551</v>
      </c>
      <c r="J93">
        <f t="shared" si="14"/>
        <v>68</v>
      </c>
      <c r="K93">
        <f t="shared" si="14"/>
        <v>34</v>
      </c>
      <c r="L93" s="22">
        <f t="shared" si="16"/>
        <v>5.4258299488611446</v>
      </c>
      <c r="M93" s="22">
        <f t="shared" si="16"/>
        <v>5.1443146227578822</v>
      </c>
      <c r="N93" s="22">
        <f t="shared" ref="N93:N156" si="20">L93/M93</f>
        <v>1.054723582585301</v>
      </c>
      <c r="O93" s="22">
        <f t="shared" ref="O93:O156" si="21">IF(M93=0,100,100-(100/(1+N93)))</f>
        <v>51.331653149092844</v>
      </c>
      <c r="P93">
        <f t="shared" si="15"/>
        <v>65</v>
      </c>
      <c r="Q93">
        <f t="shared" si="15"/>
        <v>40</v>
      </c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4">
        <v>3159.2558589999999</v>
      </c>
      <c r="C94" s="20">
        <v>-14.394299999999999</v>
      </c>
      <c r="D94" s="20">
        <v>0</v>
      </c>
      <c r="E94" s="20">
        <v>14.394349999999999</v>
      </c>
      <c r="F94" s="21">
        <f t="shared" si="19"/>
        <v>5.2669740251073591</v>
      </c>
      <c r="G94" s="21">
        <f t="shared" si="19"/>
        <v>6.0217853839016522</v>
      </c>
      <c r="H94" s="21">
        <f t="shared" si="17"/>
        <v>0.87465322812530499</v>
      </c>
      <c r="I94" s="21">
        <f t="shared" si="18"/>
        <v>46.656801108756405</v>
      </c>
      <c r="J94">
        <f t="shared" si="14"/>
        <v>68</v>
      </c>
      <c r="K94">
        <f t="shared" si="14"/>
        <v>34</v>
      </c>
      <c r="L94" s="22">
        <f t="shared" si="16"/>
        <v>5.2320503078303897</v>
      </c>
      <c r="M94" s="22">
        <f t="shared" si="16"/>
        <v>5.4746730290879579</v>
      </c>
      <c r="N94" s="22">
        <f t="shared" si="20"/>
        <v>0.95568270105475372</v>
      </c>
      <c r="O94" s="22">
        <f t="shared" si="21"/>
        <v>48.866960910342335</v>
      </c>
      <c r="P94">
        <f t="shared" si="15"/>
        <v>65</v>
      </c>
      <c r="Q94">
        <f t="shared" si="15"/>
        <v>40</v>
      </c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4">
        <v>3189.3286130000001</v>
      </c>
      <c r="C95" s="20">
        <v>30.717770000000002</v>
      </c>
      <c r="D95" s="20">
        <v>30.717770000000002</v>
      </c>
      <c r="E95" s="20">
        <v>0</v>
      </c>
      <c r="F95" s="21">
        <f t="shared" si="19"/>
        <v>7.0848880233139768</v>
      </c>
      <c r="G95" s="21">
        <f t="shared" si="19"/>
        <v>5.5916578564801052</v>
      </c>
      <c r="H95" s="21">
        <f t="shared" si="17"/>
        <v>1.2670460541686013</v>
      </c>
      <c r="I95" s="21">
        <f t="shared" si="18"/>
        <v>55.889735977739889</v>
      </c>
      <c r="J95">
        <f t="shared" si="14"/>
        <v>68</v>
      </c>
      <c r="K95">
        <f t="shared" si="14"/>
        <v>34</v>
      </c>
      <c r="L95" s="22">
        <f t="shared" ref="L95:M110" si="22">((L94*27)+D95)/28</f>
        <v>6.1422545825507333</v>
      </c>
      <c r="M95" s="22">
        <f t="shared" si="22"/>
        <v>5.2791489923348172</v>
      </c>
      <c r="N95" s="22">
        <f t="shared" si="20"/>
        <v>1.1634933189931034</v>
      </c>
      <c r="O95" s="22">
        <f t="shared" si="21"/>
        <v>53.778456756898926</v>
      </c>
      <c r="P95">
        <f t="shared" si="15"/>
        <v>65</v>
      </c>
      <c r="Q95">
        <f t="shared" si="15"/>
        <v>40</v>
      </c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4">
        <v>3217.1733399999998</v>
      </c>
      <c r="C96" s="20">
        <v>6.3314820000000003</v>
      </c>
      <c r="D96" s="20">
        <v>6.3314820000000003</v>
      </c>
      <c r="E96" s="20">
        <v>0</v>
      </c>
      <c r="F96" s="21">
        <f t="shared" si="19"/>
        <v>7.0310733073629788</v>
      </c>
      <c r="G96" s="21">
        <f t="shared" si="19"/>
        <v>5.1922537238743827</v>
      </c>
      <c r="H96" s="21">
        <f t="shared" si="17"/>
        <v>1.3541467118668646</v>
      </c>
      <c r="I96" s="21">
        <f t="shared" si="18"/>
        <v>57.52176383234039</v>
      </c>
      <c r="J96">
        <f t="shared" si="14"/>
        <v>68</v>
      </c>
      <c r="K96">
        <f t="shared" si="14"/>
        <v>34</v>
      </c>
      <c r="L96" s="22">
        <f t="shared" si="22"/>
        <v>6.1490127046024927</v>
      </c>
      <c r="M96" s="22">
        <f t="shared" si="22"/>
        <v>5.0906079568942877</v>
      </c>
      <c r="N96" s="22">
        <f t="shared" si="20"/>
        <v>1.2079132309284968</v>
      </c>
      <c r="O96" s="22">
        <f t="shared" si="21"/>
        <v>54.708365075584574</v>
      </c>
      <c r="P96">
        <f t="shared" si="15"/>
        <v>65</v>
      </c>
      <c r="Q96">
        <f t="shared" si="15"/>
        <v>40</v>
      </c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4">
        <v>3184.4860840000001</v>
      </c>
      <c r="C97" s="20">
        <v>-12.02</v>
      </c>
      <c r="D97" s="20">
        <v>0</v>
      </c>
      <c r="E97" s="20">
        <v>12.019959999999999</v>
      </c>
      <c r="F97" s="21">
        <f t="shared" si="19"/>
        <v>6.5288537854084803</v>
      </c>
      <c r="G97" s="21">
        <f t="shared" si="19"/>
        <v>5.6799470293119265</v>
      </c>
      <c r="H97" s="21">
        <f t="shared" si="17"/>
        <v>1.1494568086138282</v>
      </c>
      <c r="I97" s="21">
        <f t="shared" si="18"/>
        <v>53.476618092880216</v>
      </c>
      <c r="J97">
        <f t="shared" si="14"/>
        <v>68</v>
      </c>
      <c r="K97">
        <f t="shared" si="14"/>
        <v>34</v>
      </c>
      <c r="L97" s="22">
        <f t="shared" si="22"/>
        <v>5.9294051080095462</v>
      </c>
      <c r="M97" s="22">
        <f t="shared" si="22"/>
        <v>5.3380848155766349</v>
      </c>
      <c r="N97" s="22">
        <f t="shared" si="20"/>
        <v>1.1107738660703605</v>
      </c>
      <c r="O97" s="22">
        <f t="shared" si="21"/>
        <v>52.624010744376626</v>
      </c>
      <c r="P97">
        <f t="shared" si="15"/>
        <v>65</v>
      </c>
      <c r="Q97">
        <f t="shared" si="15"/>
        <v>40</v>
      </c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4">
        <v>3088.5905760000001</v>
      </c>
      <c r="C98" s="20">
        <v>1.286133</v>
      </c>
      <c r="D98" s="20">
        <v>1.286133</v>
      </c>
      <c r="E98" s="20">
        <v>0</v>
      </c>
      <c r="F98" s="21">
        <f t="shared" ref="F98:G113" si="23">((F97*13)+D98)/14</f>
        <v>6.1543737293078751</v>
      </c>
      <c r="G98" s="21">
        <f t="shared" si="23"/>
        <v>5.2742365272182168</v>
      </c>
      <c r="H98" s="21">
        <f t="shared" si="17"/>
        <v>1.1668748069123605</v>
      </c>
      <c r="I98" s="21">
        <f t="shared" si="18"/>
        <v>53.850587176980127</v>
      </c>
      <c r="J98">
        <f t="shared" si="14"/>
        <v>68</v>
      </c>
      <c r="K98">
        <f t="shared" si="14"/>
        <v>34</v>
      </c>
      <c r="L98" s="22">
        <f t="shared" si="22"/>
        <v>5.7635739612949193</v>
      </c>
      <c r="M98" s="22">
        <f t="shared" si="22"/>
        <v>5.1474389293060412</v>
      </c>
      <c r="N98" s="22">
        <f t="shared" si="20"/>
        <v>1.1196973952388287</v>
      </c>
      <c r="O98" s="22">
        <f t="shared" si="21"/>
        <v>52.823454789058282</v>
      </c>
      <c r="P98">
        <f t="shared" si="15"/>
        <v>65</v>
      </c>
      <c r="Q98">
        <f t="shared" si="15"/>
        <v>40</v>
      </c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4">
        <v>3146.4106449999999</v>
      </c>
      <c r="C99" s="20">
        <v>-11.1296</v>
      </c>
      <c r="D99" s="20">
        <v>0</v>
      </c>
      <c r="E99" s="20">
        <v>11.12964</v>
      </c>
      <c r="F99" s="21">
        <f t="shared" si="23"/>
        <v>5.7147756057858841</v>
      </c>
      <c r="G99" s="21">
        <f t="shared" si="23"/>
        <v>5.6924796324169149</v>
      </c>
      <c r="H99" s="21">
        <f t="shared" si="17"/>
        <v>1.0039167418785304</v>
      </c>
      <c r="I99" s="21">
        <f t="shared" si="18"/>
        <v>50.097727160931314</v>
      </c>
      <c r="J99">
        <f t="shared" si="14"/>
        <v>68</v>
      </c>
      <c r="K99">
        <f t="shared" si="14"/>
        <v>34</v>
      </c>
      <c r="L99" s="22">
        <f t="shared" si="22"/>
        <v>5.5577320341058156</v>
      </c>
      <c r="M99" s="22">
        <f t="shared" si="22"/>
        <v>5.3610889675451103</v>
      </c>
      <c r="N99" s="22">
        <f t="shared" si="20"/>
        <v>1.0366796872335342</v>
      </c>
      <c r="O99" s="22">
        <f t="shared" si="21"/>
        <v>50.900477563149785</v>
      </c>
      <c r="P99">
        <f t="shared" si="15"/>
        <v>65</v>
      </c>
      <c r="Q99">
        <f t="shared" si="15"/>
        <v>40</v>
      </c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4">
        <v>3179.9033199999999</v>
      </c>
      <c r="C100" s="20">
        <v>3.907715</v>
      </c>
      <c r="D100" s="20">
        <v>3.907715</v>
      </c>
      <c r="E100" s="20">
        <v>0</v>
      </c>
      <c r="F100" s="21">
        <f t="shared" si="23"/>
        <v>5.5856998482297495</v>
      </c>
      <c r="G100" s="21">
        <f t="shared" si="23"/>
        <v>5.2858739443871352</v>
      </c>
      <c r="H100" s="21">
        <f t="shared" si="17"/>
        <v>1.0567221063152645</v>
      </c>
      <c r="I100" s="21">
        <f t="shared" si="18"/>
        <v>51.378944344038914</v>
      </c>
      <c r="J100">
        <f t="shared" si="14"/>
        <v>68</v>
      </c>
      <c r="K100">
        <f t="shared" si="14"/>
        <v>34</v>
      </c>
      <c r="L100" s="22">
        <f t="shared" si="22"/>
        <v>5.4988028543163221</v>
      </c>
      <c r="M100" s="22">
        <f t="shared" si="22"/>
        <v>5.1696215044184992</v>
      </c>
      <c r="N100" s="22">
        <f t="shared" si="20"/>
        <v>1.0636761027120594</v>
      </c>
      <c r="O100" s="22">
        <f t="shared" si="21"/>
        <v>51.542783352202825</v>
      </c>
      <c r="P100">
        <f t="shared" si="15"/>
        <v>65</v>
      </c>
      <c r="Q100">
        <f t="shared" si="15"/>
        <v>40</v>
      </c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4">
        <v>3291.0092770000001</v>
      </c>
      <c r="C101" s="20">
        <v>-15.433</v>
      </c>
      <c r="D101" s="20">
        <v>0</v>
      </c>
      <c r="E101" s="20">
        <v>15.43304</v>
      </c>
      <c r="F101" s="21">
        <f t="shared" si="23"/>
        <v>5.1867212876419098</v>
      </c>
      <c r="G101" s="21">
        <f t="shared" si="23"/>
        <v>6.0106715197880547</v>
      </c>
      <c r="H101" s="21">
        <f t="shared" si="17"/>
        <v>0.86291877214824098</v>
      </c>
      <c r="I101" s="21">
        <f t="shared" si="18"/>
        <v>46.320794285258003</v>
      </c>
      <c r="J101">
        <f t="shared" si="14"/>
        <v>68</v>
      </c>
      <c r="K101">
        <f t="shared" si="14"/>
        <v>34</v>
      </c>
      <c r="L101" s="22">
        <f t="shared" si="22"/>
        <v>5.3024170380907387</v>
      </c>
      <c r="M101" s="22">
        <f t="shared" si="22"/>
        <v>5.5361721649749809</v>
      </c>
      <c r="N101" s="22">
        <f t="shared" si="20"/>
        <v>0.95777675984083155</v>
      </c>
      <c r="O101" s="22">
        <f t="shared" si="21"/>
        <v>48.921653351258463</v>
      </c>
      <c r="P101">
        <f t="shared" si="15"/>
        <v>65</v>
      </c>
      <c r="Q101">
        <f t="shared" si="15"/>
        <v>40</v>
      </c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4">
        <v>3280.3815920000002</v>
      </c>
      <c r="C102" s="20">
        <v>-27.403600000000001</v>
      </c>
      <c r="D102" s="20">
        <v>0</v>
      </c>
      <c r="E102" s="20">
        <v>27.40363</v>
      </c>
      <c r="F102" s="21">
        <f t="shared" si="23"/>
        <v>4.8162411956674873</v>
      </c>
      <c r="G102" s="21">
        <f t="shared" si="23"/>
        <v>7.5387399826603358</v>
      </c>
      <c r="H102" s="21">
        <f t="shared" si="17"/>
        <v>0.63886554075949042</v>
      </c>
      <c r="I102" s="21">
        <f t="shared" si="18"/>
        <v>38.982181568319788</v>
      </c>
      <c r="J102">
        <f t="shared" si="14"/>
        <v>68</v>
      </c>
      <c r="K102">
        <f t="shared" si="14"/>
        <v>34</v>
      </c>
      <c r="L102" s="22">
        <f t="shared" si="22"/>
        <v>5.1130450010160695</v>
      </c>
      <c r="M102" s="22">
        <f t="shared" si="22"/>
        <v>6.3171528019401597</v>
      </c>
      <c r="N102" s="22">
        <f t="shared" si="20"/>
        <v>0.80939074315975423</v>
      </c>
      <c r="O102" s="22">
        <f t="shared" si="21"/>
        <v>44.732777937523231</v>
      </c>
      <c r="P102">
        <f t="shared" si="15"/>
        <v>65</v>
      </c>
      <c r="Q102">
        <f t="shared" si="15"/>
        <v>40</v>
      </c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4">
        <v>3271.459961</v>
      </c>
      <c r="C103" s="20">
        <v>-21.121500000000001</v>
      </c>
      <c r="D103" s="20">
        <v>0</v>
      </c>
      <c r="E103" s="20">
        <v>21.12152</v>
      </c>
      <c r="F103" s="21">
        <f t="shared" si="23"/>
        <v>4.4722239674055242</v>
      </c>
      <c r="G103" s="21">
        <f t="shared" si="23"/>
        <v>8.5089385553274557</v>
      </c>
      <c r="H103" s="21">
        <f t="shared" si="17"/>
        <v>0.52559128713010395</v>
      </c>
      <c r="I103" s="21">
        <f t="shared" si="18"/>
        <v>34.451644523929502</v>
      </c>
      <c r="J103">
        <f t="shared" si="14"/>
        <v>68</v>
      </c>
      <c r="K103">
        <f t="shared" si="14"/>
        <v>34</v>
      </c>
      <c r="L103" s="22">
        <f t="shared" si="22"/>
        <v>4.9304362509797812</v>
      </c>
      <c r="M103" s="22">
        <f t="shared" si="22"/>
        <v>6.8458802018708687</v>
      </c>
      <c r="N103" s="22">
        <f t="shared" si="20"/>
        <v>0.72020486856202548</v>
      </c>
      <c r="O103" s="22">
        <f t="shared" si="21"/>
        <v>41.867389269980841</v>
      </c>
      <c r="P103">
        <f t="shared" si="15"/>
        <v>65</v>
      </c>
      <c r="Q103">
        <f t="shared" si="15"/>
        <v>40</v>
      </c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4">
        <v>3337.5676269999999</v>
      </c>
      <c r="C104" s="20">
        <v>20.082699999999999</v>
      </c>
      <c r="D104" s="20">
        <v>20.082699999999999</v>
      </c>
      <c r="E104" s="20">
        <v>0</v>
      </c>
      <c r="F104" s="21">
        <f t="shared" si="23"/>
        <v>5.5872579697337006</v>
      </c>
      <c r="G104" s="21">
        <f t="shared" si="23"/>
        <v>7.9011572299469233</v>
      </c>
      <c r="H104" s="21">
        <f t="shared" si="17"/>
        <v>0.70714425838241846</v>
      </c>
      <c r="I104" s="21">
        <f t="shared" si="18"/>
        <v>41.422642223127852</v>
      </c>
      <c r="J104">
        <f t="shared" si="14"/>
        <v>68</v>
      </c>
      <c r="K104">
        <f t="shared" si="14"/>
        <v>34</v>
      </c>
      <c r="L104" s="22">
        <f t="shared" si="22"/>
        <v>5.4715885277305034</v>
      </c>
      <c r="M104" s="22">
        <f t="shared" si="22"/>
        <v>6.6013844803754802</v>
      </c>
      <c r="N104" s="22">
        <f t="shared" si="20"/>
        <v>0.82885469616205187</v>
      </c>
      <c r="O104" s="22">
        <f t="shared" si="21"/>
        <v>45.320970435838731</v>
      </c>
      <c r="P104">
        <f t="shared" si="15"/>
        <v>65</v>
      </c>
      <c r="Q104">
        <f t="shared" si="15"/>
        <v>40</v>
      </c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4">
        <v>3354.289307</v>
      </c>
      <c r="C105" s="20">
        <v>5.4906009999999998</v>
      </c>
      <c r="D105" s="20">
        <v>5.4906009999999998</v>
      </c>
      <c r="E105" s="20">
        <v>0</v>
      </c>
      <c r="F105" s="21">
        <f t="shared" si="23"/>
        <v>5.5803539004670082</v>
      </c>
      <c r="G105" s="21">
        <f t="shared" si="23"/>
        <v>7.336788856379286</v>
      </c>
      <c r="H105" s="21">
        <f t="shared" si="17"/>
        <v>0.76059894999089828</v>
      </c>
      <c r="I105" s="21">
        <f t="shared" si="18"/>
        <v>43.201147541001902</v>
      </c>
      <c r="J105">
        <f t="shared" si="14"/>
        <v>68</v>
      </c>
      <c r="K105">
        <f t="shared" si="14"/>
        <v>34</v>
      </c>
      <c r="L105" s="22">
        <f t="shared" si="22"/>
        <v>5.4722675445972717</v>
      </c>
      <c r="M105" s="22">
        <f t="shared" si="22"/>
        <v>6.3656207489334991</v>
      </c>
      <c r="N105" s="22">
        <f t="shared" si="20"/>
        <v>0.85965968762969414</v>
      </c>
      <c r="O105" s="22">
        <f t="shared" si="21"/>
        <v>46.226720584851137</v>
      </c>
      <c r="P105">
        <f t="shared" si="15"/>
        <v>65</v>
      </c>
      <c r="Q105">
        <f t="shared" si="15"/>
        <v>40</v>
      </c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4">
        <v>3345.319336</v>
      </c>
      <c r="C106" s="20">
        <v>-5.24322</v>
      </c>
      <c r="D106" s="20">
        <v>0</v>
      </c>
      <c r="E106" s="20">
        <v>5.2432249999999998</v>
      </c>
      <c r="F106" s="21">
        <f t="shared" si="23"/>
        <v>5.1817571932907933</v>
      </c>
      <c r="G106" s="21">
        <f t="shared" si="23"/>
        <v>7.1872485809236224</v>
      </c>
      <c r="H106" s="21">
        <f t="shared" si="17"/>
        <v>0.72096535064116196</v>
      </c>
      <c r="I106" s="21">
        <f t="shared" si="18"/>
        <v>41.893077648109504</v>
      </c>
      <c r="J106">
        <f t="shared" si="14"/>
        <v>68</v>
      </c>
      <c r="K106">
        <f t="shared" si="14"/>
        <v>34</v>
      </c>
      <c r="L106" s="22">
        <f t="shared" si="22"/>
        <v>5.2768294180045121</v>
      </c>
      <c r="M106" s="22">
        <f t="shared" si="22"/>
        <v>6.3255351864715887</v>
      </c>
      <c r="N106" s="22">
        <f t="shared" si="20"/>
        <v>0.834210744616528</v>
      </c>
      <c r="O106" s="22">
        <f t="shared" si="21"/>
        <v>45.480637765587488</v>
      </c>
      <c r="P106">
        <f t="shared" si="15"/>
        <v>65</v>
      </c>
      <c r="Q106">
        <f t="shared" si="15"/>
        <v>40</v>
      </c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4">
        <v>3278.772461</v>
      </c>
      <c r="C107" s="20">
        <v>-11.426399999999999</v>
      </c>
      <c r="D107" s="20">
        <v>0</v>
      </c>
      <c r="E107" s="20">
        <v>11.42639</v>
      </c>
      <c r="F107" s="21">
        <f t="shared" si="23"/>
        <v>4.8116316794843081</v>
      </c>
      <c r="G107" s="21">
        <f t="shared" si="23"/>
        <v>7.4900443965719345</v>
      </c>
      <c r="H107" s="21">
        <f t="shared" si="17"/>
        <v>0.6424036260301087</v>
      </c>
      <c r="I107" s="21">
        <f t="shared" si="18"/>
        <v>39.113626872760697</v>
      </c>
      <c r="J107">
        <f t="shared" si="14"/>
        <v>68</v>
      </c>
      <c r="K107">
        <f t="shared" si="14"/>
        <v>34</v>
      </c>
      <c r="L107" s="22">
        <f t="shared" si="22"/>
        <v>5.0883712245043506</v>
      </c>
      <c r="M107" s="22">
        <f t="shared" si="22"/>
        <v>6.5077085726690322</v>
      </c>
      <c r="N107" s="22">
        <f t="shared" si="20"/>
        <v>0.78189906134924492</v>
      </c>
      <c r="O107" s="22">
        <f t="shared" si="21"/>
        <v>43.880098391049991</v>
      </c>
      <c r="P107">
        <f t="shared" si="15"/>
        <v>65</v>
      </c>
      <c r="Q107">
        <f t="shared" si="15"/>
        <v>40</v>
      </c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4">
        <v>3319.1879880000001</v>
      </c>
      <c r="C108" s="20">
        <v>-0.98931999999999998</v>
      </c>
      <c r="D108" s="20">
        <v>0</v>
      </c>
      <c r="E108" s="20">
        <v>0.98931899999999995</v>
      </c>
      <c r="F108" s="21">
        <f t="shared" si="23"/>
        <v>4.4679437023782862</v>
      </c>
      <c r="G108" s="21">
        <f t="shared" si="23"/>
        <v>7.0257068682453667</v>
      </c>
      <c r="H108" s="21">
        <f t="shared" si="17"/>
        <v>0.63594223131801852</v>
      </c>
      <c r="I108" s="21">
        <f t="shared" si="18"/>
        <v>38.87314717743201</v>
      </c>
      <c r="J108">
        <f t="shared" si="14"/>
        <v>68</v>
      </c>
      <c r="K108">
        <f t="shared" si="14"/>
        <v>34</v>
      </c>
      <c r="L108" s="22">
        <f t="shared" si="22"/>
        <v>4.9066436807720519</v>
      </c>
      <c r="M108" s="22">
        <f t="shared" si="22"/>
        <v>6.3106232307879955</v>
      </c>
      <c r="N108" s="22">
        <f t="shared" si="20"/>
        <v>0.7775212528667107</v>
      </c>
      <c r="O108" s="22">
        <f t="shared" si="21"/>
        <v>43.741882220128595</v>
      </c>
      <c r="P108">
        <f t="shared" si="15"/>
        <v>65</v>
      </c>
      <c r="Q108">
        <f t="shared" si="15"/>
        <v>40</v>
      </c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4">
        <v>3341.5654300000001</v>
      </c>
      <c r="C109" s="20">
        <v>11.47589</v>
      </c>
      <c r="D109" s="20">
        <v>11.47589</v>
      </c>
      <c r="E109" s="20">
        <v>0</v>
      </c>
      <c r="F109" s="21">
        <f t="shared" si="23"/>
        <v>4.9685112950655519</v>
      </c>
      <c r="G109" s="21">
        <f t="shared" si="23"/>
        <v>6.5238706633706984</v>
      </c>
      <c r="H109" s="21">
        <f t="shared" si="17"/>
        <v>0.76158948443935937</v>
      </c>
      <c r="I109" s="21">
        <f t="shared" si="18"/>
        <v>43.233085299765037</v>
      </c>
      <c r="J109">
        <f t="shared" si="14"/>
        <v>68</v>
      </c>
      <c r="K109">
        <f t="shared" si="14"/>
        <v>34</v>
      </c>
      <c r="L109" s="22">
        <f t="shared" si="22"/>
        <v>5.1412596207444787</v>
      </c>
      <c r="M109" s="22">
        <f t="shared" si="22"/>
        <v>6.0852438296884239</v>
      </c>
      <c r="N109" s="22">
        <f t="shared" si="20"/>
        <v>0.84487323181061769</v>
      </c>
      <c r="O109" s="22">
        <f t="shared" si="21"/>
        <v>45.795733671165685</v>
      </c>
      <c r="P109">
        <f t="shared" si="15"/>
        <v>65</v>
      </c>
      <c r="Q109">
        <f t="shared" si="15"/>
        <v>40</v>
      </c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4">
        <v>3276.0424800000001</v>
      </c>
      <c r="C110" s="20">
        <v>-13.0093</v>
      </c>
      <c r="D110" s="20">
        <v>0</v>
      </c>
      <c r="E110" s="20">
        <v>13.00928</v>
      </c>
      <c r="F110" s="21">
        <f t="shared" si="23"/>
        <v>4.6136176311322981</v>
      </c>
      <c r="G110" s="21">
        <f t="shared" si="23"/>
        <v>6.9871141874156493</v>
      </c>
      <c r="H110" s="21">
        <f t="shared" si="17"/>
        <v>0.66030374019674554</v>
      </c>
      <c r="I110" s="21">
        <f t="shared" si="18"/>
        <v>39.770056780002179</v>
      </c>
      <c r="J110">
        <f t="shared" si="14"/>
        <v>68</v>
      </c>
      <c r="K110">
        <f t="shared" si="14"/>
        <v>34</v>
      </c>
      <c r="L110" s="22">
        <f t="shared" si="22"/>
        <v>4.9576432057178907</v>
      </c>
      <c r="M110" s="22">
        <f t="shared" si="22"/>
        <v>6.3325308357709797</v>
      </c>
      <c r="N110" s="22">
        <f t="shared" si="20"/>
        <v>0.78288496878899161</v>
      </c>
      <c r="O110" s="22">
        <f t="shared" si="21"/>
        <v>43.911131816920253</v>
      </c>
      <c r="P110">
        <f t="shared" si="15"/>
        <v>65</v>
      </c>
      <c r="Q110">
        <f t="shared" si="15"/>
        <v>40</v>
      </c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4">
        <v>3139.2441410000001</v>
      </c>
      <c r="C111" s="20">
        <v>-16.026700000000002</v>
      </c>
      <c r="D111" s="20">
        <v>0</v>
      </c>
      <c r="E111" s="20">
        <v>16.026669999999999</v>
      </c>
      <c r="F111" s="21">
        <f t="shared" si="23"/>
        <v>4.2840735146228486</v>
      </c>
      <c r="G111" s="21">
        <f t="shared" si="23"/>
        <v>7.6327967454573882</v>
      </c>
      <c r="H111" s="21">
        <f t="shared" si="17"/>
        <v>0.56127179296009533</v>
      </c>
      <c r="I111" s="21">
        <f t="shared" si="18"/>
        <v>35.949653064310567</v>
      </c>
      <c r="J111">
        <f t="shared" si="14"/>
        <v>68</v>
      </c>
      <c r="K111">
        <f t="shared" si="14"/>
        <v>34</v>
      </c>
      <c r="L111" s="22">
        <f t="shared" ref="L111:M126" si="24">((L110*27)+D111)/28</f>
        <v>4.7805845197993948</v>
      </c>
      <c r="M111" s="22">
        <f t="shared" si="24"/>
        <v>6.6787500916363021</v>
      </c>
      <c r="N111" s="22">
        <f t="shared" si="20"/>
        <v>0.71579029821553719</v>
      </c>
      <c r="O111" s="22">
        <f t="shared" si="21"/>
        <v>41.717819418840186</v>
      </c>
      <c r="P111">
        <f t="shared" si="15"/>
        <v>65</v>
      </c>
      <c r="Q111">
        <f t="shared" si="15"/>
        <v>40</v>
      </c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4">
        <v>3130.4201659999999</v>
      </c>
      <c r="C112" s="20">
        <v>-4.4024000000000001</v>
      </c>
      <c r="D112" s="20">
        <v>0</v>
      </c>
      <c r="E112" s="20">
        <v>4.4024039999999998</v>
      </c>
      <c r="F112" s="21">
        <f t="shared" si="23"/>
        <v>3.9780682635783591</v>
      </c>
      <c r="G112" s="21">
        <f t="shared" si="23"/>
        <v>7.4020544064961467</v>
      </c>
      <c r="H112" s="21">
        <f t="shared" si="17"/>
        <v>0.53742759038452226</v>
      </c>
      <c r="I112" s="21">
        <f t="shared" si="18"/>
        <v>34.956286315253877</v>
      </c>
      <c r="J112">
        <f t="shared" si="14"/>
        <v>68</v>
      </c>
      <c r="K112">
        <f t="shared" si="14"/>
        <v>34</v>
      </c>
      <c r="L112" s="22">
        <f t="shared" si="24"/>
        <v>4.6098493583779874</v>
      </c>
      <c r="M112" s="22">
        <f t="shared" si="24"/>
        <v>6.5974520169350059</v>
      </c>
      <c r="N112" s="22">
        <f t="shared" si="20"/>
        <v>0.69873177501631856</v>
      </c>
      <c r="O112" s="22">
        <f t="shared" si="21"/>
        <v>41.132554608840842</v>
      </c>
      <c r="P112">
        <f t="shared" si="15"/>
        <v>65</v>
      </c>
      <c r="Q112">
        <f t="shared" si="15"/>
        <v>40</v>
      </c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4">
        <v>3126.2763669999999</v>
      </c>
      <c r="C113" s="20">
        <v>-2.72058</v>
      </c>
      <c r="D113" s="20">
        <v>0</v>
      </c>
      <c r="E113" s="20">
        <v>2.7205810000000001</v>
      </c>
      <c r="F113" s="21">
        <f t="shared" si="23"/>
        <v>3.6939205304656189</v>
      </c>
      <c r="G113" s="21">
        <f t="shared" si="23"/>
        <v>7.0676634488892782</v>
      </c>
      <c r="H113" s="21">
        <f t="shared" si="17"/>
        <v>0.52265088132431359</v>
      </c>
      <c r="I113" s="21">
        <f t="shared" si="18"/>
        <v>34.325063462331045</v>
      </c>
      <c r="J113">
        <f t="shared" si="14"/>
        <v>68</v>
      </c>
      <c r="K113">
        <f t="shared" si="14"/>
        <v>34</v>
      </c>
      <c r="L113" s="22">
        <f t="shared" si="24"/>
        <v>4.4452118812930594</v>
      </c>
      <c r="M113" s="22">
        <f t="shared" si="24"/>
        <v>6.4589923377587564</v>
      </c>
      <c r="N113" s="22">
        <f t="shared" si="20"/>
        <v>0.68822064632383972</v>
      </c>
      <c r="O113" s="22">
        <f t="shared" si="21"/>
        <v>40.766036585470303</v>
      </c>
      <c r="P113">
        <f t="shared" si="15"/>
        <v>65</v>
      </c>
      <c r="Q113">
        <f t="shared" si="15"/>
        <v>40</v>
      </c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4">
        <v>3063.5808109999998</v>
      </c>
      <c r="C114" s="20">
        <v>-7.6176199999999996</v>
      </c>
      <c r="D114" s="20">
        <v>0</v>
      </c>
      <c r="E114" s="20">
        <v>7.6176149999999998</v>
      </c>
      <c r="F114" s="21">
        <f t="shared" ref="F114:G129" si="25">((F113*13)+D114)/14</f>
        <v>3.430069064003789</v>
      </c>
      <c r="G114" s="21">
        <f t="shared" si="25"/>
        <v>7.1069457025400444</v>
      </c>
      <c r="H114" s="21">
        <f t="shared" si="17"/>
        <v>0.48263617136935094</v>
      </c>
      <c r="I114" s="21">
        <f t="shared" si="18"/>
        <v>32.552569584457942</v>
      </c>
      <c r="J114">
        <f t="shared" si="14"/>
        <v>68</v>
      </c>
      <c r="K114">
        <f t="shared" si="14"/>
        <v>34</v>
      </c>
      <c r="L114" s="22">
        <f t="shared" si="24"/>
        <v>4.2864543141040219</v>
      </c>
      <c r="M114" s="22">
        <f t="shared" si="24"/>
        <v>6.5003717185530858</v>
      </c>
      <c r="N114" s="22">
        <f t="shared" si="20"/>
        <v>0.65941679948391341</v>
      </c>
      <c r="O114" s="22">
        <f t="shared" si="21"/>
        <v>39.737864512941854</v>
      </c>
      <c r="P114">
        <f t="shared" si="15"/>
        <v>65</v>
      </c>
      <c r="Q114">
        <f t="shared" si="15"/>
        <v>40</v>
      </c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4">
        <v>3011.8059079999998</v>
      </c>
      <c r="C115" s="20">
        <v>-20.973099999999999</v>
      </c>
      <c r="D115" s="20">
        <v>0</v>
      </c>
      <c r="E115" s="20">
        <v>20.97308</v>
      </c>
      <c r="F115" s="21">
        <f t="shared" si="25"/>
        <v>3.1850641308606611</v>
      </c>
      <c r="G115" s="21">
        <f t="shared" si="25"/>
        <v>8.0973838666443267</v>
      </c>
      <c r="H115" s="21">
        <f t="shared" si="17"/>
        <v>0.39334483622308469</v>
      </c>
      <c r="I115" s="21">
        <f t="shared" si="18"/>
        <v>28.230257578541554</v>
      </c>
      <c r="J115">
        <f t="shared" si="14"/>
        <v>68</v>
      </c>
      <c r="K115">
        <f t="shared" si="14"/>
        <v>34</v>
      </c>
      <c r="L115" s="22">
        <f t="shared" si="24"/>
        <v>4.1333666600288783</v>
      </c>
      <c r="M115" s="22">
        <f t="shared" si="24"/>
        <v>7.0172541571761906</v>
      </c>
      <c r="N115" s="22">
        <f t="shared" si="20"/>
        <v>0.58902906570683256</v>
      </c>
      <c r="O115" s="22">
        <f t="shared" si="21"/>
        <v>37.068489080457461</v>
      </c>
      <c r="P115">
        <f t="shared" si="15"/>
        <v>65</v>
      </c>
      <c r="Q115">
        <f t="shared" si="15"/>
        <v>40</v>
      </c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4">
        <v>3034.719482</v>
      </c>
      <c r="C116" s="20">
        <v>11.77258</v>
      </c>
      <c r="D116" s="20">
        <v>11.77258</v>
      </c>
      <c r="E116" s="20">
        <v>0</v>
      </c>
      <c r="F116" s="21">
        <f t="shared" si="25"/>
        <v>3.7984581215134705</v>
      </c>
      <c r="G116" s="21">
        <f t="shared" si="25"/>
        <v>7.5189993047411603</v>
      </c>
      <c r="H116" s="21">
        <f t="shared" si="17"/>
        <v>0.50518133697902123</v>
      </c>
      <c r="I116" s="21">
        <f t="shared" si="18"/>
        <v>33.562822270501101</v>
      </c>
      <c r="J116">
        <f t="shared" si="14"/>
        <v>68</v>
      </c>
      <c r="K116">
        <f t="shared" si="14"/>
        <v>34</v>
      </c>
      <c r="L116" s="22">
        <f t="shared" si="24"/>
        <v>4.40619570788499</v>
      </c>
      <c r="M116" s="22">
        <f t="shared" si="24"/>
        <v>6.7666379372770411</v>
      </c>
      <c r="N116" s="22">
        <f t="shared" si="20"/>
        <v>0.65116469193829585</v>
      </c>
      <c r="O116" s="22">
        <f t="shared" si="21"/>
        <v>39.436689454272191</v>
      </c>
      <c r="P116">
        <f t="shared" si="15"/>
        <v>65</v>
      </c>
      <c r="Q116">
        <f t="shared" si="15"/>
        <v>40</v>
      </c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4">
        <v>3131.7849120000001</v>
      </c>
      <c r="C117" s="20">
        <v>12.020020000000001</v>
      </c>
      <c r="D117" s="20">
        <v>12.020020000000001</v>
      </c>
      <c r="E117" s="20">
        <v>0</v>
      </c>
      <c r="F117" s="21">
        <f t="shared" si="25"/>
        <v>4.3857125414053657</v>
      </c>
      <c r="G117" s="21">
        <f t="shared" si="25"/>
        <v>6.9819279258310774</v>
      </c>
      <c r="H117" s="21">
        <f t="shared" si="17"/>
        <v>0.62815207890925384</v>
      </c>
      <c r="I117" s="21">
        <f t="shared" si="18"/>
        <v>38.580676034272614</v>
      </c>
      <c r="J117">
        <f t="shared" si="14"/>
        <v>68</v>
      </c>
      <c r="K117">
        <f t="shared" si="14"/>
        <v>34</v>
      </c>
      <c r="L117" s="22">
        <f t="shared" si="24"/>
        <v>4.6781180040319539</v>
      </c>
      <c r="M117" s="22">
        <f t="shared" si="24"/>
        <v>6.5249722966600041</v>
      </c>
      <c r="N117" s="22">
        <f t="shared" si="20"/>
        <v>0.71695599480576855</v>
      </c>
      <c r="O117" s="22">
        <f t="shared" si="21"/>
        <v>41.757389063828306</v>
      </c>
      <c r="P117">
        <f t="shared" si="15"/>
        <v>65</v>
      </c>
      <c r="Q117">
        <f t="shared" si="15"/>
        <v>40</v>
      </c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4">
        <v>3142.5104980000001</v>
      </c>
      <c r="C118" s="20">
        <v>-8.0627399999999998</v>
      </c>
      <c r="D118" s="20">
        <v>0</v>
      </c>
      <c r="E118" s="20">
        <v>8.0627440000000004</v>
      </c>
      <c r="F118" s="21">
        <f t="shared" si="25"/>
        <v>4.0724473598764108</v>
      </c>
      <c r="G118" s="21">
        <f t="shared" si="25"/>
        <v>7.059129073986</v>
      </c>
      <c r="H118" s="21">
        <f t="shared" si="17"/>
        <v>0.57690507103546518</v>
      </c>
      <c r="I118" s="21">
        <f t="shared" si="18"/>
        <v>36.584641753776836</v>
      </c>
      <c r="J118">
        <f t="shared" si="14"/>
        <v>68</v>
      </c>
      <c r="K118">
        <f t="shared" si="14"/>
        <v>34</v>
      </c>
      <c r="L118" s="22">
        <f t="shared" si="24"/>
        <v>4.511042361030813</v>
      </c>
      <c r="M118" s="22">
        <f t="shared" si="24"/>
        <v>6.5798927146364337</v>
      </c>
      <c r="N118" s="22">
        <f t="shared" si="20"/>
        <v>0.68557992609763496</v>
      </c>
      <c r="O118" s="22">
        <f t="shared" si="21"/>
        <v>40.673237470551349</v>
      </c>
      <c r="P118">
        <f t="shared" si="15"/>
        <v>65</v>
      </c>
      <c r="Q118">
        <f t="shared" si="15"/>
        <v>40</v>
      </c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4">
        <v>3226.2177729999999</v>
      </c>
      <c r="C119" s="20">
        <v>15.43304</v>
      </c>
      <c r="D119" s="20">
        <v>15.43304</v>
      </c>
      <c r="E119" s="20">
        <v>0</v>
      </c>
      <c r="F119" s="21">
        <f t="shared" si="25"/>
        <v>4.8839182627423821</v>
      </c>
      <c r="G119" s="21">
        <f t="shared" si="25"/>
        <v>6.5549055687012858</v>
      </c>
      <c r="H119" s="21">
        <f t="shared" si="17"/>
        <v>0.74507835567645342</v>
      </c>
      <c r="I119" s="21">
        <f t="shared" si="18"/>
        <v>42.695982862479262</v>
      </c>
      <c r="J119">
        <f t="shared" si="14"/>
        <v>68</v>
      </c>
      <c r="K119">
        <f t="shared" si="14"/>
        <v>34</v>
      </c>
      <c r="L119" s="22">
        <f t="shared" si="24"/>
        <v>4.9011137052797125</v>
      </c>
      <c r="M119" s="22">
        <f t="shared" si="24"/>
        <v>6.3448965462565612</v>
      </c>
      <c r="N119" s="22">
        <f t="shared" si="20"/>
        <v>0.77244974280492107</v>
      </c>
      <c r="O119" s="22">
        <f t="shared" si="21"/>
        <v>43.58091088001801</v>
      </c>
      <c r="P119">
        <f t="shared" si="15"/>
        <v>65</v>
      </c>
      <c r="Q119">
        <f t="shared" si="15"/>
        <v>40</v>
      </c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4">
        <v>3210.9096679999998</v>
      </c>
      <c r="C120" s="20">
        <v>-0.29687999999999998</v>
      </c>
      <c r="D120" s="20">
        <v>0</v>
      </c>
      <c r="E120" s="20">
        <v>0.296875</v>
      </c>
      <c r="F120" s="21">
        <f t="shared" si="25"/>
        <v>4.5350669582607832</v>
      </c>
      <c r="G120" s="21">
        <f t="shared" si="25"/>
        <v>6.1079033852226221</v>
      </c>
      <c r="H120" s="21">
        <f t="shared" si="17"/>
        <v>0.74249160018360183</v>
      </c>
      <c r="I120" s="21">
        <f t="shared" si="18"/>
        <v>42.610914170568591</v>
      </c>
      <c r="J120">
        <f t="shared" si="14"/>
        <v>68</v>
      </c>
      <c r="K120">
        <f t="shared" si="14"/>
        <v>34</v>
      </c>
      <c r="L120" s="22">
        <f t="shared" si="24"/>
        <v>4.7260739300911512</v>
      </c>
      <c r="M120" s="22">
        <f t="shared" si="24"/>
        <v>6.1288957767473979</v>
      </c>
      <c r="N120" s="22">
        <f t="shared" si="20"/>
        <v>0.77111344396188708</v>
      </c>
      <c r="O120" s="22">
        <f t="shared" si="21"/>
        <v>43.538342876385549</v>
      </c>
      <c r="P120">
        <f t="shared" si="15"/>
        <v>65</v>
      </c>
      <c r="Q120">
        <f t="shared" si="15"/>
        <v>40</v>
      </c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4">
        <v>3231.9704590000001</v>
      </c>
      <c r="C121" s="20">
        <v>10.93182</v>
      </c>
      <c r="D121" s="20">
        <v>10.93182</v>
      </c>
      <c r="E121" s="20">
        <v>0</v>
      </c>
      <c r="F121" s="21">
        <f t="shared" si="25"/>
        <v>4.991977889813584</v>
      </c>
      <c r="G121" s="21">
        <f t="shared" si="25"/>
        <v>5.6716245719924343</v>
      </c>
      <c r="H121" s="21">
        <f t="shared" si="17"/>
        <v>0.88016719485717099</v>
      </c>
      <c r="I121" s="21">
        <f t="shared" si="18"/>
        <v>46.81324071947941</v>
      </c>
      <c r="J121">
        <f t="shared" si="14"/>
        <v>68</v>
      </c>
      <c r="K121">
        <f t="shared" si="14"/>
        <v>34</v>
      </c>
      <c r="L121" s="22">
        <f t="shared" si="24"/>
        <v>4.9477077183021816</v>
      </c>
      <c r="M121" s="22">
        <f t="shared" si="24"/>
        <v>5.9100066418635624</v>
      </c>
      <c r="N121" s="22">
        <f t="shared" si="20"/>
        <v>0.83717464600717506</v>
      </c>
      <c r="O121" s="22">
        <f t="shared" si="21"/>
        <v>45.568593482750764</v>
      </c>
      <c r="P121">
        <f t="shared" si="15"/>
        <v>65</v>
      </c>
      <c r="Q121">
        <f t="shared" si="15"/>
        <v>40</v>
      </c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4">
        <v>3235.3342290000001</v>
      </c>
      <c r="C122" s="20">
        <v>-6.9746100000000002</v>
      </c>
      <c r="D122" s="20">
        <v>0</v>
      </c>
      <c r="E122" s="20">
        <v>6.9746090000000001</v>
      </c>
      <c r="F122" s="21">
        <f t="shared" si="25"/>
        <v>4.6354080405411855</v>
      </c>
      <c r="G122" s="21">
        <f t="shared" si="25"/>
        <v>5.7646948882786893</v>
      </c>
      <c r="H122" s="21">
        <f t="shared" si="17"/>
        <v>0.80410292832085972</v>
      </c>
      <c r="I122" s="21">
        <f t="shared" si="18"/>
        <v>44.570790041855638</v>
      </c>
      <c r="J122">
        <f t="shared" si="14"/>
        <v>68</v>
      </c>
      <c r="K122">
        <f t="shared" si="14"/>
        <v>34</v>
      </c>
      <c r="L122" s="22">
        <f t="shared" si="24"/>
        <v>4.7710038712199605</v>
      </c>
      <c r="M122" s="22">
        <f t="shared" si="24"/>
        <v>5.9480281546541489</v>
      </c>
      <c r="N122" s="22">
        <f t="shared" si="20"/>
        <v>0.80211521317140988</v>
      </c>
      <c r="O122" s="22">
        <f t="shared" si="21"/>
        <v>44.509652174781124</v>
      </c>
      <c r="P122">
        <f t="shared" si="15"/>
        <v>65</v>
      </c>
      <c r="Q122">
        <f t="shared" si="15"/>
        <v>40</v>
      </c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4">
        <v>3208.3745119999999</v>
      </c>
      <c r="C123" s="20">
        <v>9.9920039999999997</v>
      </c>
      <c r="D123" s="20">
        <v>9.9920039999999997</v>
      </c>
      <c r="E123" s="20">
        <v>0</v>
      </c>
      <c r="F123" s="21">
        <f t="shared" si="25"/>
        <v>5.0180220376453866</v>
      </c>
      <c r="G123" s="21">
        <f t="shared" si="25"/>
        <v>5.3529309676873549</v>
      </c>
      <c r="H123" s="21">
        <f t="shared" si="17"/>
        <v>0.93743447616574438</v>
      </c>
      <c r="I123" s="21">
        <f t="shared" si="18"/>
        <v>48.385351231127174</v>
      </c>
      <c r="J123">
        <f t="shared" si="14"/>
        <v>68</v>
      </c>
      <c r="K123">
        <f t="shared" si="14"/>
        <v>34</v>
      </c>
      <c r="L123" s="22">
        <f t="shared" si="24"/>
        <v>4.9574681615335336</v>
      </c>
      <c r="M123" s="22">
        <f t="shared" si="24"/>
        <v>5.7355985777022145</v>
      </c>
      <c r="N123" s="22">
        <f t="shared" si="20"/>
        <v>0.86433318063893971</v>
      </c>
      <c r="O123" s="22">
        <f t="shared" si="21"/>
        <v>46.36151893958769</v>
      </c>
      <c r="P123">
        <f t="shared" si="15"/>
        <v>65</v>
      </c>
      <c r="Q123">
        <f t="shared" si="15"/>
        <v>40</v>
      </c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4">
        <v>3185.5585940000001</v>
      </c>
      <c r="C124" s="20">
        <v>-8.0133700000000001</v>
      </c>
      <c r="D124" s="20">
        <v>0</v>
      </c>
      <c r="E124" s="20">
        <v>8.0133670000000006</v>
      </c>
      <c r="F124" s="21">
        <f t="shared" si="25"/>
        <v>4.6595918920992876</v>
      </c>
      <c r="G124" s="21">
        <f t="shared" si="25"/>
        <v>5.5429621128525435</v>
      </c>
      <c r="H124" s="21">
        <f t="shared" si="17"/>
        <v>0.84063210197576976</v>
      </c>
      <c r="I124" s="21">
        <f t="shared" si="18"/>
        <v>45.670837810196794</v>
      </c>
      <c r="J124">
        <f t="shared" si="14"/>
        <v>68</v>
      </c>
      <c r="K124">
        <f t="shared" si="14"/>
        <v>34</v>
      </c>
      <c r="L124" s="22">
        <f t="shared" si="24"/>
        <v>4.7804157271930503</v>
      </c>
      <c r="M124" s="22">
        <f t="shared" si="24"/>
        <v>5.8169474499271345</v>
      </c>
      <c r="N124" s="22">
        <f t="shared" si="20"/>
        <v>0.82180830553195594</v>
      </c>
      <c r="O124" s="22">
        <f t="shared" si="21"/>
        <v>45.109482871305353</v>
      </c>
      <c r="P124">
        <f t="shared" si="15"/>
        <v>65</v>
      </c>
      <c r="Q124">
        <f t="shared" si="15"/>
        <v>40</v>
      </c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4">
        <v>3232.3608399999998</v>
      </c>
      <c r="C125" s="20">
        <v>-1.33551</v>
      </c>
      <c r="D125" s="20">
        <v>0</v>
      </c>
      <c r="E125" s="20">
        <v>1.33551</v>
      </c>
      <c r="F125" s="21">
        <f t="shared" si="25"/>
        <v>4.3267638998064815</v>
      </c>
      <c r="G125" s="21">
        <f t="shared" si="25"/>
        <v>5.2424298190773611</v>
      </c>
      <c r="H125" s="21">
        <f t="shared" si="17"/>
        <v>0.82533558848251176</v>
      </c>
      <c r="I125" s="21">
        <f t="shared" si="18"/>
        <v>45.215553440704703</v>
      </c>
      <c r="J125">
        <f t="shared" si="14"/>
        <v>68</v>
      </c>
      <c r="K125">
        <f t="shared" si="14"/>
        <v>34</v>
      </c>
      <c r="L125" s="22">
        <f t="shared" si="24"/>
        <v>4.6096865940790135</v>
      </c>
      <c r="M125" s="22">
        <f t="shared" si="24"/>
        <v>5.6568961124297363</v>
      </c>
      <c r="N125" s="22">
        <f t="shared" si="20"/>
        <v>0.81487913202971518</v>
      </c>
      <c r="O125" s="22">
        <f t="shared" si="21"/>
        <v>44.899911936194606</v>
      </c>
      <c r="P125">
        <f t="shared" si="15"/>
        <v>65</v>
      </c>
      <c r="Q125">
        <f t="shared" si="15"/>
        <v>40</v>
      </c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4">
        <v>3154.3085940000001</v>
      </c>
      <c r="C126" s="20">
        <v>0.14837600000000001</v>
      </c>
      <c r="D126" s="20">
        <v>0.14837600000000001</v>
      </c>
      <c r="E126" s="20">
        <v>0</v>
      </c>
      <c r="F126" s="21">
        <f t="shared" si="25"/>
        <v>4.0283076212488753</v>
      </c>
      <c r="G126" s="21">
        <f t="shared" si="25"/>
        <v>4.8679705462861209</v>
      </c>
      <c r="H126" s="21">
        <f t="shared" si="17"/>
        <v>0.82751273512165302</v>
      </c>
      <c r="I126" s="21">
        <f t="shared" si="18"/>
        <v>45.280819072736449</v>
      </c>
      <c r="J126">
        <f t="shared" si="14"/>
        <v>68</v>
      </c>
      <c r="K126">
        <f t="shared" si="14"/>
        <v>34</v>
      </c>
      <c r="L126" s="22">
        <f t="shared" si="24"/>
        <v>4.4503540728619058</v>
      </c>
      <c r="M126" s="22">
        <f t="shared" si="24"/>
        <v>5.4548641084143892</v>
      </c>
      <c r="N126" s="22">
        <f t="shared" si="20"/>
        <v>0.81585058480137418</v>
      </c>
      <c r="O126" s="22">
        <f t="shared" si="21"/>
        <v>44.92938965518551</v>
      </c>
      <c r="P126">
        <f t="shared" si="15"/>
        <v>65</v>
      </c>
      <c r="Q126">
        <f t="shared" si="15"/>
        <v>40</v>
      </c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4">
        <v>3136.0266109999998</v>
      </c>
      <c r="C127" s="20">
        <v>6.3314820000000003</v>
      </c>
      <c r="D127" s="20">
        <v>6.3314820000000003</v>
      </c>
      <c r="E127" s="20">
        <v>0</v>
      </c>
      <c r="F127" s="21">
        <f t="shared" si="25"/>
        <v>4.1928200768739554</v>
      </c>
      <c r="G127" s="21">
        <f t="shared" si="25"/>
        <v>4.5202583644085408</v>
      </c>
      <c r="H127" s="21">
        <f t="shared" si="17"/>
        <v>0.9275620415609962</v>
      </c>
      <c r="I127" s="21">
        <f t="shared" si="18"/>
        <v>48.120995410857404</v>
      </c>
      <c r="J127">
        <f t="shared" si="14"/>
        <v>68</v>
      </c>
      <c r="K127">
        <f t="shared" si="14"/>
        <v>34</v>
      </c>
      <c r="L127" s="22">
        <f t="shared" ref="L127:M142" si="26">((L126*27)+D127)/28</f>
        <v>4.5175372131168379</v>
      </c>
      <c r="M127" s="22">
        <f t="shared" si="26"/>
        <v>5.2600475331138759</v>
      </c>
      <c r="N127" s="22">
        <f t="shared" si="20"/>
        <v>0.85883961783184071</v>
      </c>
      <c r="O127" s="22">
        <f t="shared" si="21"/>
        <v>46.202997267380994</v>
      </c>
      <c r="P127">
        <f t="shared" si="15"/>
        <v>65</v>
      </c>
      <c r="Q127">
        <f t="shared" si="15"/>
        <v>40</v>
      </c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4">
        <v>3179.3671880000002</v>
      </c>
      <c r="C128" s="20">
        <v>1.8796999999999999</v>
      </c>
      <c r="D128" s="20">
        <v>1.8796999999999999</v>
      </c>
      <c r="E128" s="20">
        <v>0</v>
      </c>
      <c r="F128" s="21">
        <f t="shared" si="25"/>
        <v>4.0275972142401013</v>
      </c>
      <c r="G128" s="21">
        <f t="shared" si="25"/>
        <v>4.1973827669507875</v>
      </c>
      <c r="H128" s="21">
        <f t="shared" si="17"/>
        <v>0.95954966174456668</v>
      </c>
      <c r="I128" s="21">
        <f t="shared" si="18"/>
        <v>48.967866468374659</v>
      </c>
      <c r="J128">
        <f t="shared" si="14"/>
        <v>68</v>
      </c>
      <c r="K128">
        <f t="shared" si="14"/>
        <v>34</v>
      </c>
      <c r="L128" s="22">
        <f t="shared" si="26"/>
        <v>4.4233287412198079</v>
      </c>
      <c r="M128" s="22">
        <f t="shared" si="26"/>
        <v>5.0721886926455237</v>
      </c>
      <c r="N128" s="22">
        <f t="shared" si="20"/>
        <v>0.87207495802225621</v>
      </c>
      <c r="O128" s="22">
        <f t="shared" si="21"/>
        <v>46.583335474107045</v>
      </c>
      <c r="P128">
        <f t="shared" si="15"/>
        <v>65</v>
      </c>
      <c r="Q128">
        <f t="shared" si="15"/>
        <v>40</v>
      </c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4">
        <v>3205.7910160000001</v>
      </c>
      <c r="C129" s="20">
        <v>11.624269999999999</v>
      </c>
      <c r="D129" s="20">
        <v>11.624269999999999</v>
      </c>
      <c r="E129" s="20">
        <v>0</v>
      </c>
      <c r="F129" s="21">
        <f t="shared" si="25"/>
        <v>4.5702166989372373</v>
      </c>
      <c r="G129" s="21">
        <f t="shared" si="25"/>
        <v>3.8975697121685884</v>
      </c>
      <c r="H129" s="21">
        <f t="shared" si="17"/>
        <v>1.1725811304076434</v>
      </c>
      <c r="I129" s="21">
        <f t="shared" si="18"/>
        <v>53.971799441507208</v>
      </c>
      <c r="J129">
        <f t="shared" si="14"/>
        <v>68</v>
      </c>
      <c r="K129">
        <f t="shared" si="14"/>
        <v>34</v>
      </c>
      <c r="L129" s="22">
        <f t="shared" si="26"/>
        <v>4.6805052147476713</v>
      </c>
      <c r="M129" s="22">
        <f t="shared" si="26"/>
        <v>4.891039096479612</v>
      </c>
      <c r="N129" s="22">
        <f t="shared" si="20"/>
        <v>0.95695518322814566</v>
      </c>
      <c r="O129" s="22">
        <f t="shared" si="21"/>
        <v>48.900209439113254</v>
      </c>
      <c r="P129">
        <f t="shared" si="15"/>
        <v>65</v>
      </c>
      <c r="Q129">
        <f t="shared" si="15"/>
        <v>40</v>
      </c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4">
        <v>3183.9497070000002</v>
      </c>
      <c r="C130" s="20">
        <v>8.1617429999999995</v>
      </c>
      <c r="D130" s="20">
        <v>8.1617429999999995</v>
      </c>
      <c r="E130" s="20">
        <v>0</v>
      </c>
      <c r="F130" s="21">
        <f t="shared" ref="F130:G145" si="27">((F129*13)+D130)/14</f>
        <v>4.8267542918702917</v>
      </c>
      <c r="G130" s="21">
        <f t="shared" si="27"/>
        <v>3.6191718755851179</v>
      </c>
      <c r="H130" s="21">
        <f t="shared" si="17"/>
        <v>1.333662632723112</v>
      </c>
      <c r="I130" s="21">
        <f t="shared" si="18"/>
        <v>57.148904645522101</v>
      </c>
      <c r="J130">
        <f t="shared" si="14"/>
        <v>68</v>
      </c>
      <c r="K130">
        <f t="shared" si="14"/>
        <v>34</v>
      </c>
      <c r="L130" s="22">
        <f t="shared" si="26"/>
        <v>4.8048351356495402</v>
      </c>
      <c r="M130" s="22">
        <f t="shared" si="26"/>
        <v>4.7163591287481967</v>
      </c>
      <c r="N130" s="22">
        <f t="shared" si="20"/>
        <v>1.0187593871641463</v>
      </c>
      <c r="O130" s="22">
        <f t="shared" si="21"/>
        <v>50.464626623742873</v>
      </c>
      <c r="P130">
        <f t="shared" si="15"/>
        <v>65</v>
      </c>
      <c r="Q130">
        <f t="shared" si="15"/>
        <v>40</v>
      </c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4">
        <v>3036.0847170000002</v>
      </c>
      <c r="C131" s="20">
        <v>-0.44518999999999997</v>
      </c>
      <c r="D131" s="20">
        <v>0</v>
      </c>
      <c r="E131" s="20">
        <v>0.445191</v>
      </c>
      <c r="F131" s="21">
        <f t="shared" si="27"/>
        <v>4.4819861281652704</v>
      </c>
      <c r="G131" s="21">
        <f t="shared" si="27"/>
        <v>3.3924589559004668</v>
      </c>
      <c r="H131" s="21">
        <f t="shared" si="17"/>
        <v>1.3211614897712471</v>
      </c>
      <c r="I131" s="21">
        <f t="shared" si="18"/>
        <v>56.918120328691522</v>
      </c>
      <c r="J131">
        <f t="shared" si="14"/>
        <v>68</v>
      </c>
      <c r="K131">
        <f t="shared" si="14"/>
        <v>34</v>
      </c>
      <c r="L131" s="22">
        <f t="shared" si="26"/>
        <v>4.6332338808049141</v>
      </c>
      <c r="M131" s="22">
        <f t="shared" si="26"/>
        <v>4.563817409864332</v>
      </c>
      <c r="N131" s="22">
        <f t="shared" si="20"/>
        <v>1.0152101770746884</v>
      </c>
      <c r="O131" s="22">
        <f t="shared" si="21"/>
        <v>50.377384385205112</v>
      </c>
      <c r="P131">
        <f t="shared" si="15"/>
        <v>65</v>
      </c>
      <c r="Q131">
        <f t="shared" si="15"/>
        <v>40</v>
      </c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4">
        <v>3007.7109380000002</v>
      </c>
      <c r="C132" s="20">
        <v>-5.5895400000000004</v>
      </c>
      <c r="D132" s="20">
        <v>0</v>
      </c>
      <c r="E132" s="20">
        <v>5.5895380000000001</v>
      </c>
      <c r="F132" s="21">
        <f t="shared" si="27"/>
        <v>4.1618442618677509</v>
      </c>
      <c r="G132" s="21">
        <f t="shared" si="27"/>
        <v>3.5493931733361479</v>
      </c>
      <c r="H132" s="21">
        <f t="shared" si="17"/>
        <v>1.1725509287425455</v>
      </c>
      <c r="I132" s="21">
        <f t="shared" si="18"/>
        <v>53.97115958157115</v>
      </c>
      <c r="J132">
        <f t="shared" ref="J132:K195" si="28">J131</f>
        <v>68</v>
      </c>
      <c r="K132">
        <f t="shared" si="28"/>
        <v>34</v>
      </c>
      <c r="L132" s="22">
        <f t="shared" si="26"/>
        <v>4.4677612422047384</v>
      </c>
      <c r="M132" s="22">
        <f t="shared" si="26"/>
        <v>4.6004502880834632</v>
      </c>
      <c r="N132" s="22">
        <f t="shared" si="20"/>
        <v>0.97115737861086571</v>
      </c>
      <c r="O132" s="22">
        <f t="shared" si="21"/>
        <v>49.268383597826656</v>
      </c>
      <c r="P132">
        <f t="shared" si="15"/>
        <v>65</v>
      </c>
      <c r="Q132">
        <f t="shared" si="15"/>
        <v>40</v>
      </c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4">
        <v>2962.9077149999998</v>
      </c>
      <c r="C133" s="20">
        <v>8.4585570000000008</v>
      </c>
      <c r="D133" s="20">
        <v>8.4585570000000008</v>
      </c>
      <c r="E133" s="20">
        <v>0</v>
      </c>
      <c r="F133" s="21">
        <f t="shared" si="27"/>
        <v>4.4687523145914829</v>
      </c>
      <c r="G133" s="21">
        <f t="shared" si="27"/>
        <v>3.2958650895264232</v>
      </c>
      <c r="H133" s="21">
        <f t="shared" si="17"/>
        <v>1.3558662728011084</v>
      </c>
      <c r="I133" s="21">
        <f t="shared" si="18"/>
        <v>57.552768951906302</v>
      </c>
      <c r="J133">
        <f t="shared" si="28"/>
        <v>68</v>
      </c>
      <c r="K133">
        <f t="shared" si="28"/>
        <v>34</v>
      </c>
      <c r="L133" s="22">
        <f t="shared" si="26"/>
        <v>4.6102896621259983</v>
      </c>
      <c r="M133" s="22">
        <f t="shared" si="26"/>
        <v>4.4361484920804823</v>
      </c>
      <c r="N133" s="22">
        <f t="shared" si="20"/>
        <v>1.0392550362902406</v>
      </c>
      <c r="O133" s="22">
        <f t="shared" si="21"/>
        <v>50.962484720931535</v>
      </c>
      <c r="P133">
        <f t="shared" ref="P133:Q196" si="29">P132</f>
        <v>65</v>
      </c>
      <c r="Q133">
        <f t="shared" si="29"/>
        <v>40</v>
      </c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4">
        <v>2931.624268</v>
      </c>
      <c r="C134" s="20">
        <v>19.538640000000001</v>
      </c>
      <c r="D134" s="20">
        <v>19.538640000000001</v>
      </c>
      <c r="E134" s="20">
        <v>0</v>
      </c>
      <c r="F134" s="21">
        <f t="shared" si="27"/>
        <v>5.5451728635492339</v>
      </c>
      <c r="G134" s="21">
        <f t="shared" si="27"/>
        <v>3.0604461545602502</v>
      </c>
      <c r="H134" s="21">
        <f t="shared" si="17"/>
        <v>1.8118838180788086</v>
      </c>
      <c r="I134" s="21">
        <f t="shared" si="18"/>
        <v>64.436652980803444</v>
      </c>
      <c r="J134">
        <f t="shared" si="28"/>
        <v>68</v>
      </c>
      <c r="K134">
        <f t="shared" si="28"/>
        <v>34</v>
      </c>
      <c r="L134" s="22">
        <f t="shared" si="26"/>
        <v>5.1434450313357845</v>
      </c>
      <c r="M134" s="22">
        <f t="shared" si="26"/>
        <v>4.2777146173633218</v>
      </c>
      <c r="N134" s="22">
        <f t="shared" si="20"/>
        <v>1.2023815264483626</v>
      </c>
      <c r="O134" s="22">
        <f t="shared" si="21"/>
        <v>54.594606429857095</v>
      </c>
      <c r="P134">
        <f t="shared" si="29"/>
        <v>65</v>
      </c>
      <c r="Q134">
        <f t="shared" si="29"/>
        <v>40</v>
      </c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4">
        <v>2927.5671390000002</v>
      </c>
      <c r="C135" s="20">
        <v>-1.4839500000000001</v>
      </c>
      <c r="D135" s="20">
        <v>0</v>
      </c>
      <c r="E135" s="20">
        <v>1.483948</v>
      </c>
      <c r="F135" s="21">
        <f t="shared" si="27"/>
        <v>5.149089087581431</v>
      </c>
      <c r="G135" s="21">
        <f t="shared" si="27"/>
        <v>2.9478391435202318</v>
      </c>
      <c r="H135" s="21">
        <f t="shared" si="17"/>
        <v>1.7467333992425802</v>
      </c>
      <c r="I135" s="21">
        <f t="shared" si="18"/>
        <v>63.59311754552688</v>
      </c>
      <c r="J135">
        <f t="shared" si="28"/>
        <v>68</v>
      </c>
      <c r="K135">
        <f t="shared" si="28"/>
        <v>34</v>
      </c>
      <c r="L135" s="22">
        <f t="shared" si="26"/>
        <v>4.9597505659309347</v>
      </c>
      <c r="M135" s="22">
        <f t="shared" si="26"/>
        <v>4.1779372381717748</v>
      </c>
      <c r="N135" s="22">
        <f t="shared" si="20"/>
        <v>1.1871290264047323</v>
      </c>
      <c r="O135" s="22">
        <f t="shared" si="21"/>
        <v>54.277960379693297</v>
      </c>
      <c r="P135">
        <f t="shared" si="29"/>
        <v>65</v>
      </c>
      <c r="Q135">
        <f t="shared" si="29"/>
        <v>40</v>
      </c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4">
        <v>2994.9248050000001</v>
      </c>
      <c r="C136" s="20">
        <v>4.3528450000000003</v>
      </c>
      <c r="D136" s="20">
        <v>4.3528450000000003</v>
      </c>
      <c r="E136" s="20">
        <v>0</v>
      </c>
      <c r="F136" s="21">
        <f t="shared" si="27"/>
        <v>5.0922145098970431</v>
      </c>
      <c r="G136" s="21">
        <f t="shared" si="27"/>
        <v>2.7372792046973582</v>
      </c>
      <c r="H136" s="21">
        <f t="shared" si="17"/>
        <v>1.8603197295907756</v>
      </c>
      <c r="I136" s="21">
        <f t="shared" si="18"/>
        <v>65.038873463874296</v>
      </c>
      <c r="J136">
        <f t="shared" si="28"/>
        <v>68</v>
      </c>
      <c r="K136">
        <f t="shared" si="28"/>
        <v>34</v>
      </c>
      <c r="L136" s="22">
        <f t="shared" si="26"/>
        <v>4.9380753671476878</v>
      </c>
      <c r="M136" s="22">
        <f t="shared" si="26"/>
        <v>4.0287251939513542</v>
      </c>
      <c r="N136" s="22">
        <f t="shared" si="20"/>
        <v>1.2257166049850243</v>
      </c>
      <c r="O136" s="22">
        <f t="shared" si="21"/>
        <v>55.070650155538175</v>
      </c>
      <c r="P136">
        <f t="shared" si="29"/>
        <v>65</v>
      </c>
      <c r="Q136">
        <f t="shared" si="29"/>
        <v>40</v>
      </c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4">
        <v>3005.4343260000001</v>
      </c>
      <c r="C137" s="20">
        <v>-7.41974</v>
      </c>
      <c r="D137" s="20">
        <v>0</v>
      </c>
      <c r="E137" s="20">
        <v>7.4197389999999999</v>
      </c>
      <c r="F137" s="21">
        <f t="shared" si="27"/>
        <v>4.7284849020472546</v>
      </c>
      <c r="G137" s="21">
        <f t="shared" si="27"/>
        <v>3.0717406186475467</v>
      </c>
      <c r="H137" s="21">
        <f t="shared" si="17"/>
        <v>1.5393503192757056</v>
      </c>
      <c r="I137" s="21">
        <f t="shared" si="18"/>
        <v>60.619848612095858</v>
      </c>
      <c r="J137">
        <f t="shared" si="28"/>
        <v>68</v>
      </c>
      <c r="K137">
        <f t="shared" si="28"/>
        <v>34</v>
      </c>
      <c r="L137" s="22">
        <f t="shared" si="26"/>
        <v>4.7617155326066989</v>
      </c>
      <c r="M137" s="22">
        <f t="shared" si="26"/>
        <v>4.1498328298816629</v>
      </c>
      <c r="N137" s="22">
        <f t="shared" si="20"/>
        <v>1.1474475545904061</v>
      </c>
      <c r="O137" s="22">
        <f t="shared" si="21"/>
        <v>53.433088605009715</v>
      </c>
      <c r="P137">
        <f t="shared" si="29"/>
        <v>65</v>
      </c>
      <c r="Q137">
        <f t="shared" si="29"/>
        <v>40</v>
      </c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4">
        <v>3093.9572750000002</v>
      </c>
      <c r="C138" s="20">
        <v>-7.7165499999999998</v>
      </c>
      <c r="D138" s="20">
        <v>0</v>
      </c>
      <c r="E138" s="20">
        <v>7.7165530000000002</v>
      </c>
      <c r="F138" s="21">
        <f t="shared" si="27"/>
        <v>4.3907359804724511</v>
      </c>
      <c r="G138" s="21">
        <f t="shared" si="27"/>
        <v>3.4035129316012935</v>
      </c>
      <c r="H138" s="21">
        <f t="shared" si="17"/>
        <v>1.2900600258353319</v>
      </c>
      <c r="I138" s="21">
        <f t="shared" si="18"/>
        <v>56.333022334851862</v>
      </c>
      <c r="J138">
        <f t="shared" si="28"/>
        <v>68</v>
      </c>
      <c r="K138">
        <f t="shared" si="28"/>
        <v>34</v>
      </c>
      <c r="L138" s="22">
        <f t="shared" si="26"/>
        <v>4.5916542635850304</v>
      </c>
      <c r="M138" s="22">
        <f t="shared" si="26"/>
        <v>4.2772156931001755</v>
      </c>
      <c r="N138" s="22">
        <f t="shared" si="20"/>
        <v>1.073514779951849</v>
      </c>
      <c r="O138" s="22">
        <f t="shared" si="21"/>
        <v>51.772709330616792</v>
      </c>
      <c r="P138">
        <f t="shared" si="29"/>
        <v>65</v>
      </c>
      <c r="Q138">
        <f t="shared" si="29"/>
        <v>40</v>
      </c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4">
        <v>3106.17749</v>
      </c>
      <c r="C139" s="20">
        <v>2.127075</v>
      </c>
      <c r="D139" s="20">
        <v>2.127075</v>
      </c>
      <c r="E139" s="20">
        <v>0</v>
      </c>
      <c r="F139" s="21">
        <f t="shared" si="27"/>
        <v>4.2290459104387041</v>
      </c>
      <c r="G139" s="21">
        <f t="shared" si="27"/>
        <v>3.1604048650583438</v>
      </c>
      <c r="H139" s="21">
        <f t="shared" si="17"/>
        <v>1.3381342236228435</v>
      </c>
      <c r="I139" s="21">
        <f t="shared" si="18"/>
        <v>57.23085570123768</v>
      </c>
      <c r="J139">
        <f t="shared" si="28"/>
        <v>68</v>
      </c>
      <c r="K139">
        <f t="shared" si="28"/>
        <v>34</v>
      </c>
      <c r="L139" s="22">
        <f t="shared" si="26"/>
        <v>4.5036335755998511</v>
      </c>
      <c r="M139" s="22">
        <f t="shared" si="26"/>
        <v>4.124457989775169</v>
      </c>
      <c r="N139" s="22">
        <f t="shared" si="20"/>
        <v>1.0919334338632338</v>
      </c>
      <c r="O139" s="22">
        <f t="shared" si="21"/>
        <v>52.197331721341094</v>
      </c>
      <c r="P139">
        <f t="shared" si="29"/>
        <v>65</v>
      </c>
      <c r="Q139">
        <f t="shared" si="29"/>
        <v>40</v>
      </c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4">
        <v>3100.0185550000001</v>
      </c>
      <c r="C140" s="20">
        <v>4.7980960000000001</v>
      </c>
      <c r="D140" s="20">
        <v>4.7980960000000001</v>
      </c>
      <c r="E140" s="20">
        <v>0</v>
      </c>
      <c r="F140" s="21">
        <f t="shared" si="27"/>
        <v>4.2696923454073685</v>
      </c>
      <c r="G140" s="21">
        <f t="shared" si="27"/>
        <v>2.9346616604113192</v>
      </c>
      <c r="H140" s="21">
        <f t="shared" si="17"/>
        <v>1.4549180926052419</v>
      </c>
      <c r="I140" s="21">
        <f t="shared" si="18"/>
        <v>59.265443396575144</v>
      </c>
      <c r="J140">
        <f t="shared" si="28"/>
        <v>68</v>
      </c>
      <c r="K140">
        <f t="shared" si="28"/>
        <v>34</v>
      </c>
      <c r="L140" s="22">
        <f t="shared" si="26"/>
        <v>4.5141500907569991</v>
      </c>
      <c r="M140" s="22">
        <f t="shared" si="26"/>
        <v>3.97715591871177</v>
      </c>
      <c r="N140" s="22">
        <f t="shared" si="20"/>
        <v>1.1350196429359918</v>
      </c>
      <c r="O140" s="22">
        <f t="shared" si="21"/>
        <v>53.162023435773129</v>
      </c>
      <c r="P140">
        <f t="shared" si="29"/>
        <v>65</v>
      </c>
      <c r="Q140">
        <f t="shared" si="29"/>
        <v>40</v>
      </c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4">
        <v>3095.8635250000002</v>
      </c>
      <c r="C141" s="20">
        <v>-6.0842299999999998</v>
      </c>
      <c r="D141" s="20">
        <v>0</v>
      </c>
      <c r="E141" s="20">
        <v>6.0842280000000004</v>
      </c>
      <c r="F141" s="21">
        <f t="shared" si="27"/>
        <v>3.9647143207354136</v>
      </c>
      <c r="G141" s="21">
        <f t="shared" si="27"/>
        <v>3.1596306846676536</v>
      </c>
      <c r="H141" s="21">
        <f t="shared" si="17"/>
        <v>1.2548030818837432</v>
      </c>
      <c r="I141" s="21">
        <f t="shared" si="18"/>
        <v>55.650229147080807</v>
      </c>
      <c r="J141">
        <f t="shared" si="28"/>
        <v>68</v>
      </c>
      <c r="K141">
        <f t="shared" si="28"/>
        <v>34</v>
      </c>
      <c r="L141" s="22">
        <f t="shared" si="26"/>
        <v>4.3529304446585346</v>
      </c>
      <c r="M141" s="22">
        <f t="shared" si="26"/>
        <v>4.052408493043492</v>
      </c>
      <c r="N141" s="22">
        <f t="shared" si="20"/>
        <v>1.0741588495165109</v>
      </c>
      <c r="O141" s="22">
        <f t="shared" si="21"/>
        <v>51.787684909808078</v>
      </c>
      <c r="P141">
        <f t="shared" si="29"/>
        <v>65</v>
      </c>
      <c r="Q141">
        <f t="shared" si="29"/>
        <v>40</v>
      </c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4">
        <v>3046.1518550000001</v>
      </c>
      <c r="C142" s="20">
        <v>-0.6925</v>
      </c>
      <c r="D142" s="20">
        <v>0</v>
      </c>
      <c r="E142" s="20">
        <v>0.69250500000000004</v>
      </c>
      <c r="F142" s="21">
        <f t="shared" si="27"/>
        <v>3.6815204406828843</v>
      </c>
      <c r="G142" s="21">
        <f t="shared" si="27"/>
        <v>2.9834074214771067</v>
      </c>
      <c r="H142" s="21">
        <f t="shared" si="17"/>
        <v>1.2339985528560953</v>
      </c>
      <c r="I142" s="21">
        <f t="shared" si="18"/>
        <v>55.237213617639448</v>
      </c>
      <c r="J142">
        <f t="shared" si="28"/>
        <v>68</v>
      </c>
      <c r="K142">
        <f t="shared" si="28"/>
        <v>34</v>
      </c>
      <c r="L142" s="22">
        <f t="shared" si="26"/>
        <v>4.197468643063587</v>
      </c>
      <c r="M142" s="22">
        <f t="shared" si="26"/>
        <v>3.93241193972051</v>
      </c>
      <c r="N142" s="22">
        <f t="shared" si="20"/>
        <v>1.0674030868093427</v>
      </c>
      <c r="O142" s="22">
        <f t="shared" si="21"/>
        <v>51.630138970948494</v>
      </c>
      <c r="P142">
        <f t="shared" si="29"/>
        <v>65</v>
      </c>
      <c r="Q142">
        <f t="shared" si="29"/>
        <v>40</v>
      </c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4">
        <v>3117.4689939999998</v>
      </c>
      <c r="C143" s="20">
        <v>26.068049999999999</v>
      </c>
      <c r="D143" s="20">
        <v>26.068049999999999</v>
      </c>
      <c r="E143" s="20">
        <v>0</v>
      </c>
      <c r="F143" s="21">
        <f t="shared" si="27"/>
        <v>5.2805582663483932</v>
      </c>
      <c r="G143" s="21">
        <f t="shared" si="27"/>
        <v>2.7703068913715994</v>
      </c>
      <c r="H143" s="21">
        <f t="shared" si="17"/>
        <v>1.9061275423294168</v>
      </c>
      <c r="I143" s="21">
        <f t="shared" si="18"/>
        <v>65.589947948449407</v>
      </c>
      <c r="J143">
        <f t="shared" si="28"/>
        <v>68</v>
      </c>
      <c r="K143">
        <f t="shared" si="28"/>
        <v>34</v>
      </c>
      <c r="L143" s="22">
        <f t="shared" ref="L143:M158" si="30">((L142*27)+D143)/28</f>
        <v>4.978560834382745</v>
      </c>
      <c r="M143" s="22">
        <f t="shared" si="30"/>
        <v>3.7919686561590633</v>
      </c>
      <c r="N143" s="22">
        <f t="shared" si="20"/>
        <v>1.3129224647720577</v>
      </c>
      <c r="O143" s="22">
        <f t="shared" si="21"/>
        <v>56.76465531244898</v>
      </c>
      <c r="P143">
        <f t="shared" si="29"/>
        <v>65</v>
      </c>
      <c r="Q143">
        <f t="shared" si="29"/>
        <v>40</v>
      </c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4">
        <v>3187.514893</v>
      </c>
      <c r="C144" s="20">
        <v>0.84088099999999999</v>
      </c>
      <c r="D144" s="20">
        <v>0.84088099999999999</v>
      </c>
      <c r="E144" s="20">
        <v>0</v>
      </c>
      <c r="F144" s="21">
        <f t="shared" si="27"/>
        <v>4.963438461609222</v>
      </c>
      <c r="G144" s="21">
        <f t="shared" si="27"/>
        <v>2.5724278277021995</v>
      </c>
      <c r="H144" s="21">
        <f t="shared" si="17"/>
        <v>1.9294762745755141</v>
      </c>
      <c r="I144" s="21">
        <f t="shared" si="18"/>
        <v>65.864205534659888</v>
      </c>
      <c r="J144">
        <f t="shared" si="28"/>
        <v>68</v>
      </c>
      <c r="K144">
        <f t="shared" si="28"/>
        <v>34</v>
      </c>
      <c r="L144" s="22">
        <f t="shared" si="30"/>
        <v>4.8307865545833613</v>
      </c>
      <c r="M144" s="22">
        <f t="shared" si="30"/>
        <v>3.6565412041533825</v>
      </c>
      <c r="N144" s="22">
        <f t="shared" si="20"/>
        <v>1.3211355444582931</v>
      </c>
      <c r="O144" s="22">
        <f t="shared" si="21"/>
        <v>56.917638765754191</v>
      </c>
      <c r="P144">
        <f t="shared" si="29"/>
        <v>65</v>
      </c>
      <c r="Q144">
        <f t="shared" si="29"/>
        <v>40</v>
      </c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4">
        <v>3227.9880370000001</v>
      </c>
      <c r="C145" s="20">
        <v>47.832700000000003</v>
      </c>
      <c r="D145" s="20">
        <v>47.832700000000003</v>
      </c>
      <c r="E145" s="20">
        <v>0</v>
      </c>
      <c r="F145" s="21">
        <f t="shared" si="27"/>
        <v>8.025528571494279</v>
      </c>
      <c r="G145" s="21">
        <f t="shared" si="27"/>
        <v>2.3886829828663281</v>
      </c>
      <c r="H145" s="21">
        <f t="shared" ref="H145:H208" si="31">F145/G145</f>
        <v>3.3598131811798448</v>
      </c>
      <c r="I145" s="21">
        <f t="shared" ref="I145:I208" si="32">IF(G145=0,100,100-(100/(1+H145)))</f>
        <v>77.063237380979203</v>
      </c>
      <c r="J145">
        <f t="shared" si="28"/>
        <v>68</v>
      </c>
      <c r="K145">
        <f t="shared" si="28"/>
        <v>34</v>
      </c>
      <c r="L145" s="22">
        <f t="shared" si="30"/>
        <v>6.3665691776339548</v>
      </c>
      <c r="M145" s="22">
        <f t="shared" si="30"/>
        <v>3.5259504468621903</v>
      </c>
      <c r="N145" s="22">
        <f t="shared" si="20"/>
        <v>1.805632062498123</v>
      </c>
      <c r="O145" s="22">
        <f t="shared" si="21"/>
        <v>64.357407609977059</v>
      </c>
      <c r="P145">
        <f t="shared" si="29"/>
        <v>65</v>
      </c>
      <c r="Q145">
        <f t="shared" si="29"/>
        <v>40</v>
      </c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4">
        <v>3224.9575199999999</v>
      </c>
      <c r="C146" s="20">
        <v>-24.2379</v>
      </c>
      <c r="D146" s="20">
        <v>0</v>
      </c>
      <c r="E146" s="20">
        <v>24.237850000000002</v>
      </c>
      <c r="F146" s="21">
        <f t="shared" ref="F146:G161" si="33">((F145*13)+D146)/14</f>
        <v>7.4522765306732595</v>
      </c>
      <c r="G146" s="21">
        <f t="shared" si="33"/>
        <v>3.9493377698044476</v>
      </c>
      <c r="H146" s="21">
        <f t="shared" si="31"/>
        <v>1.8869686426041652</v>
      </c>
      <c r="I146" s="21">
        <f t="shared" si="32"/>
        <v>65.361591212228802</v>
      </c>
      <c r="J146">
        <f t="shared" si="28"/>
        <v>68</v>
      </c>
      <c r="K146">
        <f t="shared" si="28"/>
        <v>34</v>
      </c>
      <c r="L146" s="22">
        <f t="shared" si="30"/>
        <v>6.1391917070041711</v>
      </c>
      <c r="M146" s="22">
        <f t="shared" si="30"/>
        <v>4.26566114518854</v>
      </c>
      <c r="N146" s="22">
        <f t="shared" si="20"/>
        <v>1.4392122341759104</v>
      </c>
      <c r="O146" s="22">
        <f t="shared" si="21"/>
        <v>59.003157413325667</v>
      </c>
      <c r="P146">
        <f t="shared" si="29"/>
        <v>65</v>
      </c>
      <c r="Q146">
        <f t="shared" si="29"/>
        <v>40</v>
      </c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4">
        <v>3218.1145019999999</v>
      </c>
      <c r="C147" s="20">
        <v>-1.43451</v>
      </c>
      <c r="D147" s="20">
        <v>0</v>
      </c>
      <c r="E147" s="20">
        <v>1.434509</v>
      </c>
      <c r="F147" s="21">
        <f t="shared" si="33"/>
        <v>6.9199710641965977</v>
      </c>
      <c r="G147" s="21">
        <f t="shared" si="33"/>
        <v>3.7697071433898439</v>
      </c>
      <c r="H147" s="21">
        <f t="shared" si="31"/>
        <v>1.8356786882850358</v>
      </c>
      <c r="I147" s="21">
        <f t="shared" si="32"/>
        <v>64.735073683373457</v>
      </c>
      <c r="J147">
        <f t="shared" si="28"/>
        <v>68</v>
      </c>
      <c r="K147">
        <f t="shared" si="28"/>
        <v>34</v>
      </c>
      <c r="L147" s="22">
        <f t="shared" si="30"/>
        <v>5.9199348603254505</v>
      </c>
      <c r="M147" s="22">
        <f t="shared" si="30"/>
        <v>4.1645485685746637</v>
      </c>
      <c r="N147" s="22">
        <f t="shared" si="20"/>
        <v>1.4215069803716027</v>
      </c>
      <c r="O147" s="22">
        <f t="shared" si="21"/>
        <v>58.703402133222809</v>
      </c>
      <c r="P147">
        <f t="shared" si="29"/>
        <v>65</v>
      </c>
      <c r="Q147">
        <f t="shared" si="29"/>
        <v>40</v>
      </c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4">
        <v>3264.7468260000001</v>
      </c>
      <c r="C148" s="20">
        <v>-20.033300000000001</v>
      </c>
      <c r="D148" s="20">
        <v>0</v>
      </c>
      <c r="E148" s="20">
        <v>20.033270000000002</v>
      </c>
      <c r="F148" s="21">
        <f t="shared" si="33"/>
        <v>6.4256874167539832</v>
      </c>
      <c r="G148" s="21">
        <f t="shared" si="33"/>
        <v>4.9313902045762834</v>
      </c>
      <c r="H148" s="21">
        <f t="shared" si="31"/>
        <v>1.3030174352844774</v>
      </c>
      <c r="I148" s="21">
        <f t="shared" si="32"/>
        <v>56.578704760154096</v>
      </c>
      <c r="J148">
        <f t="shared" si="28"/>
        <v>68</v>
      </c>
      <c r="K148">
        <f t="shared" si="28"/>
        <v>34</v>
      </c>
      <c r="L148" s="22">
        <f t="shared" si="30"/>
        <v>5.7085086153138267</v>
      </c>
      <c r="M148" s="22">
        <f t="shared" si="30"/>
        <v>4.731288619696997</v>
      </c>
      <c r="N148" s="22">
        <f t="shared" si="20"/>
        <v>1.2065441519565157</v>
      </c>
      <c r="O148" s="22">
        <f t="shared" si="21"/>
        <v>54.680263292564888</v>
      </c>
      <c r="P148">
        <f t="shared" si="29"/>
        <v>65</v>
      </c>
      <c r="Q148">
        <f t="shared" si="29"/>
        <v>40</v>
      </c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4">
        <v>3279.8508299999999</v>
      </c>
      <c r="C149" s="20">
        <v>21.269839999999999</v>
      </c>
      <c r="D149" s="20">
        <v>21.269839999999999</v>
      </c>
      <c r="E149" s="20">
        <v>0</v>
      </c>
      <c r="F149" s="21">
        <f t="shared" si="33"/>
        <v>7.4859840298429843</v>
      </c>
      <c r="G149" s="21">
        <f t="shared" si="33"/>
        <v>4.5791480471065489</v>
      </c>
      <c r="H149" s="21">
        <f t="shared" si="31"/>
        <v>1.6347984281864818</v>
      </c>
      <c r="I149" s="21">
        <f t="shared" si="32"/>
        <v>62.046432497369643</v>
      </c>
      <c r="J149">
        <f t="shared" si="28"/>
        <v>68</v>
      </c>
      <c r="K149">
        <f t="shared" si="28"/>
        <v>34</v>
      </c>
      <c r="L149" s="22">
        <f t="shared" si="30"/>
        <v>6.2642704504811899</v>
      </c>
      <c r="M149" s="22">
        <f t="shared" si="30"/>
        <v>4.5623140261363897</v>
      </c>
      <c r="N149" s="22">
        <f t="shared" si="20"/>
        <v>1.3730467509677555</v>
      </c>
      <c r="O149" s="22">
        <f t="shared" si="21"/>
        <v>57.860080101995941</v>
      </c>
      <c r="P149">
        <f t="shared" si="29"/>
        <v>65</v>
      </c>
      <c r="Q149">
        <f t="shared" si="29"/>
        <v>40</v>
      </c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4">
        <v>3289.7248540000001</v>
      </c>
      <c r="C150" s="20">
        <v>-2.52264</v>
      </c>
      <c r="D150" s="20">
        <v>0</v>
      </c>
      <c r="E150" s="20">
        <v>2.5226440000000001</v>
      </c>
      <c r="F150" s="21">
        <f t="shared" si="33"/>
        <v>6.9512708848541989</v>
      </c>
      <c r="G150" s="21">
        <f t="shared" si="33"/>
        <v>4.4322549008846526</v>
      </c>
      <c r="H150" s="21">
        <f t="shared" si="31"/>
        <v>1.5683373452792089</v>
      </c>
      <c r="I150" s="21">
        <f t="shared" si="32"/>
        <v>61.064304818131745</v>
      </c>
      <c r="J150">
        <f t="shared" si="28"/>
        <v>68</v>
      </c>
      <c r="K150">
        <f t="shared" si="28"/>
        <v>34</v>
      </c>
      <c r="L150" s="22">
        <f t="shared" si="30"/>
        <v>6.0405465058211476</v>
      </c>
      <c r="M150" s="22">
        <f t="shared" si="30"/>
        <v>4.4894686680600904</v>
      </c>
      <c r="N150" s="22">
        <f t="shared" si="20"/>
        <v>1.3454925187018358</v>
      </c>
      <c r="O150" s="22">
        <f t="shared" si="21"/>
        <v>57.365031351561427</v>
      </c>
      <c r="P150">
        <f t="shared" si="29"/>
        <v>65</v>
      </c>
      <c r="Q150">
        <f t="shared" si="29"/>
        <v>40</v>
      </c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4">
        <v>3298.914307</v>
      </c>
      <c r="C151" s="20">
        <v>-5.4906600000000001</v>
      </c>
      <c r="D151" s="20">
        <v>0</v>
      </c>
      <c r="E151" s="20">
        <v>5.4906620000000004</v>
      </c>
      <c r="F151" s="21">
        <f t="shared" si="33"/>
        <v>6.4547515359360412</v>
      </c>
      <c r="G151" s="21">
        <f t="shared" si="33"/>
        <v>4.5078554079643203</v>
      </c>
      <c r="H151" s="21">
        <f t="shared" si="31"/>
        <v>1.431889657448199</v>
      </c>
      <c r="I151" s="21">
        <f t="shared" si="32"/>
        <v>58.879713274108504</v>
      </c>
      <c r="J151">
        <f t="shared" si="28"/>
        <v>68</v>
      </c>
      <c r="K151">
        <f t="shared" si="28"/>
        <v>34</v>
      </c>
      <c r="L151" s="22">
        <f t="shared" si="30"/>
        <v>5.8248127020418208</v>
      </c>
      <c r="M151" s="22">
        <f t="shared" si="30"/>
        <v>4.5252255727722304</v>
      </c>
      <c r="N151" s="22">
        <f t="shared" si="20"/>
        <v>1.2871872591477116</v>
      </c>
      <c r="O151" s="22">
        <f t="shared" si="21"/>
        <v>56.2781754751189</v>
      </c>
      <c r="P151">
        <f t="shared" si="29"/>
        <v>65</v>
      </c>
      <c r="Q151">
        <f t="shared" si="29"/>
        <v>40</v>
      </c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4">
        <v>3279.1665039999998</v>
      </c>
      <c r="C152" s="20">
        <v>9.2005619999999997</v>
      </c>
      <c r="D152" s="20">
        <v>9.2005619999999997</v>
      </c>
      <c r="E152" s="20">
        <v>0</v>
      </c>
      <c r="F152" s="21">
        <f t="shared" si="33"/>
        <v>6.6508808547977534</v>
      </c>
      <c r="G152" s="21">
        <f t="shared" si="33"/>
        <v>4.1858657359668685</v>
      </c>
      <c r="H152" s="21">
        <f t="shared" si="31"/>
        <v>1.5888901542279175</v>
      </c>
      <c r="I152" s="21">
        <f t="shared" si="32"/>
        <v>61.37340943697825</v>
      </c>
      <c r="J152">
        <f t="shared" si="28"/>
        <v>68</v>
      </c>
      <c r="K152">
        <f t="shared" si="28"/>
        <v>34</v>
      </c>
      <c r="L152" s="22">
        <f t="shared" si="30"/>
        <v>5.9453751769688976</v>
      </c>
      <c r="M152" s="22">
        <f t="shared" si="30"/>
        <v>4.3636103737446508</v>
      </c>
      <c r="N152" s="22">
        <f t="shared" si="20"/>
        <v>1.3624899264016666</v>
      </c>
      <c r="O152" s="22">
        <f t="shared" si="21"/>
        <v>57.671777186237122</v>
      </c>
      <c r="P152">
        <f t="shared" si="29"/>
        <v>65</v>
      </c>
      <c r="Q152">
        <f t="shared" si="29"/>
        <v>40</v>
      </c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4">
        <v>3345.8889159999999</v>
      </c>
      <c r="C153" s="20">
        <v>1.33551</v>
      </c>
      <c r="D153" s="20">
        <v>1.33551</v>
      </c>
      <c r="E153" s="20">
        <v>0</v>
      </c>
      <c r="F153" s="21">
        <f t="shared" si="33"/>
        <v>6.271211508026485</v>
      </c>
      <c r="G153" s="21">
        <f t="shared" si="33"/>
        <v>3.8868753262549491</v>
      </c>
      <c r="H153" s="21">
        <f t="shared" si="31"/>
        <v>1.6134326371792511</v>
      </c>
      <c r="I153" s="21">
        <f t="shared" si="32"/>
        <v>61.736147862631455</v>
      </c>
      <c r="J153">
        <f t="shared" si="28"/>
        <v>68</v>
      </c>
      <c r="K153">
        <f t="shared" si="28"/>
        <v>34</v>
      </c>
      <c r="L153" s="22">
        <f t="shared" si="30"/>
        <v>5.7807371349342942</v>
      </c>
      <c r="M153" s="22">
        <f t="shared" si="30"/>
        <v>4.2077671461109132</v>
      </c>
      <c r="N153" s="22">
        <f t="shared" si="20"/>
        <v>1.3738253411378099</v>
      </c>
      <c r="O153" s="22">
        <f t="shared" si="21"/>
        <v>57.873901560058115</v>
      </c>
      <c r="P153">
        <f t="shared" si="29"/>
        <v>65</v>
      </c>
      <c r="Q153">
        <f t="shared" si="29"/>
        <v>40</v>
      </c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4">
        <v>3325.4077149999998</v>
      </c>
      <c r="C154" s="20">
        <v>-7.5186799999999998</v>
      </c>
      <c r="D154" s="20">
        <v>0</v>
      </c>
      <c r="E154" s="20">
        <v>7.5186770000000003</v>
      </c>
      <c r="F154" s="21">
        <f t="shared" si="33"/>
        <v>5.8232678288817352</v>
      </c>
      <c r="G154" s="21">
        <f t="shared" si="33"/>
        <v>4.1462897315224527</v>
      </c>
      <c r="H154" s="21">
        <f t="shared" si="31"/>
        <v>1.4044527049351958</v>
      </c>
      <c r="I154" s="21">
        <f t="shared" si="32"/>
        <v>58.410494082604473</v>
      </c>
      <c r="J154">
        <f t="shared" si="28"/>
        <v>68</v>
      </c>
      <c r="K154">
        <f t="shared" si="28"/>
        <v>34</v>
      </c>
      <c r="L154" s="22">
        <f t="shared" si="30"/>
        <v>5.5742822372580694</v>
      </c>
      <c r="M154" s="22">
        <f t="shared" si="30"/>
        <v>4.3260139266069517</v>
      </c>
      <c r="N154" s="22">
        <f t="shared" si="20"/>
        <v>1.2885493047014251</v>
      </c>
      <c r="O154" s="22">
        <f t="shared" si="21"/>
        <v>56.304196813864813</v>
      </c>
      <c r="P154">
        <f t="shared" si="29"/>
        <v>65</v>
      </c>
      <c r="Q154">
        <f t="shared" si="29"/>
        <v>40</v>
      </c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4">
        <v>3316.755615</v>
      </c>
      <c r="C155" s="20">
        <v>1.137696</v>
      </c>
      <c r="D155" s="20">
        <v>1.137696</v>
      </c>
      <c r="E155" s="20">
        <v>0</v>
      </c>
      <c r="F155" s="21">
        <f t="shared" si="33"/>
        <v>5.488584126818755</v>
      </c>
      <c r="G155" s="21">
        <f t="shared" si="33"/>
        <v>3.8501261792708488</v>
      </c>
      <c r="H155" s="21">
        <f t="shared" si="31"/>
        <v>1.4255595456505801</v>
      </c>
      <c r="I155" s="21">
        <f t="shared" si="32"/>
        <v>58.772399474044597</v>
      </c>
      <c r="J155">
        <f t="shared" si="28"/>
        <v>68</v>
      </c>
      <c r="K155">
        <f t="shared" si="28"/>
        <v>34</v>
      </c>
      <c r="L155" s="22">
        <f t="shared" si="30"/>
        <v>5.4158327287845669</v>
      </c>
      <c r="M155" s="22">
        <f t="shared" si="30"/>
        <v>4.1715134292281322</v>
      </c>
      <c r="N155" s="22">
        <f t="shared" si="20"/>
        <v>1.2982896545023648</v>
      </c>
      <c r="O155" s="22">
        <f t="shared" si="21"/>
        <v>56.489383396866735</v>
      </c>
      <c r="P155">
        <f t="shared" si="29"/>
        <v>65</v>
      </c>
      <c r="Q155">
        <f t="shared" si="29"/>
        <v>40</v>
      </c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4">
        <v>3324.9677729999999</v>
      </c>
      <c r="C156" s="20">
        <v>6.133667</v>
      </c>
      <c r="D156" s="20">
        <v>6.133667</v>
      </c>
      <c r="E156" s="20">
        <v>0</v>
      </c>
      <c r="F156" s="21">
        <f t="shared" si="33"/>
        <v>5.53466147490313</v>
      </c>
      <c r="G156" s="21">
        <f t="shared" si="33"/>
        <v>3.5751171664657879</v>
      </c>
      <c r="H156" s="21">
        <f t="shared" si="31"/>
        <v>1.5481063185334611</v>
      </c>
      <c r="I156" s="21">
        <f t="shared" si="32"/>
        <v>60.755169722449388</v>
      </c>
      <c r="J156">
        <f t="shared" si="28"/>
        <v>68</v>
      </c>
      <c r="K156">
        <f t="shared" si="28"/>
        <v>34</v>
      </c>
      <c r="L156" s="22">
        <f t="shared" si="30"/>
        <v>5.4414696670422611</v>
      </c>
      <c r="M156" s="22">
        <f t="shared" si="30"/>
        <v>4.0225308067556984</v>
      </c>
      <c r="N156" s="22">
        <f t="shared" si="20"/>
        <v>1.3527477919879458</v>
      </c>
      <c r="O156" s="22">
        <f t="shared" si="21"/>
        <v>57.49650670567398</v>
      </c>
      <c r="P156">
        <f t="shared" si="29"/>
        <v>65</v>
      </c>
      <c r="Q156">
        <f t="shared" si="29"/>
        <v>40</v>
      </c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4">
        <v>3305.5620119999999</v>
      </c>
      <c r="C157" s="20">
        <v>-4.0066499999999996</v>
      </c>
      <c r="D157" s="20">
        <v>0</v>
      </c>
      <c r="E157" s="20">
        <v>4.006653</v>
      </c>
      <c r="F157" s="21">
        <f t="shared" si="33"/>
        <v>5.1393285124100485</v>
      </c>
      <c r="G157" s="21">
        <f t="shared" si="33"/>
        <v>3.6059411545753748</v>
      </c>
      <c r="H157" s="21">
        <f t="shared" si="31"/>
        <v>1.4252391517507281</v>
      </c>
      <c r="I157" s="21">
        <f t="shared" si="32"/>
        <v>58.766952971292682</v>
      </c>
      <c r="J157">
        <f t="shared" si="28"/>
        <v>68</v>
      </c>
      <c r="K157">
        <f t="shared" si="28"/>
        <v>34</v>
      </c>
      <c r="L157" s="22">
        <f t="shared" si="30"/>
        <v>5.2471314646478948</v>
      </c>
      <c r="M157" s="22">
        <f t="shared" si="30"/>
        <v>4.0219637422287091</v>
      </c>
      <c r="N157" s="22">
        <f t="shared" ref="N157:N220" si="34">L157/M157</f>
        <v>1.3046192857373393</v>
      </c>
      <c r="O157" s="22">
        <f t="shared" ref="O157:O220" si="35">IF(M157=0,100,100-(100/(1+N157)))</f>
        <v>56.608885199011937</v>
      </c>
      <c r="P157">
        <f t="shared" si="29"/>
        <v>65</v>
      </c>
      <c r="Q157">
        <f t="shared" si="29"/>
        <v>40</v>
      </c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4">
        <v>3309.961182</v>
      </c>
      <c r="C158" s="20">
        <v>-12.307700000000001</v>
      </c>
      <c r="D158" s="20">
        <v>0</v>
      </c>
      <c r="E158" s="20">
        <v>12.30768</v>
      </c>
      <c r="F158" s="21">
        <f t="shared" si="33"/>
        <v>4.7722336186664736</v>
      </c>
      <c r="G158" s="21">
        <f t="shared" si="33"/>
        <v>4.2274939292485625</v>
      </c>
      <c r="H158" s="21">
        <f t="shared" si="31"/>
        <v>1.1288564096210869</v>
      </c>
      <c r="I158" s="21">
        <f t="shared" si="32"/>
        <v>53.026423225134806</v>
      </c>
      <c r="J158">
        <f t="shared" si="28"/>
        <v>68</v>
      </c>
      <c r="K158">
        <f t="shared" si="28"/>
        <v>34</v>
      </c>
      <c r="L158" s="22">
        <f t="shared" si="30"/>
        <v>5.0597339123390412</v>
      </c>
      <c r="M158" s="22">
        <f t="shared" si="30"/>
        <v>4.3178821800062552</v>
      </c>
      <c r="N158" s="22">
        <f t="shared" si="34"/>
        <v>1.1718091650966982</v>
      </c>
      <c r="O158" s="22">
        <f t="shared" si="35"/>
        <v>53.955438807834859</v>
      </c>
      <c r="P158">
        <f t="shared" si="29"/>
        <v>65</v>
      </c>
      <c r="Q158">
        <f t="shared" si="29"/>
        <v>40</v>
      </c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4">
        <v>3279.459961</v>
      </c>
      <c r="C159" s="20">
        <v>-20.645</v>
      </c>
      <c r="D159" s="20">
        <v>0</v>
      </c>
      <c r="E159" s="20">
        <v>20.644960000000001</v>
      </c>
      <c r="F159" s="21">
        <f t="shared" si="33"/>
        <v>4.4313597887617258</v>
      </c>
      <c r="G159" s="21">
        <f t="shared" si="33"/>
        <v>5.4001700771593795</v>
      </c>
      <c r="H159" s="21">
        <f t="shared" si="31"/>
        <v>0.82059633779029573</v>
      </c>
      <c r="I159" s="21">
        <f t="shared" si="32"/>
        <v>45.072942351750228</v>
      </c>
      <c r="J159">
        <f t="shared" si="28"/>
        <v>68</v>
      </c>
      <c r="K159">
        <f t="shared" si="28"/>
        <v>34</v>
      </c>
      <c r="L159" s="22">
        <f t="shared" ref="L159:M174" si="36">((L158*27)+D159)/28</f>
        <v>4.8790291297555042</v>
      </c>
      <c r="M159" s="22">
        <f t="shared" si="36"/>
        <v>4.9009921021488889</v>
      </c>
      <c r="N159" s="22">
        <f t="shared" si="34"/>
        <v>0.99551866807054135</v>
      </c>
      <c r="O159" s="22">
        <f t="shared" si="35"/>
        <v>49.887715108829532</v>
      </c>
      <c r="P159">
        <f t="shared" si="29"/>
        <v>65</v>
      </c>
      <c r="Q159">
        <f t="shared" si="29"/>
        <v>40</v>
      </c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4">
        <v>3211.0756839999999</v>
      </c>
      <c r="C160" s="20">
        <v>7.7915650000000003</v>
      </c>
      <c r="D160" s="20">
        <v>7.7915650000000003</v>
      </c>
      <c r="E160" s="20">
        <v>0</v>
      </c>
      <c r="F160" s="21">
        <f t="shared" si="33"/>
        <v>4.6713744467073175</v>
      </c>
      <c r="G160" s="21">
        <f t="shared" si="33"/>
        <v>5.0144436430765671</v>
      </c>
      <c r="H160" s="21">
        <f t="shared" si="31"/>
        <v>0.9315837965707473</v>
      </c>
      <c r="I160" s="21">
        <f t="shared" si="32"/>
        <v>48.229012804137312</v>
      </c>
      <c r="J160">
        <f t="shared" si="28"/>
        <v>68</v>
      </c>
      <c r="K160">
        <f t="shared" si="28"/>
        <v>34</v>
      </c>
      <c r="L160" s="22">
        <f t="shared" si="36"/>
        <v>4.9830482679785222</v>
      </c>
      <c r="M160" s="22">
        <f t="shared" si="36"/>
        <v>4.7259566699292863</v>
      </c>
      <c r="N160" s="22">
        <f t="shared" si="34"/>
        <v>1.0543999058825655</v>
      </c>
      <c r="O160" s="22">
        <f t="shared" si="35"/>
        <v>51.323985308965334</v>
      </c>
      <c r="P160">
        <f t="shared" si="29"/>
        <v>65</v>
      </c>
      <c r="Q160">
        <f t="shared" si="29"/>
        <v>40</v>
      </c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4">
        <v>3182.4804690000001</v>
      </c>
      <c r="C161" s="20">
        <v>-7.3449099999999996</v>
      </c>
      <c r="D161" s="20">
        <v>0</v>
      </c>
      <c r="E161" s="20">
        <v>7.3449099999999996</v>
      </c>
      <c r="F161" s="21">
        <f t="shared" si="33"/>
        <v>4.3377048433710801</v>
      </c>
      <c r="G161" s="21">
        <f t="shared" si="33"/>
        <v>5.1809055257139551</v>
      </c>
      <c r="H161" s="21">
        <f t="shared" si="31"/>
        <v>0.83724839641296533</v>
      </c>
      <c r="I161" s="21">
        <f t="shared" si="32"/>
        <v>45.570778455847609</v>
      </c>
      <c r="J161">
        <f t="shared" si="28"/>
        <v>68</v>
      </c>
      <c r="K161">
        <f t="shared" si="28"/>
        <v>34</v>
      </c>
      <c r="L161" s="22">
        <f t="shared" si="36"/>
        <v>4.8050822584078601</v>
      </c>
      <c r="M161" s="22">
        <f t="shared" si="36"/>
        <v>4.8194907174318118</v>
      </c>
      <c r="N161" s="22">
        <f t="shared" si="34"/>
        <v>0.99701037726417086</v>
      </c>
      <c r="O161" s="22">
        <f t="shared" si="35"/>
        <v>49.925147541298088</v>
      </c>
      <c r="P161">
        <f t="shared" si="29"/>
        <v>65</v>
      </c>
      <c r="Q161">
        <f t="shared" si="29"/>
        <v>40</v>
      </c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4">
        <v>3146.161865</v>
      </c>
      <c r="C162" s="20">
        <v>-3.6724199999999998</v>
      </c>
      <c r="D162" s="20">
        <v>0</v>
      </c>
      <c r="E162" s="20">
        <v>3.6724239999999999</v>
      </c>
      <c r="F162" s="21">
        <f t="shared" ref="F162:G177" si="37">((F161*13)+D162)/14</f>
        <v>4.0278687831302884</v>
      </c>
      <c r="G162" s="21">
        <f t="shared" si="37"/>
        <v>5.0731568453058165</v>
      </c>
      <c r="H162" s="21">
        <f t="shared" si="31"/>
        <v>0.79395707760489775</v>
      </c>
      <c r="I162" s="21">
        <f t="shared" si="32"/>
        <v>44.257306237499591</v>
      </c>
      <c r="J162">
        <f t="shared" si="28"/>
        <v>68</v>
      </c>
      <c r="K162">
        <f t="shared" si="28"/>
        <v>34</v>
      </c>
      <c r="L162" s="22">
        <f t="shared" si="36"/>
        <v>4.633472177750436</v>
      </c>
      <c r="M162" s="22">
        <f t="shared" si="36"/>
        <v>4.7785240489521046</v>
      </c>
      <c r="N162" s="22">
        <f t="shared" si="34"/>
        <v>0.96964504735861323</v>
      </c>
      <c r="O162" s="22">
        <f t="shared" si="35"/>
        <v>49.229430889537838</v>
      </c>
      <c r="P162">
        <f t="shared" si="29"/>
        <v>65</v>
      </c>
      <c r="Q162">
        <f t="shared" si="29"/>
        <v>40</v>
      </c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4">
        <v>3150.0722660000001</v>
      </c>
      <c r="C163" s="20">
        <v>2.8287960000000001</v>
      </c>
      <c r="D163" s="20">
        <v>2.8287960000000001</v>
      </c>
      <c r="E163" s="20">
        <v>0</v>
      </c>
      <c r="F163" s="21">
        <f t="shared" si="37"/>
        <v>3.9422207271924106</v>
      </c>
      <c r="G163" s="21">
        <f t="shared" si="37"/>
        <v>4.7107884992125433</v>
      </c>
      <c r="H163" s="21">
        <f t="shared" si="31"/>
        <v>0.83684944205230039</v>
      </c>
      <c r="I163" s="21">
        <f t="shared" si="32"/>
        <v>45.558956705634721</v>
      </c>
      <c r="J163">
        <f t="shared" si="28"/>
        <v>68</v>
      </c>
      <c r="K163">
        <f t="shared" si="28"/>
        <v>34</v>
      </c>
      <c r="L163" s="22">
        <f t="shared" si="36"/>
        <v>4.5690194571164913</v>
      </c>
      <c r="M163" s="22">
        <f t="shared" si="36"/>
        <v>4.6078624757752431</v>
      </c>
      <c r="N163" s="22">
        <f t="shared" si="34"/>
        <v>0.99157027388231311</v>
      </c>
      <c r="O163" s="22">
        <f t="shared" si="35"/>
        <v>49.788364833813915</v>
      </c>
      <c r="P163">
        <f t="shared" si="29"/>
        <v>65</v>
      </c>
      <c r="Q163">
        <f t="shared" si="29"/>
        <v>40</v>
      </c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4">
        <v>3062.4291990000002</v>
      </c>
      <c r="C164" s="20">
        <v>-0.89331000000000005</v>
      </c>
      <c r="D164" s="20">
        <v>0</v>
      </c>
      <c r="E164" s="20">
        <v>0.89331000000000005</v>
      </c>
      <c r="F164" s="21">
        <f t="shared" si="37"/>
        <v>3.6606335323929526</v>
      </c>
      <c r="G164" s="21">
        <f t="shared" si="37"/>
        <v>4.4381114635545043</v>
      </c>
      <c r="H164" s="21">
        <f t="shared" si="31"/>
        <v>0.82481784480940779</v>
      </c>
      <c r="I164" s="21">
        <f t="shared" si="32"/>
        <v>45.200009806762679</v>
      </c>
      <c r="J164">
        <f t="shared" si="28"/>
        <v>68</v>
      </c>
      <c r="K164">
        <f t="shared" si="28"/>
        <v>34</v>
      </c>
      <c r="L164" s="22">
        <f t="shared" si="36"/>
        <v>4.4058401907909026</v>
      </c>
      <c r="M164" s="22">
        <f t="shared" si="36"/>
        <v>4.475199887354699</v>
      </c>
      <c r="N164" s="22">
        <f t="shared" si="34"/>
        <v>0.98450131875454727</v>
      </c>
      <c r="O164" s="22">
        <f t="shared" si="35"/>
        <v>49.609506904858605</v>
      </c>
      <c r="P164">
        <f t="shared" si="29"/>
        <v>65</v>
      </c>
      <c r="Q164">
        <f t="shared" si="29"/>
        <v>40</v>
      </c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4">
        <v>3139.2697750000002</v>
      </c>
      <c r="C165" s="20">
        <v>13.697139999999999</v>
      </c>
      <c r="D165" s="20">
        <v>13.697139999999999</v>
      </c>
      <c r="E165" s="20">
        <v>0</v>
      </c>
      <c r="F165" s="21">
        <f t="shared" si="37"/>
        <v>4.3775268515077412</v>
      </c>
      <c r="G165" s="21">
        <f t="shared" si="37"/>
        <v>4.1211035018720397</v>
      </c>
      <c r="H165" s="21">
        <f t="shared" si="31"/>
        <v>1.0622220115362837</v>
      </c>
      <c r="I165" s="21">
        <f t="shared" si="32"/>
        <v>51.50861573555629</v>
      </c>
      <c r="J165">
        <f t="shared" si="28"/>
        <v>68</v>
      </c>
      <c r="K165">
        <f t="shared" si="28"/>
        <v>34</v>
      </c>
      <c r="L165" s="22">
        <f t="shared" si="36"/>
        <v>4.737672326834085</v>
      </c>
      <c r="M165" s="22">
        <f t="shared" si="36"/>
        <v>4.3153713199491737</v>
      </c>
      <c r="N165" s="22">
        <f t="shared" si="34"/>
        <v>1.0978597148599221</v>
      </c>
      <c r="O165" s="22">
        <f t="shared" si="35"/>
        <v>52.332370324067554</v>
      </c>
      <c r="P165">
        <f t="shared" si="29"/>
        <v>65</v>
      </c>
      <c r="Q165">
        <f t="shared" si="29"/>
        <v>40</v>
      </c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4">
        <v>3061.5981449999999</v>
      </c>
      <c r="C166" s="20">
        <v>-21.042100000000001</v>
      </c>
      <c r="D166" s="20">
        <v>0</v>
      </c>
      <c r="E166" s="20">
        <v>21.04205</v>
      </c>
      <c r="F166" s="21">
        <f t="shared" si="37"/>
        <v>4.0648463621143316</v>
      </c>
      <c r="G166" s="21">
        <f t="shared" si="37"/>
        <v>5.3297425374526082</v>
      </c>
      <c r="H166" s="21">
        <f t="shared" si="31"/>
        <v>0.76267218041964868</v>
      </c>
      <c r="I166" s="21">
        <f t="shared" si="32"/>
        <v>43.267953558901425</v>
      </c>
      <c r="J166">
        <f t="shared" si="28"/>
        <v>68</v>
      </c>
      <c r="K166">
        <f t="shared" si="28"/>
        <v>34</v>
      </c>
      <c r="L166" s="22">
        <f t="shared" si="36"/>
        <v>4.5684697437328676</v>
      </c>
      <c r="M166" s="22">
        <f t="shared" si="36"/>
        <v>4.91275270137956</v>
      </c>
      <c r="N166" s="22">
        <f t="shared" si="34"/>
        <v>0.92992056010675772</v>
      </c>
      <c r="O166" s="22">
        <f t="shared" si="35"/>
        <v>48.184395737787113</v>
      </c>
      <c r="P166">
        <f t="shared" si="29"/>
        <v>65</v>
      </c>
      <c r="Q166">
        <f t="shared" si="29"/>
        <v>40</v>
      </c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4">
        <v>3060.3271479999999</v>
      </c>
      <c r="C167" s="20">
        <v>-2.2828400000000002</v>
      </c>
      <c r="D167" s="20">
        <v>0</v>
      </c>
      <c r="E167" s="20">
        <v>2.2828369999999998</v>
      </c>
      <c r="F167" s="21">
        <f t="shared" si="37"/>
        <v>3.7745001933918796</v>
      </c>
      <c r="G167" s="21">
        <f t="shared" si="37"/>
        <v>5.1121064276345649</v>
      </c>
      <c r="H167" s="21">
        <f t="shared" si="31"/>
        <v>0.73834538596223787</v>
      </c>
      <c r="I167" s="21">
        <f t="shared" si="32"/>
        <v>42.474032601613096</v>
      </c>
      <c r="J167">
        <f t="shared" si="28"/>
        <v>68</v>
      </c>
      <c r="K167">
        <f t="shared" si="28"/>
        <v>34</v>
      </c>
      <c r="L167" s="22">
        <f t="shared" si="36"/>
        <v>4.4053101100281227</v>
      </c>
      <c r="M167" s="22">
        <f t="shared" si="36"/>
        <v>4.8188271406160039</v>
      </c>
      <c r="N167" s="22">
        <f t="shared" si="34"/>
        <v>0.91418720395622655</v>
      </c>
      <c r="O167" s="22">
        <f t="shared" si="35"/>
        <v>47.758505650167962</v>
      </c>
      <c r="P167">
        <f t="shared" si="29"/>
        <v>65</v>
      </c>
      <c r="Q167">
        <f t="shared" si="29"/>
        <v>40</v>
      </c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4">
        <v>3063.26001</v>
      </c>
      <c r="C168" s="20">
        <v>14.93787</v>
      </c>
      <c r="D168" s="20">
        <v>14.93787</v>
      </c>
      <c r="E168" s="20">
        <v>0</v>
      </c>
      <c r="F168" s="21">
        <f t="shared" si="37"/>
        <v>4.5718837510067454</v>
      </c>
      <c r="G168" s="21">
        <f t="shared" si="37"/>
        <v>4.7469559685178098</v>
      </c>
      <c r="H168" s="21">
        <f t="shared" si="31"/>
        <v>0.96311905594402869</v>
      </c>
      <c r="I168" s="21">
        <f t="shared" si="32"/>
        <v>49.060654422758994</v>
      </c>
      <c r="J168">
        <f t="shared" si="28"/>
        <v>68</v>
      </c>
      <c r="K168">
        <f t="shared" si="28"/>
        <v>34</v>
      </c>
      <c r="L168" s="22">
        <f t="shared" si="36"/>
        <v>4.7814729632414039</v>
      </c>
      <c r="M168" s="22">
        <f t="shared" si="36"/>
        <v>4.6467261713082895</v>
      </c>
      <c r="N168" s="22">
        <f t="shared" si="34"/>
        <v>1.0289982208904676</v>
      </c>
      <c r="O168" s="22">
        <f t="shared" si="35"/>
        <v>50.714594537144073</v>
      </c>
      <c r="P168">
        <f t="shared" si="29"/>
        <v>65</v>
      </c>
      <c r="Q168">
        <f t="shared" si="29"/>
        <v>40</v>
      </c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4">
        <v>3057.0522460000002</v>
      </c>
      <c r="C169" s="20">
        <v>3.1265260000000001</v>
      </c>
      <c r="D169" s="20">
        <v>3.1265260000000001</v>
      </c>
      <c r="E169" s="20">
        <v>0</v>
      </c>
      <c r="F169" s="21">
        <f t="shared" si="37"/>
        <v>4.4686439116491208</v>
      </c>
      <c r="G169" s="21">
        <f t="shared" si="37"/>
        <v>4.4078876850522519</v>
      </c>
      <c r="H169" s="21">
        <f t="shared" si="31"/>
        <v>1.013783524204326</v>
      </c>
      <c r="I169" s="21">
        <f t="shared" si="32"/>
        <v>50.342229540530489</v>
      </c>
      <c r="J169">
        <f t="shared" si="28"/>
        <v>68</v>
      </c>
      <c r="K169">
        <f t="shared" si="28"/>
        <v>34</v>
      </c>
      <c r="L169" s="22">
        <f t="shared" si="36"/>
        <v>4.7223677145542116</v>
      </c>
      <c r="M169" s="22">
        <f t="shared" si="36"/>
        <v>4.4807716651901357</v>
      </c>
      <c r="N169" s="22">
        <f t="shared" si="34"/>
        <v>1.0539184023236372</v>
      </c>
      <c r="O169" s="22">
        <f t="shared" si="35"/>
        <v>51.312574108655873</v>
      </c>
      <c r="P169">
        <f t="shared" si="29"/>
        <v>65</v>
      </c>
      <c r="Q169">
        <f t="shared" si="29"/>
        <v>40</v>
      </c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4">
        <v>3079.0976559999999</v>
      </c>
      <c r="C170" s="20">
        <v>5.9552620000000003</v>
      </c>
      <c r="D170" s="20">
        <v>5.9552620000000003</v>
      </c>
      <c r="E170" s="20">
        <v>0</v>
      </c>
      <c r="F170" s="21">
        <f t="shared" si="37"/>
        <v>4.5748309179598987</v>
      </c>
      <c r="G170" s="21">
        <f t="shared" si="37"/>
        <v>4.0930385646913772</v>
      </c>
      <c r="H170" s="21">
        <f t="shared" si="31"/>
        <v>1.1177101915004433</v>
      </c>
      <c r="I170" s="21">
        <f t="shared" si="32"/>
        <v>52.779185555532578</v>
      </c>
      <c r="J170">
        <f t="shared" si="28"/>
        <v>68</v>
      </c>
      <c r="K170">
        <f t="shared" si="28"/>
        <v>34</v>
      </c>
      <c r="L170" s="22">
        <f t="shared" si="36"/>
        <v>4.7663996533201329</v>
      </c>
      <c r="M170" s="22">
        <f t="shared" si="36"/>
        <v>4.3207441057190596</v>
      </c>
      <c r="N170" s="22">
        <f t="shared" si="34"/>
        <v>1.1031432403069625</v>
      </c>
      <c r="O170" s="22">
        <f t="shared" si="35"/>
        <v>52.452121147295422</v>
      </c>
      <c r="P170">
        <f t="shared" si="29"/>
        <v>65</v>
      </c>
      <c r="Q170">
        <f t="shared" si="29"/>
        <v>40</v>
      </c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4">
        <v>3098.6984859999998</v>
      </c>
      <c r="C171" s="20">
        <v>0.54589799999999999</v>
      </c>
      <c r="D171" s="20">
        <v>0.54589799999999999</v>
      </c>
      <c r="E171" s="20">
        <v>0</v>
      </c>
      <c r="F171" s="21">
        <f t="shared" si="37"/>
        <v>4.287049995248478</v>
      </c>
      <c r="G171" s="21">
        <f t="shared" si="37"/>
        <v>3.8006786672134218</v>
      </c>
      <c r="H171" s="21">
        <f t="shared" si="31"/>
        <v>1.1279695998061454</v>
      </c>
      <c r="I171" s="21">
        <f t="shared" si="32"/>
        <v>53.006847461961001</v>
      </c>
      <c r="J171">
        <f t="shared" si="28"/>
        <v>68</v>
      </c>
      <c r="K171">
        <f t="shared" si="28"/>
        <v>34</v>
      </c>
      <c r="L171" s="22">
        <f t="shared" si="36"/>
        <v>4.6156674514158427</v>
      </c>
      <c r="M171" s="22">
        <f t="shared" si="36"/>
        <v>4.1664318162290934</v>
      </c>
      <c r="N171" s="22">
        <f t="shared" si="34"/>
        <v>1.1078226297708476</v>
      </c>
      <c r="O171" s="22">
        <f t="shared" si="35"/>
        <v>52.557677962271654</v>
      </c>
      <c r="P171">
        <f t="shared" si="29"/>
        <v>65</v>
      </c>
      <c r="Q171">
        <f t="shared" si="29"/>
        <v>40</v>
      </c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4">
        <v>3145.6240229999999</v>
      </c>
      <c r="C172" s="20">
        <v>-4.2679400000000003</v>
      </c>
      <c r="D172" s="20">
        <v>0</v>
      </c>
      <c r="E172" s="20">
        <v>4.267944</v>
      </c>
      <c r="F172" s="21">
        <f t="shared" si="37"/>
        <v>3.9808321384450154</v>
      </c>
      <c r="G172" s="21">
        <f t="shared" si="37"/>
        <v>3.834054762412463</v>
      </c>
      <c r="H172" s="21">
        <f t="shared" si="31"/>
        <v>1.0382825455367772</v>
      </c>
      <c r="I172" s="21">
        <f t="shared" si="32"/>
        <v>50.939088293244829</v>
      </c>
      <c r="J172">
        <f t="shared" si="28"/>
        <v>68</v>
      </c>
      <c r="K172">
        <f t="shared" si="28"/>
        <v>34</v>
      </c>
      <c r="L172" s="22">
        <f t="shared" si="36"/>
        <v>4.4508221852938483</v>
      </c>
      <c r="M172" s="22">
        <f t="shared" si="36"/>
        <v>4.1700572513637688</v>
      </c>
      <c r="N172" s="22">
        <f t="shared" si="34"/>
        <v>1.0673287959867359</v>
      </c>
      <c r="O172" s="22">
        <f t="shared" si="35"/>
        <v>51.628400768117778</v>
      </c>
      <c r="P172">
        <f t="shared" si="29"/>
        <v>65</v>
      </c>
      <c r="Q172">
        <f t="shared" si="29"/>
        <v>40</v>
      </c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4">
        <v>3170.3576659999999</v>
      </c>
      <c r="C173" s="20">
        <v>-2.2828400000000002</v>
      </c>
      <c r="D173" s="20">
        <v>0</v>
      </c>
      <c r="E173" s="20">
        <v>2.2828369999999998</v>
      </c>
      <c r="F173" s="21">
        <f t="shared" si="37"/>
        <v>3.6964869856989431</v>
      </c>
      <c r="G173" s="21">
        <f t="shared" si="37"/>
        <v>3.7232534936687154</v>
      </c>
      <c r="H173" s="21">
        <f t="shared" si="31"/>
        <v>0.99281098963170566</v>
      </c>
      <c r="I173" s="21">
        <f t="shared" si="32"/>
        <v>49.819626386905291</v>
      </c>
      <c r="J173">
        <f t="shared" si="28"/>
        <v>68</v>
      </c>
      <c r="K173">
        <f t="shared" si="28"/>
        <v>34</v>
      </c>
      <c r="L173" s="22">
        <f t="shared" si="36"/>
        <v>4.2918642501047826</v>
      </c>
      <c r="M173" s="22">
        <f t="shared" si="36"/>
        <v>4.102656528100777</v>
      </c>
      <c r="N173" s="22">
        <f t="shared" si="34"/>
        <v>1.0461183432510239</v>
      </c>
      <c r="O173" s="22">
        <f t="shared" si="35"/>
        <v>51.126971550867083</v>
      </c>
      <c r="P173">
        <f t="shared" si="29"/>
        <v>65</v>
      </c>
      <c r="Q173">
        <f t="shared" si="29"/>
        <v>40</v>
      </c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4">
        <v>3157.0622560000002</v>
      </c>
      <c r="C174" s="20">
        <v>2.431762</v>
      </c>
      <c r="D174" s="20">
        <v>2.431762</v>
      </c>
      <c r="E174" s="20">
        <v>0</v>
      </c>
      <c r="F174" s="21">
        <f t="shared" si="37"/>
        <v>3.6061494867204469</v>
      </c>
      <c r="G174" s="21">
        <f t="shared" si="37"/>
        <v>3.4573068155495217</v>
      </c>
      <c r="H174" s="21">
        <f t="shared" si="31"/>
        <v>1.0430516234490654</v>
      </c>
      <c r="I174" s="21">
        <f t="shared" si="32"/>
        <v>51.053610759389088</v>
      </c>
      <c r="J174">
        <f t="shared" si="28"/>
        <v>68</v>
      </c>
      <c r="K174">
        <f t="shared" si="28"/>
        <v>34</v>
      </c>
      <c r="L174" s="22">
        <f t="shared" si="36"/>
        <v>4.2254320268867547</v>
      </c>
      <c r="M174" s="22">
        <f t="shared" si="36"/>
        <v>3.9561330806686064</v>
      </c>
      <c r="N174" s="22">
        <f t="shared" si="34"/>
        <v>1.0680712556243521</v>
      </c>
      <c r="O174" s="22">
        <f t="shared" si="35"/>
        <v>51.645766688145407</v>
      </c>
      <c r="P174">
        <f t="shared" si="29"/>
        <v>65</v>
      </c>
      <c r="Q174">
        <f t="shared" si="29"/>
        <v>40</v>
      </c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4">
        <v>3050.5510250000002</v>
      </c>
      <c r="C175" s="20">
        <v>-6.35236</v>
      </c>
      <c r="D175" s="20">
        <v>0</v>
      </c>
      <c r="E175" s="20">
        <v>6.3523560000000003</v>
      </c>
      <c r="F175" s="21">
        <f t="shared" si="37"/>
        <v>3.3485673805261293</v>
      </c>
      <c r="G175" s="21">
        <f t="shared" si="37"/>
        <v>3.6640960430102703</v>
      </c>
      <c r="H175" s="21">
        <f t="shared" si="31"/>
        <v>0.91388635593052969</v>
      </c>
      <c r="I175" s="21">
        <f t="shared" si="32"/>
        <v>47.750293694225071</v>
      </c>
      <c r="J175">
        <f t="shared" si="28"/>
        <v>68</v>
      </c>
      <c r="K175">
        <f t="shared" si="28"/>
        <v>34</v>
      </c>
      <c r="L175" s="22">
        <f t="shared" ref="L175:M190" si="38">((L174*27)+D175)/28</f>
        <v>4.0745237402122276</v>
      </c>
      <c r="M175" s="22">
        <f t="shared" si="38"/>
        <v>4.0417124706447272</v>
      </c>
      <c r="N175" s="22">
        <f t="shared" si="34"/>
        <v>1.0081181602614762</v>
      </c>
      <c r="O175" s="22">
        <f t="shared" si="35"/>
        <v>50.202133530340141</v>
      </c>
      <c r="P175">
        <f t="shared" si="29"/>
        <v>65</v>
      </c>
      <c r="Q175">
        <f t="shared" si="29"/>
        <v>40</v>
      </c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4">
        <v>3034.860596</v>
      </c>
      <c r="C176" s="20">
        <v>-9.3795800000000007</v>
      </c>
      <c r="D176" s="20">
        <v>0</v>
      </c>
      <c r="E176" s="20">
        <v>9.3795769999999994</v>
      </c>
      <c r="F176" s="21">
        <f t="shared" si="37"/>
        <v>3.1093839962028342</v>
      </c>
      <c r="G176" s="21">
        <f t="shared" si="37"/>
        <v>4.0723446827952507</v>
      </c>
      <c r="H176" s="21">
        <f t="shared" si="31"/>
        <v>0.76353654673173643</v>
      </c>
      <c r="I176" s="21">
        <f t="shared" si="32"/>
        <v>43.295759770148003</v>
      </c>
      <c r="J176">
        <f t="shared" si="28"/>
        <v>68</v>
      </c>
      <c r="K176">
        <f t="shared" si="28"/>
        <v>34</v>
      </c>
      <c r="L176" s="22">
        <f t="shared" si="38"/>
        <v>3.9290050352046477</v>
      </c>
      <c r="M176" s="22">
        <f t="shared" si="38"/>
        <v>4.2323504895502726</v>
      </c>
      <c r="N176" s="22">
        <f t="shared" si="34"/>
        <v>0.92832695328645665</v>
      </c>
      <c r="O176" s="22">
        <f t="shared" si="35"/>
        <v>48.141574316757058</v>
      </c>
      <c r="P176">
        <f t="shared" si="29"/>
        <v>65</v>
      </c>
      <c r="Q176">
        <f t="shared" si="29"/>
        <v>40</v>
      </c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4">
        <v>2941.3515630000002</v>
      </c>
      <c r="C177" s="20">
        <v>-6.20343</v>
      </c>
      <c r="D177" s="20">
        <v>0</v>
      </c>
      <c r="E177" s="20">
        <v>6.20343</v>
      </c>
      <c r="F177" s="21">
        <f t="shared" si="37"/>
        <v>2.8872851393312033</v>
      </c>
      <c r="G177" s="21">
        <f t="shared" si="37"/>
        <v>4.2245650625955893</v>
      </c>
      <c r="H177" s="21">
        <f t="shared" si="31"/>
        <v>0.68345145513210392</v>
      </c>
      <c r="I177" s="21">
        <f t="shared" si="32"/>
        <v>40.598227709421657</v>
      </c>
      <c r="J177">
        <f t="shared" si="28"/>
        <v>68</v>
      </c>
      <c r="K177">
        <f t="shared" si="28"/>
        <v>34</v>
      </c>
      <c r="L177" s="22">
        <f t="shared" si="38"/>
        <v>3.7886834268044818</v>
      </c>
      <c r="M177" s="22">
        <f t="shared" si="38"/>
        <v>4.3027461863520484</v>
      </c>
      <c r="N177" s="22">
        <f t="shared" si="34"/>
        <v>0.8805268223400835</v>
      </c>
      <c r="O177" s="22">
        <f t="shared" si="35"/>
        <v>46.823412028996032</v>
      </c>
      <c r="P177">
        <f t="shared" si="29"/>
        <v>65</v>
      </c>
      <c r="Q177">
        <f t="shared" si="29"/>
        <v>40</v>
      </c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4">
        <v>2961.0017090000001</v>
      </c>
      <c r="C178" s="20">
        <v>6.7493280000000002</v>
      </c>
      <c r="D178" s="20">
        <v>6.7493280000000002</v>
      </c>
      <c r="E178" s="20">
        <v>0</v>
      </c>
      <c r="F178" s="21">
        <f t="shared" ref="F178:G193" si="39">((F177*13)+D178)/14</f>
        <v>3.1631453436646888</v>
      </c>
      <c r="G178" s="21">
        <f t="shared" si="39"/>
        <v>3.9228104152673327</v>
      </c>
      <c r="H178" s="21">
        <f t="shared" si="31"/>
        <v>0.80634672819107578</v>
      </c>
      <c r="I178" s="21">
        <f t="shared" si="32"/>
        <v>44.639642855199412</v>
      </c>
      <c r="J178">
        <f t="shared" si="28"/>
        <v>68</v>
      </c>
      <c r="K178">
        <f t="shared" si="28"/>
        <v>34</v>
      </c>
      <c r="L178" s="22">
        <f t="shared" si="38"/>
        <v>3.894420732990036</v>
      </c>
      <c r="M178" s="22">
        <f t="shared" si="38"/>
        <v>4.1490766796966181</v>
      </c>
      <c r="N178" s="22">
        <f t="shared" si="34"/>
        <v>0.93862346580560119</v>
      </c>
      <c r="O178" s="22">
        <f t="shared" si="35"/>
        <v>48.417007343690294</v>
      </c>
      <c r="P178">
        <f t="shared" si="29"/>
        <v>65</v>
      </c>
      <c r="Q178">
        <f t="shared" si="29"/>
        <v>40</v>
      </c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4">
        <v>2972.2441410000001</v>
      </c>
      <c r="C179" s="20">
        <v>36.823549999999997</v>
      </c>
      <c r="D179" s="20">
        <v>36.823549999999997</v>
      </c>
      <c r="E179" s="20">
        <v>0</v>
      </c>
      <c r="F179" s="21">
        <f t="shared" si="39"/>
        <v>5.5674599619743548</v>
      </c>
      <c r="G179" s="21">
        <f t="shared" si="39"/>
        <v>3.6426096713196658</v>
      </c>
      <c r="H179" s="21">
        <f t="shared" si="31"/>
        <v>1.5284261736331861</v>
      </c>
      <c r="I179" s="21">
        <f t="shared" si="32"/>
        <v>60.449705416430483</v>
      </c>
      <c r="J179">
        <f t="shared" si="28"/>
        <v>68</v>
      </c>
      <c r="K179">
        <f t="shared" si="28"/>
        <v>34</v>
      </c>
      <c r="L179" s="22">
        <f t="shared" si="38"/>
        <v>5.070461063954677</v>
      </c>
      <c r="M179" s="22">
        <f t="shared" si="38"/>
        <v>4.000895369707453</v>
      </c>
      <c r="N179" s="22">
        <f t="shared" si="34"/>
        <v>1.2673315834113981</v>
      </c>
      <c r="O179" s="22">
        <f t="shared" si="35"/>
        <v>55.895290864540733</v>
      </c>
      <c r="P179">
        <f t="shared" si="29"/>
        <v>65</v>
      </c>
      <c r="Q179">
        <f t="shared" si="29"/>
        <v>40</v>
      </c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4">
        <v>2934.0192870000001</v>
      </c>
      <c r="C180" s="20">
        <v>-6.60046</v>
      </c>
      <c r="D180" s="20">
        <v>0</v>
      </c>
      <c r="E180" s="20">
        <v>6.6004639999999997</v>
      </c>
      <c r="F180" s="21">
        <f t="shared" si="39"/>
        <v>5.1697842504047582</v>
      </c>
      <c r="G180" s="21">
        <f t="shared" si="39"/>
        <v>3.8538849805111184</v>
      </c>
      <c r="H180" s="21">
        <f t="shared" si="31"/>
        <v>1.3414474683463748</v>
      </c>
      <c r="I180" s="21">
        <f t="shared" si="32"/>
        <v>57.29137580411998</v>
      </c>
      <c r="J180">
        <f t="shared" si="28"/>
        <v>68</v>
      </c>
      <c r="K180">
        <f t="shared" si="28"/>
        <v>34</v>
      </c>
      <c r="L180" s="22">
        <f t="shared" si="38"/>
        <v>4.8893731688134379</v>
      </c>
      <c r="M180" s="22">
        <f t="shared" si="38"/>
        <v>4.0937371065036157</v>
      </c>
      <c r="N180" s="22">
        <f t="shared" si="34"/>
        <v>1.194354459412114</v>
      </c>
      <c r="O180" s="22">
        <f t="shared" si="35"/>
        <v>54.428511049764118</v>
      </c>
      <c r="P180">
        <f t="shared" si="29"/>
        <v>65</v>
      </c>
      <c r="Q180">
        <f t="shared" si="29"/>
        <v>40</v>
      </c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4">
        <v>2940.0803219999998</v>
      </c>
      <c r="C181" s="20">
        <v>2.6798700000000002</v>
      </c>
      <c r="D181" s="20">
        <v>2.6798700000000002</v>
      </c>
      <c r="E181" s="20">
        <v>0</v>
      </c>
      <c r="F181" s="21">
        <f t="shared" si="39"/>
        <v>4.9919332325187034</v>
      </c>
      <c r="G181" s="21">
        <f t="shared" si="39"/>
        <v>3.5786074819031812</v>
      </c>
      <c r="H181" s="21">
        <f t="shared" si="31"/>
        <v>1.3949373486090977</v>
      </c>
      <c r="I181" s="21">
        <f t="shared" si="32"/>
        <v>58.245254282715678</v>
      </c>
      <c r="J181">
        <f t="shared" si="28"/>
        <v>68</v>
      </c>
      <c r="K181">
        <f t="shared" si="28"/>
        <v>34</v>
      </c>
      <c r="L181" s="22">
        <f t="shared" si="38"/>
        <v>4.810462341355815</v>
      </c>
      <c r="M181" s="22">
        <f t="shared" si="38"/>
        <v>3.9475322098427723</v>
      </c>
      <c r="N181" s="22">
        <f t="shared" si="34"/>
        <v>1.2185998962494629</v>
      </c>
      <c r="O181" s="22">
        <f t="shared" si="35"/>
        <v>54.926528136483853</v>
      </c>
      <c r="P181">
        <f t="shared" si="29"/>
        <v>65</v>
      </c>
      <c r="Q181">
        <f t="shared" si="29"/>
        <v>40</v>
      </c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4">
        <v>2915.298096</v>
      </c>
      <c r="C182" s="20">
        <v>13.00238</v>
      </c>
      <c r="D182" s="20">
        <v>13.00238</v>
      </c>
      <c r="E182" s="20">
        <v>0</v>
      </c>
      <c r="F182" s="21">
        <f t="shared" si="39"/>
        <v>5.5641080016245104</v>
      </c>
      <c r="G182" s="21">
        <f t="shared" si="39"/>
        <v>3.3229926617672398</v>
      </c>
      <c r="H182" s="21">
        <f t="shared" si="31"/>
        <v>1.6744268097978274</v>
      </c>
      <c r="I182" s="21">
        <f t="shared" si="32"/>
        <v>62.608810368768523</v>
      </c>
      <c r="J182">
        <f t="shared" si="28"/>
        <v>68</v>
      </c>
      <c r="K182">
        <f t="shared" si="28"/>
        <v>34</v>
      </c>
      <c r="L182" s="22">
        <f t="shared" si="38"/>
        <v>5.1030308291645357</v>
      </c>
      <c r="M182" s="22">
        <f t="shared" si="38"/>
        <v>3.8065489166341022</v>
      </c>
      <c r="N182" s="22">
        <f t="shared" si="34"/>
        <v>1.3405924738980717</v>
      </c>
      <c r="O182" s="22">
        <f t="shared" si="35"/>
        <v>57.275774781306588</v>
      </c>
      <c r="P182">
        <f t="shared" si="29"/>
        <v>65</v>
      </c>
      <c r="Q182">
        <f t="shared" si="29"/>
        <v>40</v>
      </c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4">
        <v>2927.3713379999999</v>
      </c>
      <c r="C183" s="20">
        <v>-20.247900000000001</v>
      </c>
      <c r="D183" s="20">
        <v>0</v>
      </c>
      <c r="E183" s="20">
        <v>20.247920000000001</v>
      </c>
      <c r="F183" s="21">
        <f t="shared" si="39"/>
        <v>5.1666717157941884</v>
      </c>
      <c r="G183" s="21">
        <f t="shared" si="39"/>
        <v>4.5319160430695797</v>
      </c>
      <c r="H183" s="21">
        <f t="shared" si="31"/>
        <v>1.1400634227757389</v>
      </c>
      <c r="I183" s="21">
        <f t="shared" si="32"/>
        <v>53.272412894055066</v>
      </c>
      <c r="J183">
        <f t="shared" si="28"/>
        <v>68</v>
      </c>
      <c r="K183">
        <f t="shared" si="28"/>
        <v>34</v>
      </c>
      <c r="L183" s="22">
        <f t="shared" si="38"/>
        <v>4.9207797281229446</v>
      </c>
      <c r="M183" s="22">
        <f t="shared" si="38"/>
        <v>4.3937407410400269</v>
      </c>
      <c r="N183" s="22">
        <f t="shared" si="34"/>
        <v>1.1199522270761393</v>
      </c>
      <c r="O183" s="22">
        <f t="shared" si="35"/>
        <v>52.829125711987828</v>
      </c>
      <c r="P183">
        <f t="shared" si="29"/>
        <v>65</v>
      </c>
      <c r="Q183">
        <f t="shared" si="29"/>
        <v>40</v>
      </c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4">
        <v>2949.905518</v>
      </c>
      <c r="C184" s="20">
        <v>-3.5235599999999998</v>
      </c>
      <c r="D184" s="20">
        <v>0</v>
      </c>
      <c r="E184" s="20">
        <v>3.5235599999999998</v>
      </c>
      <c r="F184" s="21">
        <f t="shared" si="39"/>
        <v>4.7976237360946028</v>
      </c>
      <c r="G184" s="21">
        <f t="shared" si="39"/>
        <v>4.4598906114217529</v>
      </c>
      <c r="H184" s="21">
        <f t="shared" si="31"/>
        <v>1.0757267731652247</v>
      </c>
      <c r="I184" s="21">
        <f t="shared" si="32"/>
        <v>51.824102626227408</v>
      </c>
      <c r="J184">
        <f t="shared" si="28"/>
        <v>68</v>
      </c>
      <c r="K184">
        <f t="shared" si="28"/>
        <v>34</v>
      </c>
      <c r="L184" s="22">
        <f t="shared" si="38"/>
        <v>4.7450375949756971</v>
      </c>
      <c r="M184" s="22">
        <f t="shared" si="38"/>
        <v>4.3626628574314541</v>
      </c>
      <c r="N184" s="22">
        <f t="shared" si="34"/>
        <v>1.0876470976648809</v>
      </c>
      <c r="O184" s="22">
        <f t="shared" si="35"/>
        <v>52.099183759623884</v>
      </c>
      <c r="P184">
        <f t="shared" si="29"/>
        <v>65</v>
      </c>
      <c r="Q184">
        <f t="shared" si="29"/>
        <v>40</v>
      </c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4">
        <v>2967.6982419999999</v>
      </c>
      <c r="C185" s="20">
        <v>20.545719999999999</v>
      </c>
      <c r="D185" s="20">
        <v>20.545719999999999</v>
      </c>
      <c r="E185" s="20">
        <v>0</v>
      </c>
      <c r="F185" s="21">
        <f t="shared" si="39"/>
        <v>5.9224877549449886</v>
      </c>
      <c r="G185" s="21">
        <f t="shared" si="39"/>
        <v>4.1413269963201991</v>
      </c>
      <c r="H185" s="21">
        <f t="shared" si="31"/>
        <v>1.4300942089836062</v>
      </c>
      <c r="I185" s="21">
        <f t="shared" si="32"/>
        <v>58.849332001072796</v>
      </c>
      <c r="J185">
        <f t="shared" si="28"/>
        <v>68</v>
      </c>
      <c r="K185">
        <f t="shared" si="28"/>
        <v>34</v>
      </c>
      <c r="L185" s="22">
        <f t="shared" si="38"/>
        <v>5.309347680869422</v>
      </c>
      <c r="M185" s="22">
        <f t="shared" si="38"/>
        <v>4.2068534696660453</v>
      </c>
      <c r="N185" s="22">
        <f t="shared" si="34"/>
        <v>1.26207097992669</v>
      </c>
      <c r="O185" s="22">
        <f t="shared" si="35"/>
        <v>55.792722294133831</v>
      </c>
      <c r="P185">
        <f t="shared" si="29"/>
        <v>65</v>
      </c>
      <c r="Q185">
        <f t="shared" si="29"/>
        <v>40</v>
      </c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4">
        <v>2930.2067870000001</v>
      </c>
      <c r="C186" s="20">
        <v>12.75427</v>
      </c>
      <c r="D186" s="20">
        <v>12.75427</v>
      </c>
      <c r="E186" s="20">
        <v>0</v>
      </c>
      <c r="F186" s="21">
        <f t="shared" si="39"/>
        <v>6.4104722010203474</v>
      </c>
      <c r="G186" s="21">
        <f t="shared" si="39"/>
        <v>3.8455179251544709</v>
      </c>
      <c r="H186" s="21">
        <f t="shared" si="31"/>
        <v>1.666998392879119</v>
      </c>
      <c r="I186" s="21">
        <f t="shared" si="32"/>
        <v>62.504664319633704</v>
      </c>
      <c r="J186">
        <f t="shared" si="28"/>
        <v>68</v>
      </c>
      <c r="K186">
        <f t="shared" si="28"/>
        <v>34</v>
      </c>
      <c r="L186" s="22">
        <f t="shared" si="38"/>
        <v>5.5752377636955135</v>
      </c>
      <c r="M186" s="22">
        <f t="shared" si="38"/>
        <v>4.0566087028922579</v>
      </c>
      <c r="N186" s="22">
        <f t="shared" si="34"/>
        <v>1.374359267069686</v>
      </c>
      <c r="O186" s="22">
        <f t="shared" si="35"/>
        <v>57.883374522586493</v>
      </c>
      <c r="P186">
        <f t="shared" si="29"/>
        <v>65</v>
      </c>
      <c r="Q186">
        <f t="shared" si="29"/>
        <v>40</v>
      </c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4">
        <v>2937.2944339999999</v>
      </c>
      <c r="C187" s="20">
        <v>17.816220000000001</v>
      </c>
      <c r="D187" s="20">
        <v>17.816220000000001</v>
      </c>
      <c r="E187" s="20">
        <v>0</v>
      </c>
      <c r="F187" s="21">
        <f t="shared" si="39"/>
        <v>7.2251684723760379</v>
      </c>
      <c r="G187" s="21">
        <f t="shared" si="39"/>
        <v>3.5708380733577232</v>
      </c>
      <c r="H187" s="21">
        <f t="shared" si="31"/>
        <v>2.0233817171054418</v>
      </c>
      <c r="I187" s="21">
        <f t="shared" si="32"/>
        <v>66.924454350494955</v>
      </c>
      <c r="J187">
        <f t="shared" si="28"/>
        <v>68</v>
      </c>
      <c r="K187">
        <f t="shared" si="28"/>
        <v>34</v>
      </c>
      <c r="L187" s="22">
        <f t="shared" si="38"/>
        <v>6.0124157007063888</v>
      </c>
      <c r="M187" s="22">
        <f t="shared" si="38"/>
        <v>3.911729820646106</v>
      </c>
      <c r="N187" s="22">
        <f t="shared" si="34"/>
        <v>1.5370222322034781</v>
      </c>
      <c r="O187" s="22">
        <f t="shared" si="35"/>
        <v>60.583711592804185</v>
      </c>
      <c r="P187">
        <f t="shared" si="29"/>
        <v>65</v>
      </c>
      <c r="Q187">
        <f t="shared" si="29"/>
        <v>40</v>
      </c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4">
        <v>2918.133057</v>
      </c>
      <c r="C188" s="20">
        <v>-4.1190800000000003</v>
      </c>
      <c r="D188" s="20">
        <v>0</v>
      </c>
      <c r="E188" s="20">
        <v>4.1190790000000002</v>
      </c>
      <c r="F188" s="21">
        <f t="shared" si="39"/>
        <v>6.7090850100634638</v>
      </c>
      <c r="G188" s="21">
        <f t="shared" si="39"/>
        <v>3.6099981395464575</v>
      </c>
      <c r="H188" s="21">
        <f t="shared" si="31"/>
        <v>1.8584732597414468</v>
      </c>
      <c r="I188" s="21">
        <f t="shared" si="32"/>
        <v>65.016289846613731</v>
      </c>
      <c r="J188">
        <f t="shared" si="28"/>
        <v>68</v>
      </c>
      <c r="K188">
        <f t="shared" si="28"/>
        <v>34</v>
      </c>
      <c r="L188" s="22">
        <f t="shared" si="38"/>
        <v>5.7976865685383032</v>
      </c>
      <c r="M188" s="22">
        <f t="shared" si="38"/>
        <v>3.9191351484801733</v>
      </c>
      <c r="N188" s="22">
        <f t="shared" si="34"/>
        <v>1.479328052972765</v>
      </c>
      <c r="O188" s="22">
        <f t="shared" si="35"/>
        <v>59.666491136540827</v>
      </c>
      <c r="P188">
        <f t="shared" si="29"/>
        <v>65</v>
      </c>
      <c r="Q188">
        <f t="shared" si="29"/>
        <v>40</v>
      </c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4">
        <v>3021.9555660000001</v>
      </c>
      <c r="C189" s="20">
        <v>4.9620999999999998E-2</v>
      </c>
      <c r="D189" s="20">
        <v>4.9620999999999998E-2</v>
      </c>
      <c r="E189" s="20">
        <v>0</v>
      </c>
      <c r="F189" s="21">
        <f t="shared" si="39"/>
        <v>6.233409009344645</v>
      </c>
      <c r="G189" s="21">
        <f t="shared" si="39"/>
        <v>3.3521411295788535</v>
      </c>
      <c r="H189" s="21">
        <f t="shared" si="31"/>
        <v>1.8595306010065811</v>
      </c>
      <c r="I189" s="21">
        <f t="shared" si="32"/>
        <v>65.029225438329263</v>
      </c>
      <c r="J189">
        <f t="shared" si="28"/>
        <v>68</v>
      </c>
      <c r="K189">
        <f t="shared" si="28"/>
        <v>34</v>
      </c>
      <c r="L189" s="22">
        <f t="shared" si="38"/>
        <v>5.592398512519078</v>
      </c>
      <c r="M189" s="22">
        <f t="shared" si="38"/>
        <v>3.7791660360344528</v>
      </c>
      <c r="N189" s="22">
        <f t="shared" si="34"/>
        <v>1.4797969867413614</v>
      </c>
      <c r="O189" s="22">
        <f t="shared" si="35"/>
        <v>59.674118270702685</v>
      </c>
      <c r="P189">
        <f t="shared" si="29"/>
        <v>65</v>
      </c>
      <c r="Q189">
        <f t="shared" si="29"/>
        <v>40</v>
      </c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4">
        <v>3032.5141600000002</v>
      </c>
      <c r="C190" s="20">
        <v>9.2803349999999991</v>
      </c>
      <c r="D190" s="20">
        <v>9.2803349999999991</v>
      </c>
      <c r="E190" s="20">
        <v>0</v>
      </c>
      <c r="F190" s="21">
        <f t="shared" si="39"/>
        <v>6.4510465801057411</v>
      </c>
      <c r="G190" s="21">
        <f t="shared" si="39"/>
        <v>3.1127024774660783</v>
      </c>
      <c r="H190" s="21">
        <f t="shared" si="31"/>
        <v>2.0724905855304456</v>
      </c>
      <c r="I190" s="21">
        <f t="shared" si="32"/>
        <v>67.453114267969141</v>
      </c>
      <c r="J190">
        <f t="shared" si="28"/>
        <v>68</v>
      </c>
      <c r="K190">
        <f t="shared" si="28"/>
        <v>34</v>
      </c>
      <c r="L190" s="22">
        <f t="shared" si="38"/>
        <v>5.7241105299291117</v>
      </c>
      <c r="M190" s="22">
        <f t="shared" si="38"/>
        <v>3.6441958204617935</v>
      </c>
      <c r="N190" s="22">
        <f t="shared" si="34"/>
        <v>1.5707472408010585</v>
      </c>
      <c r="O190" s="22">
        <f t="shared" si="35"/>
        <v>61.100804305895331</v>
      </c>
      <c r="P190">
        <f t="shared" si="29"/>
        <v>65</v>
      </c>
      <c r="Q190">
        <f t="shared" si="29"/>
        <v>40</v>
      </c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4">
        <v>2996.2932129999999</v>
      </c>
      <c r="C191" s="20">
        <v>1.240661</v>
      </c>
      <c r="D191" s="20">
        <v>1.240661</v>
      </c>
      <c r="E191" s="20">
        <v>0</v>
      </c>
      <c r="F191" s="21">
        <f t="shared" si="39"/>
        <v>6.07887618152676</v>
      </c>
      <c r="G191" s="21">
        <f t="shared" si="39"/>
        <v>2.8903665862185015</v>
      </c>
      <c r="H191" s="21">
        <f t="shared" si="31"/>
        <v>2.1031505866803633</v>
      </c>
      <c r="I191" s="21">
        <f t="shared" si="32"/>
        <v>67.774686659026656</v>
      </c>
      <c r="J191">
        <f t="shared" si="28"/>
        <v>68</v>
      </c>
      <c r="K191">
        <f t="shared" si="28"/>
        <v>34</v>
      </c>
      <c r="L191" s="22">
        <f t="shared" ref="L191:M206" si="40">((L190*27)+D191)/28</f>
        <v>5.5639873324316431</v>
      </c>
      <c r="M191" s="22">
        <f t="shared" si="40"/>
        <v>3.5140459697310149</v>
      </c>
      <c r="N191" s="22">
        <f t="shared" si="34"/>
        <v>1.5833564444968096</v>
      </c>
      <c r="O191" s="22">
        <f t="shared" si="35"/>
        <v>61.29066888426302</v>
      </c>
      <c r="P191">
        <f t="shared" si="29"/>
        <v>65</v>
      </c>
      <c r="Q191">
        <f t="shared" si="29"/>
        <v>40</v>
      </c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4">
        <v>3048.742432</v>
      </c>
      <c r="C192" s="20">
        <v>-9.0321599999999993</v>
      </c>
      <c r="D192" s="20">
        <v>0</v>
      </c>
      <c r="E192" s="20">
        <v>9.0321650000000009</v>
      </c>
      <c r="F192" s="21">
        <f t="shared" si="39"/>
        <v>5.6446707399891336</v>
      </c>
      <c r="G192" s="21">
        <f t="shared" si="39"/>
        <v>3.3290664729171802</v>
      </c>
      <c r="H192" s="21">
        <f t="shared" si="31"/>
        <v>1.6955716522664823</v>
      </c>
      <c r="I192" s="21">
        <f t="shared" si="32"/>
        <v>62.902117658078829</v>
      </c>
      <c r="J192">
        <f t="shared" si="28"/>
        <v>68</v>
      </c>
      <c r="K192">
        <f t="shared" si="28"/>
        <v>34</v>
      </c>
      <c r="L192" s="22">
        <f t="shared" si="40"/>
        <v>5.3652734991305122</v>
      </c>
      <c r="M192" s="22">
        <f t="shared" si="40"/>
        <v>3.7111216493834789</v>
      </c>
      <c r="N192" s="22">
        <f t="shared" si="34"/>
        <v>1.4457282746368161</v>
      </c>
      <c r="O192" s="22">
        <f t="shared" si="35"/>
        <v>59.112383400461887</v>
      </c>
      <c r="P192">
        <f t="shared" si="29"/>
        <v>65</v>
      </c>
      <c r="Q192">
        <f t="shared" si="29"/>
        <v>40</v>
      </c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4">
        <v>3000.8393550000001</v>
      </c>
      <c r="C193" s="20">
        <v>-1.29034</v>
      </c>
      <c r="D193" s="20">
        <v>0</v>
      </c>
      <c r="E193" s="20">
        <v>1.2903439999999999</v>
      </c>
      <c r="F193" s="21">
        <f t="shared" si="39"/>
        <v>5.2414799728470527</v>
      </c>
      <c r="G193" s="21">
        <f t="shared" si="39"/>
        <v>3.1834434391373811</v>
      </c>
      <c r="H193" s="21">
        <f t="shared" si="31"/>
        <v>1.6464812625247516</v>
      </c>
      <c r="I193" s="21">
        <f t="shared" si="32"/>
        <v>62.213977700866216</v>
      </c>
      <c r="J193">
        <f t="shared" si="28"/>
        <v>68</v>
      </c>
      <c r="K193">
        <f t="shared" si="28"/>
        <v>34</v>
      </c>
      <c r="L193" s="22">
        <f t="shared" si="40"/>
        <v>5.1736565884472796</v>
      </c>
      <c r="M193" s="22">
        <f t="shared" si="40"/>
        <v>3.6246653047626407</v>
      </c>
      <c r="N193" s="22">
        <f t="shared" si="34"/>
        <v>1.4273473971926005</v>
      </c>
      <c r="O193" s="22">
        <f t="shared" si="35"/>
        <v>58.802765473266376</v>
      </c>
      <c r="P193">
        <f t="shared" si="29"/>
        <v>65</v>
      </c>
      <c r="Q193">
        <f t="shared" si="29"/>
        <v>40</v>
      </c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4">
        <v>3031.3410640000002</v>
      </c>
      <c r="C194" s="20">
        <v>10.71954</v>
      </c>
      <c r="D194" s="20">
        <v>10.71954</v>
      </c>
      <c r="E194" s="20">
        <v>0</v>
      </c>
      <c r="F194" s="21">
        <f t="shared" ref="F194:G209" si="41">((F193*13)+D194)/14</f>
        <v>5.6327699747865489</v>
      </c>
      <c r="G194" s="21">
        <f t="shared" si="41"/>
        <v>2.9560546220561394</v>
      </c>
      <c r="H194" s="21">
        <f t="shared" si="31"/>
        <v>1.9055026699298843</v>
      </c>
      <c r="I194" s="21">
        <f t="shared" si="32"/>
        <v>65.582547545064472</v>
      </c>
      <c r="J194">
        <f t="shared" si="28"/>
        <v>68</v>
      </c>
      <c r="K194">
        <f t="shared" si="28"/>
        <v>34</v>
      </c>
      <c r="L194" s="22">
        <f t="shared" si="40"/>
        <v>5.3717238531455909</v>
      </c>
      <c r="M194" s="22">
        <f t="shared" si="40"/>
        <v>3.4952129724496892</v>
      </c>
      <c r="N194" s="22">
        <f t="shared" si="34"/>
        <v>1.5368802689527419</v>
      </c>
      <c r="O194" s="22">
        <f t="shared" si="35"/>
        <v>60.581505866147424</v>
      </c>
      <c r="P194">
        <f t="shared" si="29"/>
        <v>65</v>
      </c>
      <c r="Q194">
        <f t="shared" si="29"/>
        <v>40</v>
      </c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4">
        <v>3033.8339839999999</v>
      </c>
      <c r="C195" s="20">
        <v>12.75427</v>
      </c>
      <c r="D195" s="20">
        <v>12.75427</v>
      </c>
      <c r="E195" s="20">
        <v>0</v>
      </c>
      <c r="F195" s="21">
        <f t="shared" si="41"/>
        <v>6.141448548016081</v>
      </c>
      <c r="G195" s="21">
        <f t="shared" si="41"/>
        <v>2.7449078633378439</v>
      </c>
      <c r="H195" s="21">
        <f t="shared" si="31"/>
        <v>2.2373969742459767</v>
      </c>
      <c r="I195" s="21">
        <f t="shared" si="32"/>
        <v>69.110986142411207</v>
      </c>
      <c r="J195">
        <f t="shared" si="28"/>
        <v>68</v>
      </c>
      <c r="K195">
        <f t="shared" si="28"/>
        <v>34</v>
      </c>
      <c r="L195" s="22">
        <f t="shared" si="40"/>
        <v>5.6353862155332477</v>
      </c>
      <c r="M195" s="22">
        <f t="shared" si="40"/>
        <v>3.370383937719343</v>
      </c>
      <c r="N195" s="22">
        <f t="shared" si="34"/>
        <v>1.6720309376226665</v>
      </c>
      <c r="O195" s="22">
        <f t="shared" si="35"/>
        <v>62.575283619668326</v>
      </c>
      <c r="P195">
        <f t="shared" si="29"/>
        <v>65</v>
      </c>
      <c r="Q195">
        <f t="shared" si="29"/>
        <v>40</v>
      </c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4">
        <v>3029.7768550000001</v>
      </c>
      <c r="C196" s="20">
        <v>7.8410640000000003</v>
      </c>
      <c r="D196" s="20">
        <v>7.8410640000000003</v>
      </c>
      <c r="E196" s="20">
        <v>0</v>
      </c>
      <c r="F196" s="21">
        <f t="shared" si="41"/>
        <v>6.2628496517292183</v>
      </c>
      <c r="G196" s="21">
        <f t="shared" si="41"/>
        <v>2.5488430159565696</v>
      </c>
      <c r="H196" s="21">
        <f t="shared" si="31"/>
        <v>2.4571343203648808</v>
      </c>
      <c r="I196" s="21">
        <f t="shared" si="32"/>
        <v>71.07430873861864</v>
      </c>
      <c r="J196">
        <f t="shared" ref="J196:K249" si="42">J195</f>
        <v>68</v>
      </c>
      <c r="K196">
        <f t="shared" si="42"/>
        <v>34</v>
      </c>
      <c r="L196" s="22">
        <f t="shared" si="40"/>
        <v>5.7141604221213456</v>
      </c>
      <c r="M196" s="22">
        <f t="shared" si="40"/>
        <v>3.2500130828007952</v>
      </c>
      <c r="N196" s="22">
        <f t="shared" si="34"/>
        <v>1.7581961292281933</v>
      </c>
      <c r="O196" s="22">
        <f t="shared" si="35"/>
        <v>63.744420151882998</v>
      </c>
      <c r="P196">
        <f t="shared" si="29"/>
        <v>65</v>
      </c>
      <c r="Q196">
        <f t="shared" si="29"/>
        <v>40</v>
      </c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4">
        <v>3049.9677729999999</v>
      </c>
      <c r="C197" s="20">
        <v>3.6724239999999999</v>
      </c>
      <c r="D197" s="20">
        <v>3.6724239999999999</v>
      </c>
      <c r="E197" s="20">
        <v>0</v>
      </c>
      <c r="F197" s="21">
        <f t="shared" si="41"/>
        <v>6.0778192480342748</v>
      </c>
      <c r="G197" s="21">
        <f t="shared" si="41"/>
        <v>2.3667828005311007</v>
      </c>
      <c r="H197" s="21">
        <f t="shared" si="31"/>
        <v>2.5679666282307045</v>
      </c>
      <c r="I197" s="21">
        <f t="shared" si="32"/>
        <v>71.972832030217631</v>
      </c>
      <c r="J197">
        <f t="shared" si="42"/>
        <v>68</v>
      </c>
      <c r="K197">
        <f t="shared" si="42"/>
        <v>34</v>
      </c>
      <c r="L197" s="22">
        <f t="shared" si="40"/>
        <v>5.64124126418844</v>
      </c>
      <c r="M197" s="22">
        <f t="shared" si="40"/>
        <v>3.1339411869864811</v>
      </c>
      <c r="N197" s="22">
        <f t="shared" si="34"/>
        <v>1.8000469465136695</v>
      </c>
      <c r="O197" s="22">
        <f t="shared" si="35"/>
        <v>64.286313083246796</v>
      </c>
      <c r="P197">
        <f t="shared" ref="P197:Q249" si="43">P196</f>
        <v>65</v>
      </c>
      <c r="Q197">
        <f t="shared" si="43"/>
        <v>40</v>
      </c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4">
        <v>3082.263672</v>
      </c>
      <c r="C198" s="20">
        <v>-1.6376999999999999</v>
      </c>
      <c r="D198" s="20">
        <v>0</v>
      </c>
      <c r="E198" s="20">
        <v>1.6376949999999999</v>
      </c>
      <c r="F198" s="21">
        <f t="shared" si="41"/>
        <v>5.6436893017461127</v>
      </c>
      <c r="G198" s="21">
        <f t="shared" si="41"/>
        <v>2.3147051004931649</v>
      </c>
      <c r="H198" s="21">
        <f t="shared" si="31"/>
        <v>2.4381893402073911</v>
      </c>
      <c r="I198" s="21">
        <f t="shared" si="32"/>
        <v>70.914923494594973</v>
      </c>
      <c r="J198">
        <f t="shared" si="42"/>
        <v>68</v>
      </c>
      <c r="K198">
        <f t="shared" si="42"/>
        <v>34</v>
      </c>
      <c r="L198" s="22">
        <f t="shared" si="40"/>
        <v>5.4397683618959958</v>
      </c>
      <c r="M198" s="22">
        <f t="shared" si="40"/>
        <v>3.0805038231655351</v>
      </c>
      <c r="N198" s="22">
        <f t="shared" si="34"/>
        <v>1.7658696999460541</v>
      </c>
      <c r="O198" s="22">
        <f t="shared" si="35"/>
        <v>63.845006870008952</v>
      </c>
      <c r="P198">
        <f t="shared" si="43"/>
        <v>65</v>
      </c>
      <c r="Q198">
        <f t="shared" si="43"/>
        <v>40</v>
      </c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4">
        <v>3059.867432</v>
      </c>
      <c r="C199" s="20">
        <v>-1.4391499999999999</v>
      </c>
      <c r="D199" s="20">
        <v>0</v>
      </c>
      <c r="E199" s="20">
        <v>1.4391480000000001</v>
      </c>
      <c r="F199" s="21">
        <f t="shared" si="41"/>
        <v>5.2405686373356763</v>
      </c>
      <c r="G199" s="21">
        <f t="shared" si="41"/>
        <v>2.2521653076007957</v>
      </c>
      <c r="H199" s="21">
        <f t="shared" si="31"/>
        <v>2.3269023013760877</v>
      </c>
      <c r="I199" s="21">
        <f t="shared" si="32"/>
        <v>69.942008829463504</v>
      </c>
      <c r="J199">
        <f t="shared" si="42"/>
        <v>68</v>
      </c>
      <c r="K199">
        <f t="shared" si="42"/>
        <v>34</v>
      </c>
      <c r="L199" s="22">
        <f t="shared" si="40"/>
        <v>5.2454909203997104</v>
      </c>
      <c r="M199" s="22">
        <f t="shared" si="40"/>
        <v>3.0218839723381947</v>
      </c>
      <c r="N199" s="22">
        <f t="shared" si="34"/>
        <v>1.7358346542805847</v>
      </c>
      <c r="O199" s="22">
        <f t="shared" si="35"/>
        <v>63.448083441908153</v>
      </c>
      <c r="P199">
        <f t="shared" si="43"/>
        <v>65</v>
      </c>
      <c r="Q199">
        <f t="shared" si="43"/>
        <v>40</v>
      </c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4">
        <v>3094.6135250000002</v>
      </c>
      <c r="C200" s="20">
        <v>3.424255</v>
      </c>
      <c r="D200" s="20">
        <v>3.424255</v>
      </c>
      <c r="E200" s="20">
        <v>0</v>
      </c>
      <c r="F200" s="21">
        <f t="shared" si="41"/>
        <v>5.1108319489545568</v>
      </c>
      <c r="G200" s="21">
        <f t="shared" si="41"/>
        <v>2.0912963570578817</v>
      </c>
      <c r="H200" s="21">
        <f t="shared" si="31"/>
        <v>2.4438582947395733</v>
      </c>
      <c r="I200" s="21">
        <f t="shared" si="32"/>
        <v>70.962800602815719</v>
      </c>
      <c r="J200">
        <f t="shared" si="42"/>
        <v>68</v>
      </c>
      <c r="K200">
        <f t="shared" si="42"/>
        <v>34</v>
      </c>
      <c r="L200" s="22">
        <f t="shared" si="40"/>
        <v>5.1804467803854353</v>
      </c>
      <c r="M200" s="22">
        <f t="shared" si="40"/>
        <v>2.9139595447546873</v>
      </c>
      <c r="N200" s="22">
        <f t="shared" si="34"/>
        <v>1.7778032607592542</v>
      </c>
      <c r="O200" s="22">
        <f t="shared" si="35"/>
        <v>64.000330256410194</v>
      </c>
      <c r="P200">
        <f t="shared" si="43"/>
        <v>65</v>
      </c>
      <c r="Q200">
        <f t="shared" si="43"/>
        <v>40</v>
      </c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4">
        <v>3075.1083979999999</v>
      </c>
      <c r="C201" s="20">
        <v>-2.6302500000000002</v>
      </c>
      <c r="D201" s="20">
        <v>0</v>
      </c>
      <c r="E201" s="20">
        <v>2.6302490000000001</v>
      </c>
      <c r="F201" s="21">
        <f t="shared" si="41"/>
        <v>4.7457725240292321</v>
      </c>
      <c r="G201" s="21">
        <f t="shared" si="41"/>
        <v>2.1297929744108903</v>
      </c>
      <c r="H201" s="21">
        <f t="shared" si="31"/>
        <v>2.2282787956617862</v>
      </c>
      <c r="I201" s="21">
        <f t="shared" si="32"/>
        <v>69.023741030551122</v>
      </c>
      <c r="J201">
        <f t="shared" si="42"/>
        <v>68</v>
      </c>
      <c r="K201">
        <f t="shared" si="42"/>
        <v>34</v>
      </c>
      <c r="L201" s="22">
        <f t="shared" si="40"/>
        <v>4.9954308239430976</v>
      </c>
      <c r="M201" s="22">
        <f t="shared" si="40"/>
        <v>2.9038270252991629</v>
      </c>
      <c r="N201" s="22">
        <f t="shared" si="34"/>
        <v>1.7202921456481899</v>
      </c>
      <c r="O201" s="22">
        <f t="shared" si="35"/>
        <v>63.239242461521705</v>
      </c>
      <c r="P201">
        <f t="shared" si="43"/>
        <v>65</v>
      </c>
      <c r="Q201">
        <f t="shared" si="43"/>
        <v>40</v>
      </c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4">
        <v>3098.9260250000002</v>
      </c>
      <c r="C202" s="20">
        <v>9.2307129999999997</v>
      </c>
      <c r="D202" s="20">
        <v>9.2307129999999997</v>
      </c>
      <c r="E202" s="20">
        <v>0</v>
      </c>
      <c r="F202" s="21">
        <f t="shared" si="41"/>
        <v>5.066125415170001</v>
      </c>
      <c r="G202" s="21">
        <f t="shared" si="41"/>
        <v>1.9776649048101125</v>
      </c>
      <c r="H202" s="21">
        <f t="shared" si="31"/>
        <v>2.5616702823861002</v>
      </c>
      <c r="I202" s="21">
        <f t="shared" si="32"/>
        <v>71.92328540501336</v>
      </c>
      <c r="J202">
        <f t="shared" si="42"/>
        <v>68</v>
      </c>
      <c r="K202">
        <f t="shared" si="42"/>
        <v>34</v>
      </c>
      <c r="L202" s="22">
        <f t="shared" si="40"/>
        <v>5.146690901659416</v>
      </c>
      <c r="M202" s="22">
        <f t="shared" si="40"/>
        <v>2.8001189172527643</v>
      </c>
      <c r="N202" s="22">
        <f t="shared" si="34"/>
        <v>1.8380258316703586</v>
      </c>
      <c r="O202" s="22">
        <f t="shared" si="35"/>
        <v>64.764238970600331</v>
      </c>
      <c r="P202">
        <f t="shared" si="43"/>
        <v>65</v>
      </c>
      <c r="Q202">
        <f t="shared" si="43"/>
        <v>40</v>
      </c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4">
        <v>3099.318115</v>
      </c>
      <c r="C203" s="20">
        <v>4.5160530000000003</v>
      </c>
      <c r="D203" s="20">
        <v>4.5160530000000003</v>
      </c>
      <c r="E203" s="20">
        <v>0</v>
      </c>
      <c r="F203" s="21">
        <f t="shared" si="41"/>
        <v>5.0268345283721434</v>
      </c>
      <c r="G203" s="21">
        <f t="shared" si="41"/>
        <v>1.8364031258951046</v>
      </c>
      <c r="H203" s="21">
        <f t="shared" si="31"/>
        <v>2.7373262752000329</v>
      </c>
      <c r="I203" s="21">
        <f t="shared" si="32"/>
        <v>73.242903445820318</v>
      </c>
      <c r="J203">
        <f t="shared" si="42"/>
        <v>68</v>
      </c>
      <c r="K203">
        <f t="shared" si="42"/>
        <v>34</v>
      </c>
      <c r="L203" s="22">
        <f t="shared" si="40"/>
        <v>5.1241681194572939</v>
      </c>
      <c r="M203" s="22">
        <f t="shared" si="40"/>
        <v>2.700114670208023</v>
      </c>
      <c r="N203" s="22">
        <f t="shared" si="34"/>
        <v>1.8977594455507019</v>
      </c>
      <c r="O203" s="22">
        <f t="shared" si="35"/>
        <v>65.490579228878815</v>
      </c>
      <c r="P203">
        <f t="shared" si="43"/>
        <v>65</v>
      </c>
      <c r="Q203">
        <f t="shared" si="43"/>
        <v>40</v>
      </c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4">
        <v>3094.7114259999998</v>
      </c>
      <c r="C204" s="20">
        <v>19.95026</v>
      </c>
      <c r="D204" s="20">
        <v>19.95026</v>
      </c>
      <c r="E204" s="20">
        <v>0</v>
      </c>
      <c r="F204" s="21">
        <f t="shared" si="41"/>
        <v>6.0927934906312755</v>
      </c>
      <c r="G204" s="21">
        <f t="shared" si="41"/>
        <v>1.7052314740454544</v>
      </c>
      <c r="H204" s="21">
        <f t="shared" si="31"/>
        <v>3.5730008408634775</v>
      </c>
      <c r="I204" s="21">
        <f t="shared" si="32"/>
        <v>78.1325209681969</v>
      </c>
      <c r="J204">
        <f t="shared" si="42"/>
        <v>68</v>
      </c>
      <c r="K204">
        <f t="shared" si="42"/>
        <v>34</v>
      </c>
      <c r="L204" s="22">
        <f t="shared" si="40"/>
        <v>5.6536714009052469</v>
      </c>
      <c r="M204" s="22">
        <f t="shared" si="40"/>
        <v>2.6036820034148791</v>
      </c>
      <c r="N204" s="22">
        <f t="shared" si="34"/>
        <v>2.171413941291652</v>
      </c>
      <c r="O204" s="22">
        <f t="shared" si="35"/>
        <v>68.468323009492721</v>
      </c>
      <c r="P204">
        <f t="shared" si="43"/>
        <v>65</v>
      </c>
      <c r="Q204">
        <f t="shared" si="43"/>
        <v>40</v>
      </c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4">
        <v>3100.4453130000002</v>
      </c>
      <c r="C205" s="20">
        <v>-21.488700000000001</v>
      </c>
      <c r="D205" s="20">
        <v>0</v>
      </c>
      <c r="E205" s="20">
        <v>21.488710000000001</v>
      </c>
      <c r="F205" s="21">
        <f t="shared" si="41"/>
        <v>5.6575939555861847</v>
      </c>
      <c r="G205" s="21">
        <f t="shared" si="41"/>
        <v>3.1183370830422072</v>
      </c>
      <c r="H205" s="21">
        <f t="shared" si="31"/>
        <v>1.8142983920348703</v>
      </c>
      <c r="I205" s="21">
        <f t="shared" si="32"/>
        <v>64.467165143886788</v>
      </c>
      <c r="J205">
        <f t="shared" si="42"/>
        <v>68</v>
      </c>
      <c r="K205">
        <f t="shared" si="42"/>
        <v>34</v>
      </c>
      <c r="L205" s="22">
        <f t="shared" si="40"/>
        <v>5.4517545651586312</v>
      </c>
      <c r="M205" s="22">
        <f t="shared" si="40"/>
        <v>3.2781472890072045</v>
      </c>
      <c r="N205" s="22">
        <f t="shared" si="34"/>
        <v>1.6630596750305595</v>
      </c>
      <c r="O205" s="22">
        <f t="shared" si="35"/>
        <v>62.449207977717407</v>
      </c>
      <c r="P205">
        <f t="shared" si="43"/>
        <v>65</v>
      </c>
      <c r="Q205">
        <f t="shared" si="43"/>
        <v>40</v>
      </c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4">
        <v>3129.7514649999998</v>
      </c>
      <c r="C206" s="20">
        <v>26.699590000000001</v>
      </c>
      <c r="D206" s="20">
        <v>26.699590000000001</v>
      </c>
      <c r="E206" s="20">
        <v>0</v>
      </c>
      <c r="F206" s="21">
        <f t="shared" si="41"/>
        <v>7.1605936730443149</v>
      </c>
      <c r="G206" s="21">
        <f t="shared" si="41"/>
        <v>2.8955987199677642</v>
      </c>
      <c r="H206" s="21">
        <f t="shared" si="31"/>
        <v>2.4729233452361905</v>
      </c>
      <c r="I206" s="21">
        <f t="shared" si="32"/>
        <v>71.205814220699679</v>
      </c>
      <c r="J206">
        <f t="shared" si="42"/>
        <v>68</v>
      </c>
      <c r="K206">
        <f t="shared" si="42"/>
        <v>34</v>
      </c>
      <c r="L206" s="22">
        <f t="shared" si="40"/>
        <v>6.2106058306886798</v>
      </c>
      <c r="M206" s="22">
        <f t="shared" si="40"/>
        <v>3.16107060011409</v>
      </c>
      <c r="N206" s="22">
        <f t="shared" si="34"/>
        <v>1.9647159511288756</v>
      </c>
      <c r="O206" s="22">
        <f t="shared" si="35"/>
        <v>66.269955824293049</v>
      </c>
      <c r="P206">
        <f t="shared" si="43"/>
        <v>65</v>
      </c>
      <c r="Q206">
        <f t="shared" si="43"/>
        <v>40</v>
      </c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4">
        <v>3194.9802249999998</v>
      </c>
      <c r="C207" s="20">
        <v>19.553100000000001</v>
      </c>
      <c r="D207" s="20">
        <v>19.553100000000001</v>
      </c>
      <c r="E207" s="20">
        <v>0</v>
      </c>
      <c r="F207" s="21">
        <f t="shared" si="41"/>
        <v>8.0457726963982932</v>
      </c>
      <c r="G207" s="21">
        <f t="shared" si="41"/>
        <v>2.6887702399700664</v>
      </c>
      <c r="H207" s="21">
        <f t="shared" si="31"/>
        <v>2.9923615550311453</v>
      </c>
      <c r="I207" s="21">
        <f t="shared" si="32"/>
        <v>74.952168379143743</v>
      </c>
      <c r="J207">
        <f t="shared" si="42"/>
        <v>68</v>
      </c>
      <c r="K207">
        <f t="shared" si="42"/>
        <v>34</v>
      </c>
      <c r="L207" s="22">
        <f t="shared" ref="L207:M222" si="44">((L206*27)+D207)/28</f>
        <v>6.687123479592656</v>
      </c>
      <c r="M207" s="22">
        <f t="shared" si="44"/>
        <v>3.0481752215385867</v>
      </c>
      <c r="N207" s="22">
        <f t="shared" si="34"/>
        <v>2.1938120329635402</v>
      </c>
      <c r="O207" s="22">
        <f t="shared" si="35"/>
        <v>68.689453553342048</v>
      </c>
      <c r="P207">
        <f t="shared" si="43"/>
        <v>65</v>
      </c>
      <c r="Q207">
        <f t="shared" si="43"/>
        <v>40</v>
      </c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4">
        <v>3177.3376459999999</v>
      </c>
      <c r="C208" s="20">
        <v>15.2356</v>
      </c>
      <c r="D208" s="20">
        <v>15.2356</v>
      </c>
      <c r="E208" s="20">
        <v>0</v>
      </c>
      <c r="F208" s="21">
        <f t="shared" si="41"/>
        <v>8.5593317895127008</v>
      </c>
      <c r="G208" s="21">
        <f t="shared" si="41"/>
        <v>2.4967152228293474</v>
      </c>
      <c r="H208" s="21">
        <f t="shared" si="31"/>
        <v>3.4282371138078882</v>
      </c>
      <c r="I208" s="21">
        <f t="shared" si="32"/>
        <v>77.417650087393596</v>
      </c>
      <c r="J208">
        <f t="shared" si="42"/>
        <v>68</v>
      </c>
      <c r="K208">
        <f t="shared" si="42"/>
        <v>34</v>
      </c>
      <c r="L208" s="22">
        <f t="shared" si="44"/>
        <v>6.9924262124643466</v>
      </c>
      <c r="M208" s="22">
        <f t="shared" si="44"/>
        <v>2.9393118207693516</v>
      </c>
      <c r="N208" s="22">
        <f t="shared" si="34"/>
        <v>2.3789331104837017</v>
      </c>
      <c r="O208" s="22">
        <f t="shared" si="35"/>
        <v>70.404859542873652</v>
      </c>
      <c r="P208">
        <f t="shared" si="43"/>
        <v>65</v>
      </c>
      <c r="Q208">
        <f t="shared" si="43"/>
        <v>40</v>
      </c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4">
        <v>3143.0815429999998</v>
      </c>
      <c r="C209" s="20">
        <v>-7.6922600000000001</v>
      </c>
      <c r="D209" s="20">
        <v>0</v>
      </c>
      <c r="E209" s="20">
        <v>7.6922610000000002</v>
      </c>
      <c r="F209" s="21">
        <f t="shared" si="41"/>
        <v>7.9479509474046504</v>
      </c>
      <c r="G209" s="21">
        <f t="shared" si="41"/>
        <v>2.8678256354843943</v>
      </c>
      <c r="H209" s="21">
        <f t="shared" ref="H209:H249" si="45">F209/G209</f>
        <v>2.7714205665304301</v>
      </c>
      <c r="I209" s="21">
        <f t="shared" ref="I209:I249" si="46">IF(G209=0,100,100-(100/(1+H209)))</f>
        <v>73.484792206031699</v>
      </c>
      <c r="J209">
        <f t="shared" si="42"/>
        <v>68</v>
      </c>
      <c r="K209">
        <f t="shared" si="42"/>
        <v>34</v>
      </c>
      <c r="L209" s="22">
        <f t="shared" si="44"/>
        <v>6.7426967048763347</v>
      </c>
      <c r="M209" s="22">
        <f t="shared" si="44"/>
        <v>3.1090600057418749</v>
      </c>
      <c r="N209" s="22">
        <f t="shared" si="34"/>
        <v>2.1687251749479861</v>
      </c>
      <c r="O209" s="22">
        <f t="shared" si="35"/>
        <v>68.441567356297639</v>
      </c>
      <c r="P209">
        <f t="shared" si="43"/>
        <v>65</v>
      </c>
      <c r="Q209">
        <f t="shared" si="43"/>
        <v>40</v>
      </c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4">
        <v>3153.5200199999999</v>
      </c>
      <c r="C210" s="20">
        <v>-4.2678200000000004</v>
      </c>
      <c r="D210" s="20">
        <v>0</v>
      </c>
      <c r="E210" s="20">
        <v>4.2678219999999998</v>
      </c>
      <c r="F210" s="21">
        <f t="shared" ref="F210:G225" si="47">((F209*13)+D210)/14</f>
        <v>7.3802401654471756</v>
      </c>
      <c r="G210" s="21">
        <f t="shared" si="47"/>
        <v>2.9678253758069379</v>
      </c>
      <c r="H210" s="21">
        <f t="shared" si="45"/>
        <v>2.4867501388758502</v>
      </c>
      <c r="I210" s="21">
        <f t="shared" si="46"/>
        <v>71.319998274312638</v>
      </c>
      <c r="J210">
        <f t="shared" si="42"/>
        <v>68</v>
      </c>
      <c r="K210">
        <f t="shared" si="42"/>
        <v>34</v>
      </c>
      <c r="L210" s="22">
        <f t="shared" si="44"/>
        <v>6.5018861082736086</v>
      </c>
      <c r="M210" s="22">
        <f t="shared" si="44"/>
        <v>3.1504443626796648</v>
      </c>
      <c r="N210" s="22">
        <f t="shared" si="34"/>
        <v>2.0637996929243712</v>
      </c>
      <c r="O210" s="22">
        <f t="shared" si="35"/>
        <v>67.36079051416354</v>
      </c>
      <c r="P210">
        <f t="shared" si="43"/>
        <v>65</v>
      </c>
      <c r="Q210">
        <f t="shared" si="43"/>
        <v>40</v>
      </c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4">
        <v>3169.4965820000002</v>
      </c>
      <c r="C211" s="20">
        <v>-11.464</v>
      </c>
      <c r="D211" s="20">
        <v>0</v>
      </c>
      <c r="E211" s="20">
        <v>11.463990000000001</v>
      </c>
      <c r="F211" s="21">
        <f t="shared" si="47"/>
        <v>6.8530801536295201</v>
      </c>
      <c r="G211" s="21">
        <f t="shared" si="47"/>
        <v>3.5746942775350137</v>
      </c>
      <c r="H211" s="21">
        <f t="shared" si="45"/>
        <v>1.9171094425325705</v>
      </c>
      <c r="I211" s="21">
        <f t="shared" si="46"/>
        <v>65.719489799744309</v>
      </c>
      <c r="J211">
        <f t="shared" si="42"/>
        <v>68</v>
      </c>
      <c r="K211">
        <f t="shared" si="42"/>
        <v>34</v>
      </c>
      <c r="L211" s="22">
        <f t="shared" si="44"/>
        <v>6.2696758901209799</v>
      </c>
      <c r="M211" s="22">
        <f t="shared" si="44"/>
        <v>3.4473567068696767</v>
      </c>
      <c r="N211" s="22">
        <f t="shared" si="34"/>
        <v>1.8186907892725932</v>
      </c>
      <c r="O211" s="22">
        <f t="shared" si="35"/>
        <v>64.522536356034095</v>
      </c>
      <c r="P211">
        <f t="shared" si="43"/>
        <v>65</v>
      </c>
      <c r="Q211">
        <f t="shared" si="43"/>
        <v>40</v>
      </c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4">
        <v>3152.1970209999999</v>
      </c>
      <c r="C212" s="20">
        <v>-14.6897</v>
      </c>
      <c r="D212" s="20">
        <v>0</v>
      </c>
      <c r="E212" s="20">
        <v>14.6897</v>
      </c>
      <c r="F212" s="21">
        <f t="shared" si="47"/>
        <v>6.3635744283702689</v>
      </c>
      <c r="G212" s="21">
        <f t="shared" si="47"/>
        <v>4.368623257711084</v>
      </c>
      <c r="H212" s="21">
        <f t="shared" si="45"/>
        <v>1.4566544316079177</v>
      </c>
      <c r="I212" s="21">
        <f t="shared" si="46"/>
        <v>59.294234177434362</v>
      </c>
      <c r="J212">
        <f t="shared" si="42"/>
        <v>68</v>
      </c>
      <c r="K212">
        <f t="shared" si="42"/>
        <v>34</v>
      </c>
      <c r="L212" s="22">
        <f t="shared" si="44"/>
        <v>6.04575889404523</v>
      </c>
      <c r="M212" s="22">
        <f t="shared" si="44"/>
        <v>3.8488689673386172</v>
      </c>
      <c r="N212" s="22">
        <f t="shared" si="34"/>
        <v>1.5707884433971</v>
      </c>
      <c r="O212" s="22">
        <f t="shared" si="35"/>
        <v>61.101427751924362</v>
      </c>
      <c r="P212">
        <f t="shared" si="43"/>
        <v>65</v>
      </c>
      <c r="Q212">
        <f t="shared" si="43"/>
        <v>40</v>
      </c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4">
        <v>3142.0034179999998</v>
      </c>
      <c r="C213" s="20">
        <v>-2.8783599999999998</v>
      </c>
      <c r="D213" s="20">
        <v>0</v>
      </c>
      <c r="E213" s="20">
        <v>2.8783569999999998</v>
      </c>
      <c r="F213" s="21">
        <f t="shared" si="47"/>
        <v>5.9090333977723919</v>
      </c>
      <c r="G213" s="21">
        <f t="shared" si="47"/>
        <v>4.2621756678745779</v>
      </c>
      <c r="H213" s="21">
        <f t="shared" si="45"/>
        <v>1.3863889849286888</v>
      </c>
      <c r="I213" s="21">
        <f t="shared" si="46"/>
        <v>58.095683213611451</v>
      </c>
      <c r="J213">
        <f t="shared" si="42"/>
        <v>68</v>
      </c>
      <c r="K213">
        <f t="shared" si="42"/>
        <v>34</v>
      </c>
      <c r="L213" s="22">
        <f t="shared" si="44"/>
        <v>5.8298389335436145</v>
      </c>
      <c r="M213" s="22">
        <f t="shared" si="44"/>
        <v>3.8142078256479519</v>
      </c>
      <c r="N213" s="22">
        <f t="shared" si="34"/>
        <v>1.5284534037033628</v>
      </c>
      <c r="O213" s="22">
        <f t="shared" si="35"/>
        <v>60.450131351626858</v>
      </c>
      <c r="P213">
        <f t="shared" si="43"/>
        <v>65</v>
      </c>
      <c r="Q213">
        <f t="shared" si="43"/>
        <v>40</v>
      </c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4">
        <v>3250.1135250000002</v>
      </c>
      <c r="C214" s="20">
        <v>2.8783569999999998</v>
      </c>
      <c r="D214" s="20">
        <v>2.8783569999999998</v>
      </c>
      <c r="E214" s="20">
        <v>0</v>
      </c>
      <c r="F214" s="21">
        <f t="shared" si="47"/>
        <v>5.6925565122172213</v>
      </c>
      <c r="G214" s="21">
        <f t="shared" si="47"/>
        <v>3.9577345487406794</v>
      </c>
      <c r="H214" s="21">
        <f t="shared" si="45"/>
        <v>1.4383371199133477</v>
      </c>
      <c r="I214" s="21">
        <f t="shared" si="46"/>
        <v>58.988443729407784</v>
      </c>
      <c r="J214">
        <f t="shared" si="42"/>
        <v>68</v>
      </c>
      <c r="K214">
        <f t="shared" si="42"/>
        <v>34</v>
      </c>
      <c r="L214" s="22">
        <f t="shared" si="44"/>
        <v>5.7244288644884858</v>
      </c>
      <c r="M214" s="22">
        <f t="shared" si="44"/>
        <v>3.6779861175890964</v>
      </c>
      <c r="N214" s="22">
        <f t="shared" si="34"/>
        <v>1.5564030644685585</v>
      </c>
      <c r="O214" s="22">
        <f t="shared" si="35"/>
        <v>60.882537894786694</v>
      </c>
      <c r="P214">
        <f t="shared" si="43"/>
        <v>65</v>
      </c>
      <c r="Q214">
        <f t="shared" si="43"/>
        <v>40</v>
      </c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4">
        <v>3269.2753910000001</v>
      </c>
      <c r="C215" s="20">
        <v>3.3250730000000002</v>
      </c>
      <c r="D215" s="20">
        <v>3.3250730000000002</v>
      </c>
      <c r="E215" s="20">
        <v>0</v>
      </c>
      <c r="F215" s="21">
        <f t="shared" si="47"/>
        <v>5.5234505470588484</v>
      </c>
      <c r="G215" s="21">
        <f t="shared" si="47"/>
        <v>3.6750392238306309</v>
      </c>
      <c r="H215" s="21">
        <f t="shared" si="45"/>
        <v>1.502963699337486</v>
      </c>
      <c r="I215" s="21">
        <f t="shared" si="46"/>
        <v>60.047363041473922</v>
      </c>
      <c r="J215">
        <f t="shared" si="42"/>
        <v>68</v>
      </c>
      <c r="K215">
        <f t="shared" si="42"/>
        <v>34</v>
      </c>
      <c r="L215" s="22">
        <f t="shared" si="44"/>
        <v>5.6387375836138967</v>
      </c>
      <c r="M215" s="22">
        <f t="shared" si="44"/>
        <v>3.5466294705323427</v>
      </c>
      <c r="N215" s="22">
        <f t="shared" si="34"/>
        <v>1.5898862935821521</v>
      </c>
      <c r="O215" s="22">
        <f t="shared" si="35"/>
        <v>61.388266254080641</v>
      </c>
      <c r="P215">
        <f t="shared" si="43"/>
        <v>65</v>
      </c>
      <c r="Q215">
        <f t="shared" si="43"/>
        <v>40</v>
      </c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4">
        <v>3266.4331050000001</v>
      </c>
      <c r="C216" s="20">
        <v>-0.84369000000000005</v>
      </c>
      <c r="D216" s="20">
        <v>0</v>
      </c>
      <c r="E216" s="20">
        <v>0.84368900000000002</v>
      </c>
      <c r="F216" s="21">
        <f t="shared" si="47"/>
        <v>5.1289183651260739</v>
      </c>
      <c r="G216" s="21">
        <f t="shared" si="47"/>
        <v>3.4727999221284427</v>
      </c>
      <c r="H216" s="21">
        <f t="shared" si="45"/>
        <v>1.4768827689856125</v>
      </c>
      <c r="I216" s="21">
        <f t="shared" si="46"/>
        <v>59.626672181600995</v>
      </c>
      <c r="J216">
        <f t="shared" si="42"/>
        <v>68</v>
      </c>
      <c r="K216">
        <f t="shared" si="42"/>
        <v>34</v>
      </c>
      <c r="L216" s="22">
        <f t="shared" si="44"/>
        <v>5.4373540984848292</v>
      </c>
      <c r="M216" s="22">
        <f t="shared" si="44"/>
        <v>3.4500958822990446</v>
      </c>
      <c r="N216" s="22">
        <f t="shared" si="34"/>
        <v>1.5760008660575349</v>
      </c>
      <c r="O216" s="22">
        <f t="shared" si="35"/>
        <v>61.180137274935795</v>
      </c>
      <c r="P216">
        <f t="shared" si="43"/>
        <v>65</v>
      </c>
      <c r="Q216">
        <f t="shared" si="43"/>
        <v>40</v>
      </c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4">
        <v>3288.7314449999999</v>
      </c>
      <c r="C217" s="20">
        <v>2.5806279999999999</v>
      </c>
      <c r="D217" s="20">
        <v>2.5806279999999999</v>
      </c>
      <c r="E217" s="20">
        <v>0</v>
      </c>
      <c r="F217" s="21">
        <f t="shared" si="47"/>
        <v>4.9468976247599263</v>
      </c>
      <c r="G217" s="21">
        <f t="shared" si="47"/>
        <v>3.2247427848335541</v>
      </c>
      <c r="H217" s="21">
        <f t="shared" si="45"/>
        <v>1.5340440943153428</v>
      </c>
      <c r="I217" s="21">
        <f t="shared" si="46"/>
        <v>60.537387559935745</v>
      </c>
      <c r="J217">
        <f t="shared" si="42"/>
        <v>68</v>
      </c>
      <c r="K217">
        <f t="shared" si="42"/>
        <v>34</v>
      </c>
      <c r="L217" s="22">
        <f t="shared" si="44"/>
        <v>5.3353281663960841</v>
      </c>
      <c r="M217" s="22">
        <f t="shared" si="44"/>
        <v>3.326878172216936</v>
      </c>
      <c r="N217" s="22">
        <f t="shared" si="34"/>
        <v>1.6037041004242047</v>
      </c>
      <c r="O217" s="22">
        <f t="shared" si="35"/>
        <v>61.59317797144935</v>
      </c>
      <c r="P217">
        <f t="shared" si="43"/>
        <v>65</v>
      </c>
      <c r="Q217">
        <f t="shared" si="43"/>
        <v>40</v>
      </c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4">
        <v>3282.5073240000002</v>
      </c>
      <c r="C218" s="20">
        <v>-5.2605599999999999</v>
      </c>
      <c r="D218" s="20">
        <v>0</v>
      </c>
      <c r="E218" s="20">
        <v>5.2605589999999998</v>
      </c>
      <c r="F218" s="21">
        <f t="shared" si="47"/>
        <v>4.5935477944199317</v>
      </c>
      <c r="G218" s="21">
        <f t="shared" si="47"/>
        <v>3.3701582287740144</v>
      </c>
      <c r="H218" s="21">
        <f t="shared" si="45"/>
        <v>1.3630065660421404</v>
      </c>
      <c r="I218" s="21">
        <f t="shared" si="46"/>
        <v>57.68103168350796</v>
      </c>
      <c r="J218">
        <f t="shared" si="42"/>
        <v>68</v>
      </c>
      <c r="K218">
        <f t="shared" si="42"/>
        <v>34</v>
      </c>
      <c r="L218" s="22">
        <f t="shared" si="44"/>
        <v>5.1447807318819381</v>
      </c>
      <c r="M218" s="22">
        <f t="shared" si="44"/>
        <v>3.3959382017806168</v>
      </c>
      <c r="N218" s="22">
        <f t="shared" si="34"/>
        <v>1.5149806699027497</v>
      </c>
      <c r="O218" s="22">
        <f t="shared" si="35"/>
        <v>60.238262982805814</v>
      </c>
      <c r="P218">
        <f t="shared" si="43"/>
        <v>65</v>
      </c>
      <c r="Q218">
        <f t="shared" si="43"/>
        <v>40</v>
      </c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4">
        <v>3277.0673830000001</v>
      </c>
      <c r="C219" s="20">
        <v>-3.7220499999999999</v>
      </c>
      <c r="D219" s="20">
        <v>0</v>
      </c>
      <c r="E219" s="20">
        <v>3.7220460000000002</v>
      </c>
      <c r="F219" s="21">
        <f t="shared" si="47"/>
        <v>4.2654372376756511</v>
      </c>
      <c r="G219" s="21">
        <f t="shared" si="47"/>
        <v>3.3952930695758705</v>
      </c>
      <c r="H219" s="21">
        <f t="shared" si="45"/>
        <v>1.2562795464983163</v>
      </c>
      <c r="I219" s="21">
        <f t="shared" si="46"/>
        <v>55.679250758091008</v>
      </c>
      <c r="J219">
        <f t="shared" si="42"/>
        <v>68</v>
      </c>
      <c r="K219">
        <f t="shared" si="42"/>
        <v>34</v>
      </c>
      <c r="L219" s="22">
        <f t="shared" si="44"/>
        <v>4.961038562886154</v>
      </c>
      <c r="M219" s="22">
        <f t="shared" si="44"/>
        <v>3.4075849088598806</v>
      </c>
      <c r="N219" s="22">
        <f t="shared" si="34"/>
        <v>1.455881128592635</v>
      </c>
      <c r="O219" s="22">
        <f t="shared" si="35"/>
        <v>59.281416826022884</v>
      </c>
      <c r="P219">
        <f t="shared" si="43"/>
        <v>65</v>
      </c>
      <c r="Q219">
        <f t="shared" si="43"/>
        <v>40</v>
      </c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4">
        <v>3218.3078609999998</v>
      </c>
      <c r="C220" s="20">
        <v>-6.4018600000000001</v>
      </c>
      <c r="D220" s="20">
        <v>0</v>
      </c>
      <c r="E220" s="20">
        <v>6.4018560000000004</v>
      </c>
      <c r="F220" s="21">
        <f t="shared" si="47"/>
        <v>3.9607631492702473</v>
      </c>
      <c r="G220" s="21">
        <f t="shared" si="47"/>
        <v>3.6100475646061656</v>
      </c>
      <c r="H220" s="21">
        <f t="shared" si="45"/>
        <v>1.0971498514597391</v>
      </c>
      <c r="I220" s="21">
        <f t="shared" si="46"/>
        <v>52.316235327487853</v>
      </c>
      <c r="J220">
        <f t="shared" si="42"/>
        <v>68</v>
      </c>
      <c r="K220">
        <f t="shared" si="42"/>
        <v>34</v>
      </c>
      <c r="L220" s="22">
        <f t="shared" si="44"/>
        <v>4.7838586142116482</v>
      </c>
      <c r="M220" s="22">
        <f t="shared" si="44"/>
        <v>3.5145231621148847</v>
      </c>
      <c r="N220" s="22">
        <f t="shared" si="34"/>
        <v>1.3611686119413517</v>
      </c>
      <c r="O220" s="22">
        <f t="shared" si="35"/>
        <v>57.648090231988967</v>
      </c>
      <c r="P220">
        <f t="shared" si="43"/>
        <v>65</v>
      </c>
      <c r="Q220">
        <f t="shared" si="43"/>
        <v>40</v>
      </c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4">
        <v>3249.1333009999998</v>
      </c>
      <c r="C221" s="20">
        <v>6.8981329999999996</v>
      </c>
      <c r="D221" s="20">
        <v>6.8981329999999996</v>
      </c>
      <c r="E221" s="20">
        <v>0</v>
      </c>
      <c r="F221" s="21">
        <f t="shared" si="47"/>
        <v>4.1705752814652302</v>
      </c>
      <c r="G221" s="21">
        <f t="shared" si="47"/>
        <v>3.3521870242771539</v>
      </c>
      <c r="H221" s="21">
        <f t="shared" si="45"/>
        <v>1.2441356198986389</v>
      </c>
      <c r="I221" s="21">
        <f t="shared" si="46"/>
        <v>55.439413236301334</v>
      </c>
      <c r="J221">
        <f t="shared" si="42"/>
        <v>68</v>
      </c>
      <c r="K221">
        <f t="shared" si="42"/>
        <v>34</v>
      </c>
      <c r="L221" s="22">
        <f t="shared" si="44"/>
        <v>4.8593684137040896</v>
      </c>
      <c r="M221" s="22">
        <f t="shared" si="44"/>
        <v>3.3890044777536388</v>
      </c>
      <c r="N221" s="22">
        <f t="shared" ref="N221:N249" si="48">L221/M221</f>
        <v>1.433863084455133</v>
      </c>
      <c r="O221" s="22">
        <f t="shared" ref="O221:O249" si="49">IF(M221=0,100,100-(100/(1+N221)))</f>
        <v>58.913054461160492</v>
      </c>
      <c r="P221">
        <f t="shared" si="43"/>
        <v>65</v>
      </c>
      <c r="Q221">
        <f t="shared" si="43"/>
        <v>40</v>
      </c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4">
        <v>3242.6154790000001</v>
      </c>
      <c r="C222" s="20">
        <v>7.4937740000000002</v>
      </c>
      <c r="D222" s="20">
        <v>7.4937740000000002</v>
      </c>
      <c r="E222" s="20">
        <v>0</v>
      </c>
      <c r="F222" s="21">
        <f t="shared" si="47"/>
        <v>4.4079466185034279</v>
      </c>
      <c r="G222" s="21">
        <f t="shared" si="47"/>
        <v>3.1127450939716428</v>
      </c>
      <c r="H222" s="21">
        <f t="shared" si="45"/>
        <v>1.4160962383460702</v>
      </c>
      <c r="I222" s="21">
        <f t="shared" si="46"/>
        <v>58.610920205540062</v>
      </c>
      <c r="J222">
        <f t="shared" si="42"/>
        <v>68</v>
      </c>
      <c r="K222">
        <f t="shared" si="42"/>
        <v>34</v>
      </c>
      <c r="L222" s="22">
        <f t="shared" si="44"/>
        <v>4.9534543275003724</v>
      </c>
      <c r="M222" s="22">
        <f t="shared" si="44"/>
        <v>3.2679686035481517</v>
      </c>
      <c r="N222" s="22">
        <f t="shared" si="48"/>
        <v>1.515759460516918</v>
      </c>
      <c r="O222" s="22">
        <f t="shared" si="49"/>
        <v>60.250571817604211</v>
      </c>
      <c r="P222">
        <f t="shared" si="43"/>
        <v>65</v>
      </c>
      <c r="Q222">
        <f t="shared" si="43"/>
        <v>40</v>
      </c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4">
        <v>3313.038818</v>
      </c>
      <c r="C223" s="20">
        <v>17.319949999999999</v>
      </c>
      <c r="D223" s="20">
        <v>17.319949999999999</v>
      </c>
      <c r="E223" s="20">
        <v>0</v>
      </c>
      <c r="F223" s="21">
        <f t="shared" si="47"/>
        <v>5.3302325743246115</v>
      </c>
      <c r="G223" s="21">
        <f t="shared" si="47"/>
        <v>2.8904061586879544</v>
      </c>
      <c r="H223" s="21">
        <f t="shared" si="45"/>
        <v>1.8441119627091338</v>
      </c>
      <c r="I223" s="21">
        <f t="shared" si="46"/>
        <v>64.839640171990311</v>
      </c>
      <c r="J223">
        <f t="shared" si="42"/>
        <v>68</v>
      </c>
      <c r="K223">
        <f t="shared" si="42"/>
        <v>34</v>
      </c>
      <c r="L223" s="22">
        <f t="shared" ref="L223:M238" si="50">((L222*27)+D223)/28</f>
        <v>5.3951148872325021</v>
      </c>
      <c r="M223" s="22">
        <f t="shared" si="50"/>
        <v>3.1512554391357175</v>
      </c>
      <c r="N223" s="22">
        <f t="shared" si="48"/>
        <v>1.712052542688256</v>
      </c>
      <c r="O223" s="22">
        <f t="shared" si="49"/>
        <v>63.127558029949732</v>
      </c>
      <c r="P223">
        <f t="shared" si="43"/>
        <v>65</v>
      </c>
      <c r="Q223">
        <f t="shared" si="43"/>
        <v>40</v>
      </c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4">
        <v>3322.3500979999999</v>
      </c>
      <c r="C224" s="20">
        <v>-1.24072</v>
      </c>
      <c r="D224" s="20">
        <v>0</v>
      </c>
      <c r="E224" s="20">
        <v>1.2407220000000001</v>
      </c>
      <c r="F224" s="21">
        <f t="shared" si="47"/>
        <v>4.949501676158568</v>
      </c>
      <c r="G224" s="21">
        <f t="shared" si="47"/>
        <v>2.7725715759245291</v>
      </c>
      <c r="H224" s="21">
        <f t="shared" si="45"/>
        <v>1.7851664206389801</v>
      </c>
      <c r="I224" s="21">
        <f t="shared" si="46"/>
        <v>64.095502782538304</v>
      </c>
      <c r="J224">
        <f t="shared" si="42"/>
        <v>68</v>
      </c>
      <c r="K224">
        <f t="shared" si="42"/>
        <v>34</v>
      </c>
      <c r="L224" s="22">
        <f t="shared" si="50"/>
        <v>5.2024322126884845</v>
      </c>
      <c r="M224" s="22">
        <f t="shared" si="50"/>
        <v>3.0830221020237274</v>
      </c>
      <c r="N224" s="22">
        <f t="shared" si="48"/>
        <v>1.6874456427910636</v>
      </c>
      <c r="O224" s="22">
        <f t="shared" si="49"/>
        <v>62.789945066146757</v>
      </c>
      <c r="P224">
        <f t="shared" si="43"/>
        <v>65</v>
      </c>
      <c r="Q224">
        <f t="shared" si="43"/>
        <v>40</v>
      </c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4">
        <v>3327.8391109999998</v>
      </c>
      <c r="C225" s="20">
        <v>0.89331000000000005</v>
      </c>
      <c r="D225" s="20">
        <v>0.89331000000000005</v>
      </c>
      <c r="E225" s="20">
        <v>0</v>
      </c>
      <c r="F225" s="21">
        <f t="shared" si="47"/>
        <v>4.6597736992900991</v>
      </c>
      <c r="G225" s="21">
        <f t="shared" si="47"/>
        <v>2.5745307490727773</v>
      </c>
      <c r="H225" s="21">
        <f t="shared" si="45"/>
        <v>1.8099506875061897</v>
      </c>
      <c r="I225" s="21">
        <f t="shared" si="46"/>
        <v>64.412186859852241</v>
      </c>
      <c r="J225">
        <f t="shared" si="42"/>
        <v>68</v>
      </c>
      <c r="K225">
        <f t="shared" si="42"/>
        <v>34</v>
      </c>
      <c r="L225" s="22">
        <f t="shared" si="50"/>
        <v>5.0485349908067532</v>
      </c>
      <c r="M225" s="22">
        <f t="shared" si="50"/>
        <v>2.9729141698085941</v>
      </c>
      <c r="N225" s="22">
        <f t="shared" si="48"/>
        <v>1.6981771764812821</v>
      </c>
      <c r="O225" s="22">
        <f t="shared" si="49"/>
        <v>62.93794163272446</v>
      </c>
      <c r="P225">
        <f t="shared" si="43"/>
        <v>65</v>
      </c>
      <c r="Q225">
        <f t="shared" si="43"/>
        <v>40</v>
      </c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4">
        <v>3329.897461</v>
      </c>
      <c r="C226" s="20">
        <v>14.98743</v>
      </c>
      <c r="D226" s="20">
        <v>14.98743</v>
      </c>
      <c r="E226" s="20">
        <v>0</v>
      </c>
      <c r="F226" s="21">
        <f t="shared" ref="F226:G241" si="51">((F225*13)+D226)/14</f>
        <v>5.3974634350550925</v>
      </c>
      <c r="G226" s="21">
        <f t="shared" si="51"/>
        <v>2.3906356955675787</v>
      </c>
      <c r="H226" s="21">
        <f t="shared" si="45"/>
        <v>2.2577523815370122</v>
      </c>
      <c r="I226" s="21">
        <f t="shared" si="46"/>
        <v>69.303989902136195</v>
      </c>
      <c r="J226">
        <f t="shared" si="42"/>
        <v>68</v>
      </c>
      <c r="K226">
        <f t="shared" si="42"/>
        <v>34</v>
      </c>
      <c r="L226" s="22">
        <f t="shared" si="50"/>
        <v>5.403495526849369</v>
      </c>
      <c r="M226" s="22">
        <f t="shared" si="50"/>
        <v>2.8667386637440013</v>
      </c>
      <c r="N226" s="22">
        <f t="shared" si="48"/>
        <v>1.8848929604878344</v>
      </c>
      <c r="O226" s="22">
        <f t="shared" si="49"/>
        <v>65.336668857519754</v>
      </c>
      <c r="P226">
        <f t="shared" si="43"/>
        <v>65</v>
      </c>
      <c r="Q226">
        <f t="shared" si="43"/>
        <v>40</v>
      </c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4">
        <v>3323.477539</v>
      </c>
      <c r="C227" s="20">
        <v>-3.7716099999999999</v>
      </c>
      <c r="D227" s="20">
        <v>0</v>
      </c>
      <c r="E227" s="20">
        <v>3.7716059999999998</v>
      </c>
      <c r="F227" s="21">
        <f t="shared" si="51"/>
        <v>5.0119303325511577</v>
      </c>
      <c r="G227" s="21">
        <f t="shared" si="51"/>
        <v>2.4892764315984661</v>
      </c>
      <c r="H227" s="21">
        <f t="shared" si="45"/>
        <v>2.0134085025393471</v>
      </c>
      <c r="I227" s="21">
        <f t="shared" si="46"/>
        <v>66.814987109868525</v>
      </c>
      <c r="J227">
        <f t="shared" si="42"/>
        <v>68</v>
      </c>
      <c r="K227">
        <f t="shared" si="42"/>
        <v>34</v>
      </c>
      <c r="L227" s="22">
        <f t="shared" si="50"/>
        <v>5.2105135437476049</v>
      </c>
      <c r="M227" s="22">
        <f t="shared" si="50"/>
        <v>2.899055354324573</v>
      </c>
      <c r="N227" s="22">
        <f t="shared" si="48"/>
        <v>1.7973142651363962</v>
      </c>
      <c r="O227" s="22">
        <f t="shared" si="49"/>
        <v>64.251424573089921</v>
      </c>
      <c r="P227">
        <f t="shared" si="43"/>
        <v>65</v>
      </c>
      <c r="Q227">
        <f t="shared" si="43"/>
        <v>40</v>
      </c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4">
        <v>3406.642578</v>
      </c>
      <c r="C228" s="20">
        <v>0.39697199999999999</v>
      </c>
      <c r="D228" s="20">
        <v>0.39697199999999999</v>
      </c>
      <c r="E228" s="20">
        <v>0</v>
      </c>
      <c r="F228" s="21">
        <f t="shared" si="51"/>
        <v>4.6822904516546462</v>
      </c>
      <c r="G228" s="21">
        <f t="shared" si="51"/>
        <v>2.3114709721985753</v>
      </c>
      <c r="H228" s="21">
        <f t="shared" si="45"/>
        <v>2.0256756446311961</v>
      </c>
      <c r="I228" s="21">
        <f t="shared" si="46"/>
        <v>66.949530701533888</v>
      </c>
      <c r="J228">
        <f t="shared" si="42"/>
        <v>68</v>
      </c>
      <c r="K228">
        <f t="shared" si="42"/>
        <v>34</v>
      </c>
      <c r="L228" s="22">
        <f t="shared" si="50"/>
        <v>5.0386013457566188</v>
      </c>
      <c r="M228" s="22">
        <f t="shared" si="50"/>
        <v>2.7955176630986953</v>
      </c>
      <c r="N228" s="22">
        <f t="shared" si="48"/>
        <v>1.8023858021957817</v>
      </c>
      <c r="O228" s="22">
        <f t="shared" si="49"/>
        <v>64.316119528708015</v>
      </c>
      <c r="P228">
        <f t="shared" si="43"/>
        <v>65</v>
      </c>
      <c r="Q228">
        <f t="shared" si="43"/>
        <v>40</v>
      </c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4">
        <v>3370.867432</v>
      </c>
      <c r="C229" s="20">
        <v>-6.4018600000000001</v>
      </c>
      <c r="D229" s="20">
        <v>0</v>
      </c>
      <c r="E229" s="20">
        <v>6.4018550000000003</v>
      </c>
      <c r="F229" s="21">
        <f t="shared" si="51"/>
        <v>4.3478411336793146</v>
      </c>
      <c r="G229" s="21">
        <f t="shared" si="51"/>
        <v>2.6036412598986769</v>
      </c>
      <c r="H229" s="21">
        <f t="shared" si="45"/>
        <v>1.6699079096052252</v>
      </c>
      <c r="I229" s="21">
        <f t="shared" si="46"/>
        <v>62.545524645160484</v>
      </c>
      <c r="J229">
        <f t="shared" si="42"/>
        <v>68</v>
      </c>
      <c r="K229">
        <f t="shared" si="42"/>
        <v>34</v>
      </c>
      <c r="L229" s="22">
        <f t="shared" si="50"/>
        <v>4.858651297693882</v>
      </c>
      <c r="M229" s="22">
        <f t="shared" si="50"/>
        <v>2.9243154251308847</v>
      </c>
      <c r="N229" s="22">
        <f t="shared" si="48"/>
        <v>1.6614662207570927</v>
      </c>
      <c r="O229" s="22">
        <f t="shared" si="49"/>
        <v>62.426725832517405</v>
      </c>
      <c r="P229">
        <f t="shared" si="43"/>
        <v>65</v>
      </c>
      <c r="Q229">
        <f t="shared" si="43"/>
        <v>40</v>
      </c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4">
        <v>3357.8803710000002</v>
      </c>
      <c r="C230" s="20">
        <v>-0.59558</v>
      </c>
      <c r="D230" s="20">
        <v>0</v>
      </c>
      <c r="E230" s="20">
        <v>0.59558100000000003</v>
      </c>
      <c r="F230" s="21">
        <f t="shared" si="51"/>
        <v>4.0372810527022205</v>
      </c>
      <c r="G230" s="21">
        <f t="shared" si="51"/>
        <v>2.4602083841916285</v>
      </c>
      <c r="H230" s="21">
        <f t="shared" si="45"/>
        <v>1.641032149408264</v>
      </c>
      <c r="I230" s="21">
        <f t="shared" si="46"/>
        <v>62.13601563979239</v>
      </c>
      <c r="J230">
        <f t="shared" si="42"/>
        <v>68</v>
      </c>
      <c r="K230">
        <f t="shared" si="42"/>
        <v>34</v>
      </c>
      <c r="L230" s="22">
        <f t="shared" si="50"/>
        <v>4.6851280370619577</v>
      </c>
      <c r="M230" s="22">
        <f t="shared" si="50"/>
        <v>2.8411463385190672</v>
      </c>
      <c r="N230" s="22">
        <f t="shared" si="48"/>
        <v>1.6490273568604905</v>
      </c>
      <c r="O230" s="22">
        <f t="shared" si="49"/>
        <v>62.250295475047281</v>
      </c>
      <c r="P230">
        <f t="shared" si="43"/>
        <v>65</v>
      </c>
      <c r="Q230">
        <f t="shared" si="43"/>
        <v>40</v>
      </c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4">
        <v>3318.1357419999999</v>
      </c>
      <c r="C231" s="20">
        <v>-5.8064</v>
      </c>
      <c r="D231" s="20">
        <v>0</v>
      </c>
      <c r="E231" s="20">
        <v>5.8063969999999996</v>
      </c>
      <c r="F231" s="21">
        <f t="shared" si="51"/>
        <v>3.748903834652062</v>
      </c>
      <c r="G231" s="21">
        <f t="shared" si="51"/>
        <v>2.6992218567493689</v>
      </c>
      <c r="H231" s="21">
        <f t="shared" si="45"/>
        <v>1.3888831795274543</v>
      </c>
      <c r="I231" s="21">
        <f t="shared" si="46"/>
        <v>58.139434838424776</v>
      </c>
      <c r="J231">
        <f t="shared" si="42"/>
        <v>68</v>
      </c>
      <c r="K231">
        <f t="shared" si="42"/>
        <v>34</v>
      </c>
      <c r="L231" s="22">
        <f t="shared" si="50"/>
        <v>4.517802035738316</v>
      </c>
      <c r="M231" s="22">
        <f t="shared" si="50"/>
        <v>2.947048147857672</v>
      </c>
      <c r="N231" s="22">
        <f t="shared" si="48"/>
        <v>1.5329922719526956</v>
      </c>
      <c r="O231" s="22">
        <f t="shared" si="49"/>
        <v>60.521000751846145</v>
      </c>
      <c r="P231">
        <f t="shared" si="43"/>
        <v>65</v>
      </c>
      <c r="Q231">
        <f t="shared" si="43"/>
        <v>40</v>
      </c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4">
        <v>3313.4799800000001</v>
      </c>
      <c r="C232" s="20">
        <v>-15.6823</v>
      </c>
      <c r="D232" s="20">
        <v>0</v>
      </c>
      <c r="E232" s="20">
        <v>15.68225</v>
      </c>
      <c r="F232" s="21">
        <f t="shared" si="51"/>
        <v>3.4811249893197718</v>
      </c>
      <c r="G232" s="21">
        <f t="shared" si="51"/>
        <v>3.6265810098386999</v>
      </c>
      <c r="H232" s="21">
        <f t="shared" si="45"/>
        <v>0.95989169409856978</v>
      </c>
      <c r="I232" s="21">
        <f t="shared" si="46"/>
        <v>48.976772389459065</v>
      </c>
      <c r="J232">
        <f t="shared" si="42"/>
        <v>68</v>
      </c>
      <c r="K232">
        <f t="shared" si="42"/>
        <v>34</v>
      </c>
      <c r="L232" s="22">
        <f t="shared" si="50"/>
        <v>4.3564519630333765</v>
      </c>
      <c r="M232" s="22">
        <f t="shared" si="50"/>
        <v>3.4018767854341836</v>
      </c>
      <c r="N232" s="22">
        <f t="shared" si="48"/>
        <v>1.2806025137907397</v>
      </c>
      <c r="O232" s="22">
        <f t="shared" si="49"/>
        <v>56.151938185061717</v>
      </c>
      <c r="P232">
        <f t="shared" si="43"/>
        <v>65</v>
      </c>
      <c r="Q232">
        <f t="shared" si="43"/>
        <v>40</v>
      </c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4">
        <v>3284.0266109999998</v>
      </c>
      <c r="C233" s="20">
        <v>-36.674599999999998</v>
      </c>
      <c r="D233" s="20">
        <v>0</v>
      </c>
      <c r="E233" s="20">
        <v>36.674619999999997</v>
      </c>
      <c r="F233" s="21">
        <f t="shared" si="51"/>
        <v>3.2324732043683597</v>
      </c>
      <c r="G233" s="21">
        <f t="shared" si="51"/>
        <v>5.9871552234216505</v>
      </c>
      <c r="H233" s="21">
        <f t="shared" si="45"/>
        <v>0.53990135276983953</v>
      </c>
      <c r="I233" s="21">
        <f t="shared" si="46"/>
        <v>35.060775276202747</v>
      </c>
      <c r="J233">
        <f t="shared" si="42"/>
        <v>68</v>
      </c>
      <c r="K233">
        <f t="shared" si="42"/>
        <v>34</v>
      </c>
      <c r="L233" s="22">
        <f t="shared" si="50"/>
        <v>4.200864392925042</v>
      </c>
      <c r="M233" s="22">
        <f t="shared" si="50"/>
        <v>4.5901890430972481</v>
      </c>
      <c r="N233" s="22">
        <f t="shared" si="48"/>
        <v>0.9151833080256957</v>
      </c>
      <c r="O233" s="22">
        <f t="shared" si="49"/>
        <v>47.785676921397688</v>
      </c>
      <c r="P233">
        <f t="shared" si="43"/>
        <v>65</v>
      </c>
      <c r="Q233">
        <f t="shared" si="43"/>
        <v>40</v>
      </c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4">
        <v>3227.3740229999999</v>
      </c>
      <c r="C234" s="20">
        <v>11.960140000000001</v>
      </c>
      <c r="D234" s="20">
        <v>11.960140000000001</v>
      </c>
      <c r="E234" s="20">
        <v>0</v>
      </c>
      <c r="F234" s="21">
        <f t="shared" si="51"/>
        <v>3.8558779754849057</v>
      </c>
      <c r="G234" s="21">
        <f t="shared" si="51"/>
        <v>5.5595012788915321</v>
      </c>
      <c r="H234" s="21">
        <f t="shared" si="45"/>
        <v>0.69356544446261925</v>
      </c>
      <c r="I234" s="21">
        <f t="shared" si="46"/>
        <v>40.952975672144312</v>
      </c>
      <c r="J234">
        <f t="shared" si="42"/>
        <v>68</v>
      </c>
      <c r="K234">
        <f t="shared" si="42"/>
        <v>34</v>
      </c>
      <c r="L234" s="22">
        <f t="shared" si="50"/>
        <v>4.4779813788920046</v>
      </c>
      <c r="M234" s="22">
        <f t="shared" si="50"/>
        <v>4.4262537201294894</v>
      </c>
      <c r="N234" s="22">
        <f t="shared" si="48"/>
        <v>1.0116865552752368</v>
      </c>
      <c r="O234" s="22">
        <f t="shared" si="49"/>
        <v>50.290466604864235</v>
      </c>
      <c r="P234">
        <f t="shared" si="43"/>
        <v>65</v>
      </c>
      <c r="Q234">
        <f t="shared" si="43"/>
        <v>40</v>
      </c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4">
        <v>3221.1992190000001</v>
      </c>
      <c r="C235" s="20">
        <v>-5.4093</v>
      </c>
      <c r="D235" s="20">
        <v>0</v>
      </c>
      <c r="E235" s="20">
        <v>5.4093020000000003</v>
      </c>
      <c r="F235" s="21">
        <f t="shared" si="51"/>
        <v>3.5804581200931267</v>
      </c>
      <c r="G235" s="21">
        <f t="shared" si="51"/>
        <v>5.5487727589707081</v>
      </c>
      <c r="H235" s="21">
        <f t="shared" si="45"/>
        <v>0.64527027427904582</v>
      </c>
      <c r="I235" s="21">
        <f t="shared" si="46"/>
        <v>39.219712673761272</v>
      </c>
      <c r="J235">
        <f t="shared" si="42"/>
        <v>68</v>
      </c>
      <c r="K235">
        <f t="shared" si="42"/>
        <v>34</v>
      </c>
      <c r="L235" s="22">
        <f t="shared" si="50"/>
        <v>4.3180534725030046</v>
      </c>
      <c r="M235" s="22">
        <f t="shared" si="50"/>
        <v>4.4613625872677218</v>
      </c>
      <c r="N235" s="22">
        <f t="shared" si="48"/>
        <v>0.96787772525512561</v>
      </c>
      <c r="O235" s="22">
        <f t="shared" si="49"/>
        <v>49.183834586554156</v>
      </c>
      <c r="P235">
        <f t="shared" si="43"/>
        <v>65</v>
      </c>
      <c r="Q235">
        <f t="shared" si="43"/>
        <v>40</v>
      </c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4">
        <v>3265.9428710000002</v>
      </c>
      <c r="C236" s="20">
        <v>7.1959840000000002</v>
      </c>
      <c r="D236" s="20">
        <v>7.1959840000000002</v>
      </c>
      <c r="E236" s="20">
        <v>0</v>
      </c>
      <c r="F236" s="21">
        <f t="shared" si="51"/>
        <v>3.8387099686579034</v>
      </c>
      <c r="G236" s="21">
        <f t="shared" si="51"/>
        <v>5.1524318476156576</v>
      </c>
      <c r="H236" s="21">
        <f t="shared" si="45"/>
        <v>0.74502877130423506</v>
      </c>
      <c r="I236" s="21">
        <f t="shared" si="46"/>
        <v>42.694354589202582</v>
      </c>
      <c r="J236">
        <f t="shared" si="42"/>
        <v>68</v>
      </c>
      <c r="K236">
        <f t="shared" si="42"/>
        <v>34</v>
      </c>
      <c r="L236" s="22">
        <f t="shared" si="50"/>
        <v>4.420836705627897</v>
      </c>
      <c r="M236" s="22">
        <f t="shared" si="50"/>
        <v>4.3020282091510174</v>
      </c>
      <c r="N236" s="22">
        <f t="shared" si="48"/>
        <v>1.0276168566780099</v>
      </c>
      <c r="O236" s="22">
        <f t="shared" si="49"/>
        <v>50.681017633756916</v>
      </c>
      <c r="P236">
        <f t="shared" si="43"/>
        <v>65</v>
      </c>
      <c r="Q236">
        <f t="shared" si="43"/>
        <v>40</v>
      </c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4">
        <v>3298.5327149999998</v>
      </c>
      <c r="C237" s="20">
        <v>5.5582269999999996</v>
      </c>
      <c r="D237" s="20">
        <v>5.5582269999999996</v>
      </c>
      <c r="E237" s="20">
        <v>0</v>
      </c>
      <c r="F237" s="21">
        <f t="shared" si="51"/>
        <v>3.9615326137537674</v>
      </c>
      <c r="G237" s="21">
        <f t="shared" si="51"/>
        <v>4.7844010013573959</v>
      </c>
      <c r="H237" s="21">
        <f t="shared" si="45"/>
        <v>0.82801015479886197</v>
      </c>
      <c r="I237" s="21">
        <f t="shared" si="46"/>
        <v>45.295708704089172</v>
      </c>
      <c r="J237">
        <f t="shared" si="42"/>
        <v>68</v>
      </c>
      <c r="K237">
        <f t="shared" si="42"/>
        <v>34</v>
      </c>
      <c r="L237" s="22">
        <f t="shared" si="50"/>
        <v>4.4614577875697581</v>
      </c>
      <c r="M237" s="22">
        <f t="shared" si="50"/>
        <v>4.1483843445384805</v>
      </c>
      <c r="N237" s="22">
        <f t="shared" si="48"/>
        <v>1.075468764952662</v>
      </c>
      <c r="O237" s="22">
        <f t="shared" si="49"/>
        <v>51.818113725127134</v>
      </c>
      <c r="P237">
        <f t="shared" si="43"/>
        <v>65</v>
      </c>
      <c r="Q237">
        <f t="shared" si="43"/>
        <v>40</v>
      </c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4">
        <v>3239.4790039999998</v>
      </c>
      <c r="C238" s="20">
        <v>1.935486</v>
      </c>
      <c r="D238" s="20">
        <v>1.935486</v>
      </c>
      <c r="E238" s="20">
        <v>0</v>
      </c>
      <c r="F238" s="21">
        <f t="shared" si="51"/>
        <v>3.8168149984856408</v>
      </c>
      <c r="G238" s="21">
        <f t="shared" si="51"/>
        <v>4.442658072689011</v>
      </c>
      <c r="H238" s="21">
        <f t="shared" si="45"/>
        <v>0.85912868738408987</v>
      </c>
      <c r="I238" s="21">
        <f t="shared" si="46"/>
        <v>46.211361979085886</v>
      </c>
      <c r="J238">
        <f t="shared" si="42"/>
        <v>68</v>
      </c>
      <c r="K238">
        <f t="shared" si="42"/>
        <v>34</v>
      </c>
      <c r="L238" s="22">
        <f t="shared" si="50"/>
        <v>4.3712445094422661</v>
      </c>
      <c r="M238" s="22">
        <f t="shared" si="50"/>
        <v>4.0002277608049637</v>
      </c>
      <c r="N238" s="22">
        <f t="shared" si="48"/>
        <v>1.092748906017952</v>
      </c>
      <c r="O238" s="22">
        <f t="shared" si="49"/>
        <v>52.215958774395759</v>
      </c>
      <c r="P238">
        <f t="shared" si="43"/>
        <v>65</v>
      </c>
      <c r="Q238">
        <f t="shared" si="43"/>
        <v>40</v>
      </c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4">
        <v>3175.9165039999998</v>
      </c>
      <c r="C239" s="20">
        <v>-8.4862699999999993</v>
      </c>
      <c r="D239" s="20">
        <v>0</v>
      </c>
      <c r="E239" s="20">
        <v>8.4862669999999998</v>
      </c>
      <c r="F239" s="21">
        <f t="shared" si="51"/>
        <v>3.5441853557366665</v>
      </c>
      <c r="G239" s="21">
        <f t="shared" si="51"/>
        <v>4.7314872817826537</v>
      </c>
      <c r="H239" s="21">
        <f t="shared" si="45"/>
        <v>0.74906369702875863</v>
      </c>
      <c r="I239" s="21">
        <f t="shared" si="46"/>
        <v>42.82655333257668</v>
      </c>
      <c r="J239">
        <f t="shared" si="42"/>
        <v>68</v>
      </c>
      <c r="K239">
        <f t="shared" si="42"/>
        <v>34</v>
      </c>
      <c r="L239" s="22">
        <f t="shared" ref="L239:M249" si="52">((L238*27)+D239)/28</f>
        <v>4.2151286341050422</v>
      </c>
      <c r="M239" s="22">
        <f t="shared" si="52"/>
        <v>4.1604434479190724</v>
      </c>
      <c r="N239" s="22">
        <f t="shared" si="48"/>
        <v>1.0131440763155479</v>
      </c>
      <c r="O239" s="22">
        <f t="shared" si="49"/>
        <v>50.326456423814541</v>
      </c>
      <c r="P239">
        <f t="shared" si="43"/>
        <v>65</v>
      </c>
      <c r="Q239">
        <f t="shared" si="43"/>
        <v>40</v>
      </c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4">
        <v>3138.4750979999999</v>
      </c>
      <c r="C240" s="20">
        <v>-5.6575300000000004</v>
      </c>
      <c r="D240" s="20">
        <v>0</v>
      </c>
      <c r="E240" s="20">
        <v>5.6575319999999998</v>
      </c>
      <c r="F240" s="21">
        <f t="shared" si="51"/>
        <v>3.2910292588983334</v>
      </c>
      <c r="G240" s="21">
        <f t="shared" si="51"/>
        <v>4.7976333330838932</v>
      </c>
      <c r="H240" s="21">
        <f t="shared" si="45"/>
        <v>0.68596931662196814</v>
      </c>
      <c r="I240" s="21">
        <f t="shared" si="46"/>
        <v>40.686939546230057</v>
      </c>
      <c r="J240">
        <f t="shared" si="42"/>
        <v>68</v>
      </c>
      <c r="K240">
        <f t="shared" si="42"/>
        <v>34</v>
      </c>
      <c r="L240" s="22">
        <f t="shared" si="52"/>
        <v>4.0645883257441477</v>
      </c>
      <c r="M240" s="22">
        <f t="shared" si="52"/>
        <v>4.2139108962076772</v>
      </c>
      <c r="N240" s="22">
        <f t="shared" si="48"/>
        <v>0.96456437401229511</v>
      </c>
      <c r="O240" s="22">
        <f t="shared" si="49"/>
        <v>49.098130189663024</v>
      </c>
      <c r="P240">
        <f t="shared" si="43"/>
        <v>65</v>
      </c>
      <c r="Q240">
        <f t="shared" si="43"/>
        <v>40</v>
      </c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4">
        <v>3179.5429690000001</v>
      </c>
      <c r="C241" s="20">
        <v>0.39697300000000002</v>
      </c>
      <c r="D241" s="20">
        <v>0.39697300000000002</v>
      </c>
      <c r="E241" s="20">
        <v>0</v>
      </c>
      <c r="F241" s="21">
        <f t="shared" si="51"/>
        <v>3.0843109546913099</v>
      </c>
      <c r="G241" s="21">
        <f t="shared" si="51"/>
        <v>4.4549452378636145</v>
      </c>
      <c r="H241" s="21">
        <f t="shared" si="45"/>
        <v>0.69233420165909887</v>
      </c>
      <c r="I241" s="21">
        <f t="shared" si="46"/>
        <v>40.91001653103514</v>
      </c>
      <c r="J241">
        <f t="shared" si="42"/>
        <v>68</v>
      </c>
      <c r="K241">
        <f t="shared" si="42"/>
        <v>34</v>
      </c>
      <c r="L241" s="22">
        <f t="shared" si="52"/>
        <v>3.9336020641104281</v>
      </c>
      <c r="M241" s="22">
        <f t="shared" si="52"/>
        <v>4.0634140784859749</v>
      </c>
      <c r="N241" s="22">
        <f t="shared" si="48"/>
        <v>0.9680534614813574</v>
      </c>
      <c r="O241" s="22">
        <f t="shared" si="49"/>
        <v>49.188372187445651</v>
      </c>
      <c r="P241">
        <f t="shared" si="43"/>
        <v>65</v>
      </c>
      <c r="Q241">
        <f t="shared" si="43"/>
        <v>40</v>
      </c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4">
        <v>3203.6547850000002</v>
      </c>
      <c r="C242" s="20">
        <v>17.121459999999999</v>
      </c>
      <c r="D242" s="20">
        <v>17.121459999999999</v>
      </c>
      <c r="E242" s="20">
        <v>0</v>
      </c>
      <c r="F242" s="21">
        <f t="shared" ref="F242:G249" si="53">((F241*13)+D242)/14</f>
        <v>4.0869644579276452</v>
      </c>
      <c r="G242" s="21">
        <f t="shared" si="53"/>
        <v>4.1367348637304993</v>
      </c>
      <c r="H242" s="21">
        <f t="shared" si="45"/>
        <v>0.9879686739802388</v>
      </c>
      <c r="I242" s="21">
        <f t="shared" si="46"/>
        <v>49.697396488756723</v>
      </c>
      <c r="J242">
        <f t="shared" si="42"/>
        <v>68</v>
      </c>
      <c r="K242">
        <f t="shared" si="42"/>
        <v>34</v>
      </c>
      <c r="L242" s="22">
        <f t="shared" si="52"/>
        <v>4.4045969903921982</v>
      </c>
      <c r="M242" s="22">
        <f t="shared" si="52"/>
        <v>3.918292147111476</v>
      </c>
      <c r="N242" s="22">
        <f t="shared" si="48"/>
        <v>1.1241114304453335</v>
      </c>
      <c r="O242" s="22">
        <f t="shared" si="49"/>
        <v>52.921490574044718</v>
      </c>
      <c r="P242">
        <f t="shared" si="43"/>
        <v>65</v>
      </c>
      <c r="Q242">
        <f t="shared" si="43"/>
        <v>40</v>
      </c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4">
        <v>3194.9802249999998</v>
      </c>
      <c r="C243" s="20">
        <v>5.0123899999999999</v>
      </c>
      <c r="D243" s="20">
        <v>5.0123899999999999</v>
      </c>
      <c r="E243" s="20">
        <v>0</v>
      </c>
      <c r="F243" s="21">
        <f t="shared" si="53"/>
        <v>4.1530662823613849</v>
      </c>
      <c r="G243" s="21">
        <f t="shared" si="53"/>
        <v>3.8412538020354634</v>
      </c>
      <c r="H243" s="21">
        <f t="shared" si="45"/>
        <v>1.0811746623356919</v>
      </c>
      <c r="I243" s="21">
        <f t="shared" si="46"/>
        <v>51.950212632432063</v>
      </c>
      <c r="J243">
        <f t="shared" si="42"/>
        <v>68</v>
      </c>
      <c r="K243">
        <f t="shared" si="42"/>
        <v>34</v>
      </c>
      <c r="L243" s="22">
        <f t="shared" si="52"/>
        <v>4.4263038835924764</v>
      </c>
      <c r="M243" s="22">
        <f t="shared" si="52"/>
        <v>3.7783531418574947</v>
      </c>
      <c r="N243" s="22">
        <f t="shared" si="48"/>
        <v>1.1714902544594969</v>
      </c>
      <c r="O243" s="22">
        <f t="shared" si="49"/>
        <v>53.948676585292397</v>
      </c>
      <c r="P243">
        <f t="shared" si="43"/>
        <v>65</v>
      </c>
      <c r="Q243">
        <f t="shared" si="43"/>
        <v>40</v>
      </c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4">
        <v>3164.2529300000001</v>
      </c>
      <c r="C244" s="20">
        <v>-9.0322300000000002</v>
      </c>
      <c r="D244" s="20">
        <v>0</v>
      </c>
      <c r="E244" s="20">
        <v>9.0322259999999996</v>
      </c>
      <c r="F244" s="21">
        <f t="shared" si="53"/>
        <v>3.8564186907641433</v>
      </c>
      <c r="G244" s="21">
        <f t="shared" si="53"/>
        <v>4.2120375304615019</v>
      </c>
      <c r="H244" s="21">
        <f t="shared" si="45"/>
        <v>0.9155708283400803</v>
      </c>
      <c r="I244" s="21">
        <f t="shared" si="46"/>
        <v>47.796239888109987</v>
      </c>
      <c r="J244">
        <f t="shared" si="42"/>
        <v>68</v>
      </c>
      <c r="K244">
        <f t="shared" si="42"/>
        <v>34</v>
      </c>
      <c r="L244" s="22">
        <f t="shared" si="52"/>
        <v>4.2682216020356023</v>
      </c>
      <c r="M244" s="22">
        <f t="shared" si="52"/>
        <v>3.9659914582197269</v>
      </c>
      <c r="N244" s="22">
        <f t="shared" si="48"/>
        <v>1.0762054449687448</v>
      </c>
      <c r="O244" s="22">
        <f t="shared" si="49"/>
        <v>51.835209640582846</v>
      </c>
      <c r="P244">
        <f t="shared" si="43"/>
        <v>65</v>
      </c>
      <c r="Q244">
        <f t="shared" si="43"/>
        <v>40</v>
      </c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4">
        <v>3188.3151859999998</v>
      </c>
      <c r="C245" s="20">
        <v>-1.4888300000000001</v>
      </c>
      <c r="D245" s="20">
        <v>0</v>
      </c>
      <c r="E245" s="20">
        <v>1.488831</v>
      </c>
      <c r="F245" s="21">
        <f t="shared" si="53"/>
        <v>3.5809602128524185</v>
      </c>
      <c r="G245" s="21">
        <f t="shared" si="53"/>
        <v>4.0175227782856799</v>
      </c>
      <c r="H245" s="21">
        <f t="shared" si="45"/>
        <v>0.89133538513015043</v>
      </c>
      <c r="I245" s="21">
        <f t="shared" si="46"/>
        <v>47.12730445049089</v>
      </c>
      <c r="J245">
        <f t="shared" si="42"/>
        <v>68</v>
      </c>
      <c r="K245">
        <f t="shared" si="42"/>
        <v>34</v>
      </c>
      <c r="L245" s="22">
        <f t="shared" si="52"/>
        <v>4.1157851162486168</v>
      </c>
      <c r="M245" s="22">
        <f t="shared" si="52"/>
        <v>3.8775214418547366</v>
      </c>
      <c r="N245" s="22">
        <f t="shared" si="48"/>
        <v>1.0614474163371515</v>
      </c>
      <c r="O245" s="22">
        <f t="shared" si="49"/>
        <v>51.490394948960997</v>
      </c>
      <c r="P245">
        <f t="shared" si="43"/>
        <v>65</v>
      </c>
      <c r="Q245">
        <f t="shared" si="43"/>
        <v>40</v>
      </c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4">
        <v>3194.7844239999999</v>
      </c>
      <c r="C246" s="20">
        <v>9.9304000000000003E-2</v>
      </c>
      <c r="D246" s="20">
        <v>9.9304000000000003E-2</v>
      </c>
      <c r="E246" s="20">
        <v>0</v>
      </c>
      <c r="F246" s="21">
        <f t="shared" si="53"/>
        <v>3.3322704833629602</v>
      </c>
      <c r="G246" s="21">
        <f t="shared" si="53"/>
        <v>3.7305568655509882</v>
      </c>
      <c r="H246" s="21">
        <f t="shared" si="45"/>
        <v>0.89323674814719578</v>
      </c>
      <c r="I246" s="21">
        <f t="shared" si="46"/>
        <v>47.180404089523208</v>
      </c>
      <c r="J246">
        <f t="shared" si="42"/>
        <v>68</v>
      </c>
      <c r="K246">
        <f t="shared" si="42"/>
        <v>34</v>
      </c>
      <c r="L246" s="22">
        <f t="shared" si="52"/>
        <v>3.9723393620968808</v>
      </c>
      <c r="M246" s="22">
        <f t="shared" si="52"/>
        <v>3.7390385332170673</v>
      </c>
      <c r="N246" s="22">
        <f t="shared" si="48"/>
        <v>1.062395941311437</v>
      </c>
      <c r="O246" s="22">
        <f t="shared" si="49"/>
        <v>51.51270520033512</v>
      </c>
      <c r="P246">
        <f t="shared" si="43"/>
        <v>65</v>
      </c>
      <c r="Q246">
        <f t="shared" si="43"/>
        <v>40</v>
      </c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4">
        <v>3192.4321289999998</v>
      </c>
      <c r="C247" s="20">
        <v>-5.1116299999999999</v>
      </c>
      <c r="D247" s="20">
        <v>0</v>
      </c>
      <c r="E247" s="20">
        <v>5.1116330000000003</v>
      </c>
      <c r="F247" s="21">
        <f t="shared" si="53"/>
        <v>3.0942511631227489</v>
      </c>
      <c r="G247" s="21">
        <f t="shared" si="53"/>
        <v>3.8292051608687747</v>
      </c>
      <c r="H247" s="21">
        <f t="shared" si="45"/>
        <v>0.80806617382201629</v>
      </c>
      <c r="I247" s="21">
        <f t="shared" si="46"/>
        <v>44.692289780183749</v>
      </c>
      <c r="J247">
        <f t="shared" si="42"/>
        <v>68</v>
      </c>
      <c r="K247">
        <f t="shared" si="42"/>
        <v>34</v>
      </c>
      <c r="L247" s="22">
        <f t="shared" si="52"/>
        <v>3.8304700991648493</v>
      </c>
      <c r="M247" s="22">
        <f t="shared" si="52"/>
        <v>3.7880597641736005</v>
      </c>
      <c r="N247" s="22">
        <f t="shared" si="48"/>
        <v>1.011195793527957</v>
      </c>
      <c r="O247" s="22">
        <f t="shared" si="49"/>
        <v>50.278336737874682</v>
      </c>
      <c r="P247">
        <f t="shared" si="43"/>
        <v>65</v>
      </c>
      <c r="Q247">
        <f t="shared" si="43"/>
        <v>40</v>
      </c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4">
        <v>3203.850586</v>
      </c>
      <c r="C248" s="20">
        <v>5.5086060000000003</v>
      </c>
      <c r="D248" s="20">
        <v>5.5086060000000003</v>
      </c>
      <c r="E248" s="20">
        <v>0</v>
      </c>
      <c r="F248" s="21">
        <f t="shared" si="53"/>
        <v>3.2667050800425526</v>
      </c>
      <c r="G248" s="21">
        <f t="shared" si="53"/>
        <v>3.5556905065210054</v>
      </c>
      <c r="H248" s="21">
        <f t="shared" si="45"/>
        <v>0.91872593355679744</v>
      </c>
      <c r="I248" s="21">
        <f t="shared" si="46"/>
        <v>47.882082453210437</v>
      </c>
      <c r="J248">
        <f t="shared" si="42"/>
        <v>68</v>
      </c>
      <c r="K248">
        <f t="shared" si="42"/>
        <v>34</v>
      </c>
      <c r="L248" s="22">
        <f t="shared" si="52"/>
        <v>3.8904035241946757</v>
      </c>
      <c r="M248" s="22">
        <f t="shared" si="52"/>
        <v>3.6527719154531146</v>
      </c>
      <c r="N248" s="22">
        <f t="shared" si="48"/>
        <v>1.0650551455830726</v>
      </c>
      <c r="O248" s="22">
        <f t="shared" si="49"/>
        <v>51.575143059065965</v>
      </c>
      <c r="P248">
        <f t="shared" si="43"/>
        <v>65</v>
      </c>
      <c r="Q248">
        <f t="shared" si="43"/>
        <v>40</v>
      </c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4">
        <v>3192.0397950000001</v>
      </c>
      <c r="C249" s="20">
        <v>0.84368900000000002</v>
      </c>
      <c r="D249" s="20">
        <v>0.84368900000000002</v>
      </c>
      <c r="E249" s="20">
        <v>0</v>
      </c>
      <c r="F249" s="21">
        <f t="shared" si="53"/>
        <v>3.0936325028966558</v>
      </c>
      <c r="G249" s="21">
        <f t="shared" si="53"/>
        <v>3.3017126131980765</v>
      </c>
      <c r="H249" s="21">
        <f t="shared" si="45"/>
        <v>0.93697812781474277</v>
      </c>
      <c r="I249" s="21">
        <f t="shared" si="46"/>
        <v>48.37319091836217</v>
      </c>
      <c r="J249">
        <f t="shared" si="42"/>
        <v>68</v>
      </c>
      <c r="K249">
        <f t="shared" si="42"/>
        <v>34</v>
      </c>
      <c r="L249" s="22">
        <f t="shared" si="52"/>
        <v>3.7815922911877231</v>
      </c>
      <c r="M249" s="22">
        <f t="shared" si="52"/>
        <v>3.5223157756155032</v>
      </c>
      <c r="N249" s="22">
        <f t="shared" si="48"/>
        <v>1.073609673887604</v>
      </c>
      <c r="O249" s="22">
        <f t="shared" si="49"/>
        <v>51.774916340682388</v>
      </c>
      <c r="P249">
        <f t="shared" si="43"/>
        <v>65</v>
      </c>
      <c r="Q249">
        <f t="shared" si="43"/>
        <v>40</v>
      </c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ABFE-0EA6-604D-A4FA-757E79AC1857}">
  <dimension ref="A1:I249"/>
  <sheetViews>
    <sheetView zoomScale="75" workbookViewId="0">
      <selection activeCell="F1" sqref="F1:I1"/>
    </sheetView>
  </sheetViews>
  <sheetFormatPr baseColWidth="10" defaultRowHeight="16" x14ac:dyDescent="0.2"/>
  <sheetData>
    <row r="1" spans="1:9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34</v>
      </c>
      <c r="G1" s="13" t="s">
        <v>35</v>
      </c>
      <c r="H1" s="13" t="s">
        <v>36</v>
      </c>
      <c r="I1" s="13" t="s">
        <v>37</v>
      </c>
    </row>
    <row r="2" spans="1:9" x14ac:dyDescent="0.2">
      <c r="A2" s="11">
        <v>44564</v>
      </c>
      <c r="B2" s="14">
        <v>3750</v>
      </c>
      <c r="C2" s="14">
        <v>3830</v>
      </c>
      <c r="D2" s="14">
        <v>3745</v>
      </c>
      <c r="E2" s="14">
        <v>3817.75</v>
      </c>
      <c r="F2" s="23"/>
      <c r="G2" s="23"/>
      <c r="H2" s="24"/>
      <c r="I2" s="24"/>
    </row>
    <row r="3" spans="1:9" x14ac:dyDescent="0.2">
      <c r="A3" s="11">
        <v>44565</v>
      </c>
      <c r="B3" s="14">
        <v>3831.1000979999999</v>
      </c>
      <c r="C3" s="14">
        <v>3889.1499020000001</v>
      </c>
      <c r="D3" s="14">
        <v>3811.6999510000001</v>
      </c>
      <c r="E3" s="14">
        <v>3884.75</v>
      </c>
      <c r="F3" s="23"/>
      <c r="G3" s="23"/>
      <c r="H3" s="24"/>
      <c r="I3" s="24"/>
    </row>
    <row r="4" spans="1:9" x14ac:dyDescent="0.2">
      <c r="A4" s="11">
        <v>44566</v>
      </c>
      <c r="B4" s="14">
        <v>3865</v>
      </c>
      <c r="C4" s="14">
        <v>3870</v>
      </c>
      <c r="D4" s="14">
        <v>3812.3999020000001</v>
      </c>
      <c r="E4" s="14">
        <v>3860.9499510000001</v>
      </c>
      <c r="F4" s="23"/>
      <c r="G4" s="23"/>
      <c r="H4" s="24"/>
      <c r="I4" s="24"/>
    </row>
    <row r="5" spans="1:9" x14ac:dyDescent="0.2">
      <c r="A5" s="11">
        <v>44567</v>
      </c>
      <c r="B5" s="14">
        <v>3812</v>
      </c>
      <c r="C5" s="14">
        <v>3835</v>
      </c>
      <c r="D5" s="14">
        <v>3772</v>
      </c>
      <c r="E5" s="14">
        <v>3807.4499510000001</v>
      </c>
      <c r="F5" s="23"/>
      <c r="G5" s="23"/>
      <c r="H5" s="24"/>
      <c r="I5" s="24"/>
    </row>
    <row r="6" spans="1:9" x14ac:dyDescent="0.2">
      <c r="A6" s="11">
        <v>44568</v>
      </c>
      <c r="B6" s="14">
        <v>3820</v>
      </c>
      <c r="C6" s="14">
        <v>3864.8999020000001</v>
      </c>
      <c r="D6" s="14">
        <v>3796.3999020000001</v>
      </c>
      <c r="E6" s="14">
        <v>3853.5</v>
      </c>
      <c r="F6" s="23"/>
      <c r="G6" s="23"/>
      <c r="H6" s="24"/>
      <c r="I6" s="24"/>
    </row>
    <row r="7" spans="1:9" x14ac:dyDescent="0.2">
      <c r="A7" s="11">
        <v>44571</v>
      </c>
      <c r="B7" s="14">
        <v>3978</v>
      </c>
      <c r="C7" s="14">
        <v>3978</v>
      </c>
      <c r="D7" s="14">
        <v>3861</v>
      </c>
      <c r="E7" s="14">
        <v>3879.8500979999999</v>
      </c>
      <c r="F7" s="23"/>
      <c r="G7" s="23"/>
      <c r="H7" s="24"/>
      <c r="I7" s="24"/>
    </row>
    <row r="8" spans="1:9" x14ac:dyDescent="0.2">
      <c r="A8" s="11">
        <v>44572</v>
      </c>
      <c r="B8" s="14">
        <v>3856</v>
      </c>
      <c r="C8" s="14">
        <v>3925</v>
      </c>
      <c r="D8" s="14">
        <v>3856</v>
      </c>
      <c r="E8" s="14">
        <v>3915.8999020000001</v>
      </c>
      <c r="F8" s="23"/>
      <c r="G8" s="23"/>
      <c r="H8" s="24"/>
      <c r="I8" s="24"/>
    </row>
    <row r="9" spans="1:9" x14ac:dyDescent="0.2">
      <c r="A9" s="11">
        <v>44573</v>
      </c>
      <c r="B9" s="14">
        <v>3925</v>
      </c>
      <c r="C9" s="14">
        <v>3929</v>
      </c>
      <c r="D9" s="14">
        <v>3836.5500489999999</v>
      </c>
      <c r="E9" s="14">
        <v>3859.8999020000001</v>
      </c>
      <c r="F9" s="23"/>
      <c r="G9" s="23"/>
      <c r="H9" s="24"/>
      <c r="I9" s="24"/>
    </row>
    <row r="10" spans="1:9" x14ac:dyDescent="0.2">
      <c r="A10" s="11">
        <v>44574</v>
      </c>
      <c r="B10" s="14">
        <v>3918</v>
      </c>
      <c r="C10" s="14">
        <v>3923</v>
      </c>
      <c r="D10" s="14">
        <v>3857</v>
      </c>
      <c r="E10" s="14">
        <v>3897.8999020000001</v>
      </c>
      <c r="F10" s="23"/>
      <c r="G10" s="23"/>
      <c r="H10" s="24"/>
      <c r="I10" s="24"/>
    </row>
    <row r="11" spans="1:9" x14ac:dyDescent="0.2">
      <c r="A11" s="11">
        <v>44575</v>
      </c>
      <c r="B11" s="14">
        <v>3877.8500979999999</v>
      </c>
      <c r="C11" s="14">
        <v>3977</v>
      </c>
      <c r="D11" s="14">
        <v>3860.0500489999999</v>
      </c>
      <c r="E11" s="14">
        <v>3968.1499020000001</v>
      </c>
      <c r="F11" s="23"/>
      <c r="G11" s="23"/>
      <c r="H11" s="24"/>
      <c r="I11" s="24"/>
    </row>
    <row r="12" spans="1:9" x14ac:dyDescent="0.2">
      <c r="A12" s="11">
        <v>44578</v>
      </c>
      <c r="B12" s="14">
        <v>3992.6999510000001</v>
      </c>
      <c r="C12" s="14">
        <v>4043</v>
      </c>
      <c r="D12" s="14">
        <v>3962.3000489999999</v>
      </c>
      <c r="E12" s="14">
        <v>4019.1499020000001</v>
      </c>
      <c r="F12" s="23"/>
      <c r="G12" s="23"/>
      <c r="H12" s="24"/>
      <c r="I12" s="24"/>
    </row>
    <row r="13" spans="1:9" x14ac:dyDescent="0.2">
      <c r="A13" s="11">
        <v>44579</v>
      </c>
      <c r="B13" s="14">
        <v>4033.9499510000001</v>
      </c>
      <c r="C13" s="14">
        <v>4041.6999510000001</v>
      </c>
      <c r="D13" s="14">
        <v>3980</v>
      </c>
      <c r="E13" s="14">
        <v>3990.6000979999999</v>
      </c>
      <c r="F13" s="23"/>
      <c r="G13" s="23"/>
      <c r="H13" s="24"/>
      <c r="I13" s="24"/>
    </row>
    <row r="14" spans="1:9" x14ac:dyDescent="0.2">
      <c r="A14" s="11">
        <v>44580</v>
      </c>
      <c r="B14" s="14">
        <v>4012</v>
      </c>
      <c r="C14" s="14">
        <v>4012</v>
      </c>
      <c r="D14" s="14">
        <v>3910.5</v>
      </c>
      <c r="E14" s="14">
        <v>3914.6499020000001</v>
      </c>
      <c r="F14" s="23"/>
      <c r="G14" s="23"/>
      <c r="H14" s="24"/>
      <c r="I14" s="24"/>
    </row>
    <row r="15" spans="1:9" x14ac:dyDescent="0.2">
      <c r="A15" s="11">
        <v>44581</v>
      </c>
      <c r="B15" s="14">
        <v>3910</v>
      </c>
      <c r="C15" s="14">
        <v>3920</v>
      </c>
      <c r="D15" s="14">
        <v>3811</v>
      </c>
      <c r="E15" s="14">
        <v>3826.5500489999999</v>
      </c>
      <c r="F15" s="23"/>
      <c r="G15" s="23"/>
      <c r="H15" s="24">
        <f>(E15-MIN(D2:D15))/(MAX(C2:C15)-MIN(D2:D15))</f>
        <v>0.27365788255033541</v>
      </c>
      <c r="I15" s="24"/>
    </row>
    <row r="16" spans="1:9" x14ac:dyDescent="0.2">
      <c r="A16" s="11">
        <v>44582</v>
      </c>
      <c r="B16" s="14">
        <v>3807</v>
      </c>
      <c r="C16" s="14">
        <v>3851.5500489999999</v>
      </c>
      <c r="D16" s="14">
        <v>3771.1000979999999</v>
      </c>
      <c r="E16" s="14">
        <v>3833.5</v>
      </c>
      <c r="F16" s="23"/>
      <c r="G16" s="23"/>
      <c r="H16" s="24">
        <f t="shared" ref="H16:H79" si="0">(E16-MIN(D3:D16))/(MAX(C3:C16)-MIN(D3:D16))</f>
        <v>0.22949586057592652</v>
      </c>
      <c r="I16" s="24"/>
    </row>
    <row r="17" spans="1:9" x14ac:dyDescent="0.2">
      <c r="A17" s="11">
        <v>44585</v>
      </c>
      <c r="B17" s="14">
        <v>3840</v>
      </c>
      <c r="C17" s="14">
        <v>3849.6499020000001</v>
      </c>
      <c r="D17" s="14">
        <v>3740.1000979999999</v>
      </c>
      <c r="E17" s="14">
        <v>3771.3500979999999</v>
      </c>
      <c r="F17" s="23"/>
      <c r="G17" s="23"/>
      <c r="H17" s="24">
        <f t="shared" si="0"/>
        <v>0.103169396205351</v>
      </c>
      <c r="I17" s="24">
        <f>AVERAGE(H15:H17)</f>
        <v>0.20210771311053766</v>
      </c>
    </row>
    <row r="18" spans="1:9" x14ac:dyDescent="0.2">
      <c r="A18" s="11">
        <v>44586</v>
      </c>
      <c r="B18" s="14">
        <v>3769.5</v>
      </c>
      <c r="C18" s="14">
        <v>3809.3999020000001</v>
      </c>
      <c r="D18" s="14">
        <v>3722.1999510000001</v>
      </c>
      <c r="E18" s="14">
        <v>3769.8999020000001</v>
      </c>
      <c r="F18" s="23"/>
      <c r="G18" s="23"/>
      <c r="H18" s="24">
        <f t="shared" si="0"/>
        <v>0.14869059761272063</v>
      </c>
      <c r="I18" s="24">
        <f t="shared" ref="I18:I81" si="1">AVERAGE(H16:H18)</f>
        <v>0.16045195146466604</v>
      </c>
    </row>
    <row r="19" spans="1:9" x14ac:dyDescent="0.2">
      <c r="A19" s="11">
        <v>44588</v>
      </c>
      <c r="B19" s="14">
        <v>3731</v>
      </c>
      <c r="C19" s="14">
        <v>3733.3999020000001</v>
      </c>
      <c r="D19" s="14">
        <v>3625.1000979999999</v>
      </c>
      <c r="E19" s="14">
        <v>3649.25</v>
      </c>
      <c r="F19" s="23"/>
      <c r="G19" s="23"/>
      <c r="H19" s="24">
        <f t="shared" si="0"/>
        <v>5.7788723769550215E-2</v>
      </c>
      <c r="I19" s="24">
        <f t="shared" si="1"/>
        <v>0.10321623919587393</v>
      </c>
    </row>
    <row r="20" spans="1:9" x14ac:dyDescent="0.2">
      <c r="A20" s="11">
        <v>44589</v>
      </c>
      <c r="B20" s="14">
        <v>3646</v>
      </c>
      <c r="C20" s="14">
        <v>3729.8000489999999</v>
      </c>
      <c r="D20" s="14">
        <v>3646</v>
      </c>
      <c r="E20" s="14">
        <v>3690.0500489999999</v>
      </c>
      <c r="F20" s="23"/>
      <c r="G20" s="23"/>
      <c r="H20" s="24">
        <f t="shared" si="0"/>
        <v>0.15541987612143551</v>
      </c>
      <c r="I20" s="24">
        <f t="shared" si="1"/>
        <v>0.12063306583456879</v>
      </c>
    </row>
    <row r="21" spans="1:9" x14ac:dyDescent="0.2">
      <c r="A21" s="11">
        <v>44592</v>
      </c>
      <c r="B21" s="14">
        <v>3749</v>
      </c>
      <c r="C21" s="14">
        <v>3758</v>
      </c>
      <c r="D21" s="14">
        <v>3721.3999020000001</v>
      </c>
      <c r="E21" s="14">
        <v>3736.25</v>
      </c>
      <c r="F21" s="23"/>
      <c r="G21" s="23"/>
      <c r="H21" s="24">
        <f t="shared" si="0"/>
        <v>0.26597254861284958</v>
      </c>
      <c r="I21" s="24">
        <f t="shared" si="1"/>
        <v>0.15972704950127845</v>
      </c>
    </row>
    <row r="22" spans="1:9" x14ac:dyDescent="0.2">
      <c r="A22" s="11">
        <v>44593</v>
      </c>
      <c r="B22" s="14">
        <v>3770</v>
      </c>
      <c r="C22" s="14">
        <v>3808</v>
      </c>
      <c r="D22" s="14">
        <v>3736.3999020000001</v>
      </c>
      <c r="E22" s="14">
        <v>3800.6499020000001</v>
      </c>
      <c r="F22" s="23"/>
      <c r="G22" s="23"/>
      <c r="H22" s="24">
        <f t="shared" si="0"/>
        <v>0.42007620284151242</v>
      </c>
      <c r="I22" s="24">
        <f t="shared" si="1"/>
        <v>0.28048954252526581</v>
      </c>
    </row>
    <row r="23" spans="1:9" x14ac:dyDescent="0.2">
      <c r="A23" s="11">
        <v>44594</v>
      </c>
      <c r="B23" s="14">
        <v>3827.8999020000001</v>
      </c>
      <c r="C23" s="14">
        <v>3864</v>
      </c>
      <c r="D23" s="14">
        <v>3800.6499020000001</v>
      </c>
      <c r="E23" s="14">
        <v>3856.1999510000001</v>
      </c>
      <c r="F23" s="23"/>
      <c r="G23" s="23"/>
      <c r="H23" s="24">
        <f t="shared" si="0"/>
        <v>0.55300288871568126</v>
      </c>
      <c r="I23" s="24">
        <f t="shared" si="1"/>
        <v>0.41301721339001446</v>
      </c>
    </row>
    <row r="24" spans="1:9" x14ac:dyDescent="0.2">
      <c r="A24" s="11">
        <v>44595</v>
      </c>
      <c r="B24" s="14">
        <v>3851</v>
      </c>
      <c r="C24" s="14">
        <v>3882.5</v>
      </c>
      <c r="D24" s="14">
        <v>3816.0500489999999</v>
      </c>
      <c r="E24" s="14">
        <v>3824.6000979999999</v>
      </c>
      <c r="F24" s="23"/>
      <c r="G24" s="23"/>
      <c r="H24" s="24">
        <f t="shared" si="0"/>
        <v>0.4773870466234279</v>
      </c>
      <c r="I24" s="24">
        <f t="shared" si="1"/>
        <v>0.48348871272687388</v>
      </c>
    </row>
    <row r="25" spans="1:9" x14ac:dyDescent="0.2">
      <c r="A25" s="11">
        <v>44596</v>
      </c>
      <c r="B25" s="14">
        <v>3815.3000489999999</v>
      </c>
      <c r="C25" s="14">
        <v>3824.6999510000001</v>
      </c>
      <c r="D25" s="14">
        <v>3769</v>
      </c>
      <c r="E25" s="14">
        <v>3814.8999020000001</v>
      </c>
      <c r="F25" s="23"/>
      <c r="G25" s="23"/>
      <c r="H25" s="24">
        <f t="shared" si="0"/>
        <v>0.45417527760032872</v>
      </c>
      <c r="I25" s="24">
        <f t="shared" si="1"/>
        <v>0.49485507097981268</v>
      </c>
    </row>
    <row r="26" spans="1:9" x14ac:dyDescent="0.2">
      <c r="A26" s="11">
        <v>44599</v>
      </c>
      <c r="B26" s="14">
        <v>3791</v>
      </c>
      <c r="C26" s="14">
        <v>3831.8000489999999</v>
      </c>
      <c r="D26" s="14">
        <v>3756.1499020000001</v>
      </c>
      <c r="E26" s="14">
        <v>3779</v>
      </c>
      <c r="F26" s="23"/>
      <c r="G26" s="23"/>
      <c r="H26" s="24">
        <f t="shared" si="0"/>
        <v>0.36941900217137152</v>
      </c>
      <c r="I26" s="24">
        <f t="shared" si="1"/>
        <v>0.4336604421317094</v>
      </c>
    </row>
    <row r="27" spans="1:9" x14ac:dyDescent="0.2">
      <c r="A27" s="11">
        <v>44600</v>
      </c>
      <c r="B27" s="14">
        <v>3791.5500489999999</v>
      </c>
      <c r="C27" s="14">
        <v>3799.6999510000001</v>
      </c>
      <c r="D27" s="14">
        <v>3721</v>
      </c>
      <c r="E27" s="14">
        <v>3743.4499510000001</v>
      </c>
      <c r="F27" s="23"/>
      <c r="G27" s="23"/>
      <c r="H27" s="24">
        <f t="shared" si="0"/>
        <v>0.3058926931441821</v>
      </c>
      <c r="I27" s="24">
        <f t="shared" si="1"/>
        <v>0.37649565763862741</v>
      </c>
    </row>
    <row r="28" spans="1:9" x14ac:dyDescent="0.2">
      <c r="A28" s="11">
        <v>44601</v>
      </c>
      <c r="B28" s="14">
        <v>3750</v>
      </c>
      <c r="C28" s="14">
        <v>3777.9499510000001</v>
      </c>
      <c r="D28" s="14">
        <v>3746.1000979999999</v>
      </c>
      <c r="E28" s="14">
        <v>3760.5500489999999</v>
      </c>
      <c r="F28" s="23"/>
      <c r="G28" s="23"/>
      <c r="H28" s="24">
        <f t="shared" si="0"/>
        <v>0.45930822655885456</v>
      </c>
      <c r="I28" s="24">
        <f t="shared" si="1"/>
        <v>0.37820664062480275</v>
      </c>
    </row>
    <row r="29" spans="1:9" x14ac:dyDescent="0.2">
      <c r="A29" s="11">
        <v>44602</v>
      </c>
      <c r="B29" s="14">
        <v>3789.8000489999999</v>
      </c>
      <c r="C29" s="14">
        <v>3789.8000489999999</v>
      </c>
      <c r="D29" s="14">
        <v>3758</v>
      </c>
      <c r="E29" s="14">
        <v>3770.3500979999999</v>
      </c>
      <c r="F29" s="23">
        <f>(E29-MIN(D2:D29))/(MAX(C2:C29)-MIN(D2:D29))</f>
        <v>0.3475712707872326</v>
      </c>
      <c r="G29" s="23"/>
      <c r="H29" s="24">
        <f t="shared" si="0"/>
        <v>0.56429702914183677</v>
      </c>
      <c r="I29" s="24">
        <f t="shared" si="1"/>
        <v>0.44316598294829118</v>
      </c>
    </row>
    <row r="30" spans="1:9" x14ac:dyDescent="0.2">
      <c r="A30" s="11">
        <v>44603</v>
      </c>
      <c r="B30" s="14">
        <v>3752.5</v>
      </c>
      <c r="C30" s="14">
        <v>3752.5</v>
      </c>
      <c r="D30" s="14">
        <v>3690</v>
      </c>
      <c r="E30" s="14">
        <v>3694.9499510000001</v>
      </c>
      <c r="F30" s="23">
        <f t="shared" ref="F30:F93" si="2">(E30-MIN(D3:D30))/(MAX(C3:C30)-MIN(D3:D30))</f>
        <v>0.16714493749749706</v>
      </c>
      <c r="G30" s="23"/>
      <c r="H30" s="24">
        <f t="shared" si="0"/>
        <v>0.27136705358963242</v>
      </c>
      <c r="I30" s="24">
        <f t="shared" si="1"/>
        <v>0.43165743643010795</v>
      </c>
    </row>
    <row r="31" spans="1:9" x14ac:dyDescent="0.2">
      <c r="A31" s="11">
        <v>44606</v>
      </c>
      <c r="B31" s="14">
        <v>3724</v>
      </c>
      <c r="C31" s="14">
        <v>3793.25</v>
      </c>
      <c r="D31" s="14">
        <v>3710</v>
      </c>
      <c r="E31" s="14">
        <v>3733.75</v>
      </c>
      <c r="F31" s="23">
        <f t="shared" si="2"/>
        <v>0.25999025479551341</v>
      </c>
      <c r="G31" s="23">
        <f>AVERAGE(F29:F31)</f>
        <v>0.25823548769341437</v>
      </c>
      <c r="H31" s="24">
        <f t="shared" si="0"/>
        <v>0.42210545208366113</v>
      </c>
      <c r="I31" s="24">
        <f t="shared" si="1"/>
        <v>0.41925651160504346</v>
      </c>
    </row>
    <row r="32" spans="1:9" x14ac:dyDescent="0.2">
      <c r="A32" s="11">
        <v>44607</v>
      </c>
      <c r="B32" s="14">
        <v>3786</v>
      </c>
      <c r="C32" s="14">
        <v>3835</v>
      </c>
      <c r="D32" s="14">
        <v>3748</v>
      </c>
      <c r="E32" s="14">
        <v>3817.8000489999999</v>
      </c>
      <c r="F32" s="23">
        <f t="shared" si="2"/>
        <v>0.46111509018731478</v>
      </c>
      <c r="G32" s="23">
        <f t="shared" ref="G32:G95" si="3">AVERAGE(F30:F32)</f>
        <v>0.29608342749344174</v>
      </c>
      <c r="H32" s="24">
        <f t="shared" si="0"/>
        <v>0.74864034330518114</v>
      </c>
      <c r="I32" s="24">
        <f t="shared" si="1"/>
        <v>0.48070428299282492</v>
      </c>
    </row>
    <row r="33" spans="1:9" x14ac:dyDescent="0.2">
      <c r="A33" s="11">
        <v>44608</v>
      </c>
      <c r="B33" s="14">
        <v>3844</v>
      </c>
      <c r="C33" s="14">
        <v>3854.1000979999999</v>
      </c>
      <c r="D33" s="14">
        <v>3806</v>
      </c>
      <c r="E33" s="14">
        <v>3813.1000979999999</v>
      </c>
      <c r="F33" s="23">
        <f t="shared" si="2"/>
        <v>0.44986849506368143</v>
      </c>
      <c r="G33" s="23">
        <f t="shared" si="3"/>
        <v>0.39032461334883656</v>
      </c>
      <c r="H33" s="24">
        <f t="shared" si="0"/>
        <v>0.70655432558139486</v>
      </c>
      <c r="I33" s="24">
        <f t="shared" si="1"/>
        <v>0.62576670699007908</v>
      </c>
    </row>
    <row r="34" spans="1:9" x14ac:dyDescent="0.2">
      <c r="A34" s="11">
        <v>44609</v>
      </c>
      <c r="B34" s="14">
        <v>3825</v>
      </c>
      <c r="C34" s="14">
        <v>3835</v>
      </c>
      <c r="D34" s="14">
        <v>3779</v>
      </c>
      <c r="E34" s="14">
        <v>3784.1999510000001</v>
      </c>
      <c r="F34" s="23">
        <f t="shared" si="2"/>
        <v>0.380712826776399</v>
      </c>
      <c r="G34" s="23">
        <f t="shared" si="3"/>
        <v>0.43056547067579842</v>
      </c>
      <c r="H34" s="24">
        <f t="shared" si="0"/>
        <v>0.4893503948051951</v>
      </c>
      <c r="I34" s="24">
        <f t="shared" si="1"/>
        <v>0.64818168789725705</v>
      </c>
    </row>
    <row r="35" spans="1:9" x14ac:dyDescent="0.2">
      <c r="A35" s="11">
        <v>44610</v>
      </c>
      <c r="B35" s="14">
        <v>3769</v>
      </c>
      <c r="C35" s="14">
        <v>3815.9499510000001</v>
      </c>
      <c r="D35" s="14">
        <v>3757.6000979999999</v>
      </c>
      <c r="E35" s="14">
        <v>3793.8999020000001</v>
      </c>
      <c r="F35" s="23">
        <f t="shared" si="2"/>
        <v>0.40392400953470475</v>
      </c>
      <c r="G35" s="23">
        <f t="shared" si="3"/>
        <v>0.41150177712492836</v>
      </c>
      <c r="H35" s="24">
        <f t="shared" si="0"/>
        <v>0.5397397506493512</v>
      </c>
      <c r="I35" s="24">
        <f t="shared" si="1"/>
        <v>0.57854815701198037</v>
      </c>
    </row>
    <row r="36" spans="1:9" x14ac:dyDescent="0.2">
      <c r="A36" s="11">
        <v>44613</v>
      </c>
      <c r="B36" s="14">
        <v>3810</v>
      </c>
      <c r="C36" s="14">
        <v>3827.8000489999999</v>
      </c>
      <c r="D36" s="14">
        <v>3705.5500489999999</v>
      </c>
      <c r="E36" s="14">
        <v>3719.3999020000001</v>
      </c>
      <c r="F36" s="23">
        <f t="shared" si="2"/>
        <v>0.2256516537780863</v>
      </c>
      <c r="G36" s="23">
        <f t="shared" si="3"/>
        <v>0.33676283002973006</v>
      </c>
      <c r="H36" s="24">
        <f t="shared" si="0"/>
        <v>0.15272676363636423</v>
      </c>
      <c r="I36" s="24">
        <f t="shared" si="1"/>
        <v>0.39393896969697018</v>
      </c>
    </row>
    <row r="37" spans="1:9" x14ac:dyDescent="0.2">
      <c r="A37" s="11">
        <v>44614</v>
      </c>
      <c r="B37" s="14">
        <v>3650</v>
      </c>
      <c r="C37" s="14">
        <v>3667.8999020000001</v>
      </c>
      <c r="D37" s="14">
        <v>3570</v>
      </c>
      <c r="E37" s="14">
        <v>3586.3999020000001</v>
      </c>
      <c r="F37" s="23">
        <f t="shared" si="2"/>
        <v>3.4672097251585855E-2</v>
      </c>
      <c r="G37" s="23">
        <f t="shared" si="3"/>
        <v>0.22141592018812561</v>
      </c>
      <c r="H37" s="24">
        <f t="shared" si="0"/>
        <v>5.2479686400000357E-2</v>
      </c>
      <c r="I37" s="24">
        <f t="shared" si="1"/>
        <v>0.2483154002285719</v>
      </c>
    </row>
    <row r="38" spans="1:9" x14ac:dyDescent="0.2">
      <c r="A38" s="11">
        <v>44615</v>
      </c>
      <c r="B38" s="14">
        <v>3611</v>
      </c>
      <c r="C38" s="14">
        <v>3622.8999020000001</v>
      </c>
      <c r="D38" s="14">
        <v>3555.6499020000001</v>
      </c>
      <c r="E38" s="14">
        <v>3563.8000489999999</v>
      </c>
      <c r="F38" s="23">
        <f t="shared" si="2"/>
        <v>1.672339255382654E-2</v>
      </c>
      <c r="G38" s="23">
        <f t="shared" si="3"/>
        <v>9.2349047861166225E-2</v>
      </c>
      <c r="H38" s="24">
        <f t="shared" si="0"/>
        <v>2.7308231353950392E-2</v>
      </c>
      <c r="I38" s="24">
        <f t="shared" si="1"/>
        <v>7.7504893796771654E-2</v>
      </c>
    </row>
    <row r="39" spans="1:9" x14ac:dyDescent="0.2">
      <c r="A39" s="11">
        <v>44616</v>
      </c>
      <c r="B39" s="14">
        <v>3474</v>
      </c>
      <c r="C39" s="14">
        <v>3483.8500979999999</v>
      </c>
      <c r="D39" s="14">
        <v>3391.1000979999999</v>
      </c>
      <c r="E39" s="14">
        <v>3401.6499020000001</v>
      </c>
      <c r="F39" s="23">
        <f t="shared" si="2"/>
        <v>1.6183165494631752E-2</v>
      </c>
      <c r="G39" s="23">
        <f t="shared" si="3"/>
        <v>2.2526218433348049E-2</v>
      </c>
      <c r="H39" s="24">
        <f t="shared" si="0"/>
        <v>2.2785753779698104E-2</v>
      </c>
      <c r="I39" s="24">
        <f t="shared" si="1"/>
        <v>3.4191223844549617E-2</v>
      </c>
    </row>
    <row r="40" spans="1:9" x14ac:dyDescent="0.2">
      <c r="A40" s="11">
        <v>44617</v>
      </c>
      <c r="B40" s="14">
        <v>3468</v>
      </c>
      <c r="C40" s="14">
        <v>3530</v>
      </c>
      <c r="D40" s="14">
        <v>3462</v>
      </c>
      <c r="E40" s="14">
        <v>3520.75</v>
      </c>
      <c r="F40" s="23">
        <f t="shared" si="2"/>
        <v>0.19927748431261955</v>
      </c>
      <c r="G40" s="23">
        <f t="shared" si="3"/>
        <v>7.7394680787025952E-2</v>
      </c>
      <c r="H40" s="24">
        <f t="shared" si="0"/>
        <v>0.2800213866090715</v>
      </c>
      <c r="I40" s="24">
        <f t="shared" si="1"/>
        <v>0.11003845724757333</v>
      </c>
    </row>
    <row r="41" spans="1:9" x14ac:dyDescent="0.2">
      <c r="A41" s="11">
        <v>44620</v>
      </c>
      <c r="B41" s="14">
        <v>3490</v>
      </c>
      <c r="C41" s="14">
        <v>3563.75</v>
      </c>
      <c r="D41" s="14">
        <v>3455.8999020000001</v>
      </c>
      <c r="E41" s="14">
        <v>3554.1999510000001</v>
      </c>
      <c r="F41" s="23">
        <f t="shared" si="2"/>
        <v>0.26268300651141047</v>
      </c>
      <c r="G41" s="23">
        <f t="shared" si="3"/>
        <v>0.15938121877288725</v>
      </c>
      <c r="H41" s="24">
        <f t="shared" si="0"/>
        <v>0.35226750107991395</v>
      </c>
      <c r="I41" s="24">
        <f t="shared" si="1"/>
        <v>0.21835821382289453</v>
      </c>
    </row>
    <row r="42" spans="1:9" x14ac:dyDescent="0.2">
      <c r="A42" s="11">
        <v>44622</v>
      </c>
      <c r="B42" s="14">
        <v>3552.5</v>
      </c>
      <c r="C42" s="14">
        <v>3571.9499510000001</v>
      </c>
      <c r="D42" s="14">
        <v>3506</v>
      </c>
      <c r="E42" s="14">
        <v>3546.1499020000001</v>
      </c>
      <c r="F42" s="23">
        <f t="shared" si="2"/>
        <v>0.29315528971302435</v>
      </c>
      <c r="G42" s="23">
        <f t="shared" si="3"/>
        <v>0.25170526017901812</v>
      </c>
      <c r="H42" s="24">
        <f t="shared" si="0"/>
        <v>0.33488078617710632</v>
      </c>
      <c r="I42" s="24">
        <f t="shared" si="1"/>
        <v>0.32238989128869727</v>
      </c>
    </row>
    <row r="43" spans="1:9" x14ac:dyDescent="0.2">
      <c r="A43" s="11">
        <v>44623</v>
      </c>
      <c r="B43" s="14">
        <v>3562.8500979999999</v>
      </c>
      <c r="C43" s="14">
        <v>3578.6000979999999</v>
      </c>
      <c r="D43" s="14">
        <v>3530.1000979999999</v>
      </c>
      <c r="E43" s="14">
        <v>3544.3999020000001</v>
      </c>
      <c r="F43" s="23">
        <f t="shared" si="2"/>
        <v>0.31196547532075042</v>
      </c>
      <c r="G43" s="23">
        <f t="shared" si="3"/>
        <v>0.28926792384839506</v>
      </c>
      <c r="H43" s="24">
        <f t="shared" si="0"/>
        <v>0.33110108855291626</v>
      </c>
      <c r="I43" s="24">
        <f t="shared" si="1"/>
        <v>0.33941645860331215</v>
      </c>
    </row>
    <row r="44" spans="1:9" x14ac:dyDescent="0.2">
      <c r="A44" s="11">
        <v>44624</v>
      </c>
      <c r="B44" s="14">
        <v>3501.5</v>
      </c>
      <c r="C44" s="14">
        <v>3561.1999510000001</v>
      </c>
      <c r="D44" s="14">
        <v>3487.0500489999999</v>
      </c>
      <c r="E44" s="14">
        <v>3524.3500979999999</v>
      </c>
      <c r="F44" s="23">
        <f t="shared" si="2"/>
        <v>0.27116407524232672</v>
      </c>
      <c r="G44" s="23">
        <f t="shared" si="3"/>
        <v>0.29209494675870046</v>
      </c>
      <c r="H44" s="24">
        <f t="shared" si="0"/>
        <v>0.28779697624190065</v>
      </c>
      <c r="I44" s="24">
        <f t="shared" si="1"/>
        <v>0.31792628365730774</v>
      </c>
    </row>
    <row r="45" spans="1:9" x14ac:dyDescent="0.2">
      <c r="A45" s="11">
        <v>44627</v>
      </c>
      <c r="B45" s="14">
        <v>3450</v>
      </c>
      <c r="C45" s="14">
        <v>3548</v>
      </c>
      <c r="D45" s="14">
        <v>3431.5500489999999</v>
      </c>
      <c r="E45" s="14">
        <v>3484.8999020000001</v>
      </c>
      <c r="F45" s="23">
        <f t="shared" si="2"/>
        <v>0.19088283009059331</v>
      </c>
      <c r="G45" s="23">
        <f t="shared" si="3"/>
        <v>0.25800412688455682</v>
      </c>
      <c r="H45" s="24">
        <f t="shared" si="0"/>
        <v>0.20259136933045405</v>
      </c>
      <c r="I45" s="24">
        <f t="shared" si="1"/>
        <v>0.27382981137509033</v>
      </c>
    </row>
    <row r="46" spans="1:9" x14ac:dyDescent="0.2">
      <c r="A46" s="11">
        <v>44628</v>
      </c>
      <c r="B46" s="14">
        <v>3460</v>
      </c>
      <c r="C46" s="14">
        <v>3609</v>
      </c>
      <c r="D46" s="14">
        <v>3460</v>
      </c>
      <c r="E46" s="14">
        <v>3599.9499510000001</v>
      </c>
      <c r="F46" s="23">
        <f t="shared" si="2"/>
        <v>0.42500996062469731</v>
      </c>
      <c r="G46" s="23">
        <f t="shared" si="3"/>
        <v>0.29568562198587245</v>
      </c>
      <c r="H46" s="24">
        <f t="shared" si="0"/>
        <v>0.45107959611231135</v>
      </c>
      <c r="I46" s="24">
        <f t="shared" si="1"/>
        <v>0.31382264722822201</v>
      </c>
    </row>
    <row r="47" spans="1:9" x14ac:dyDescent="0.2">
      <c r="A47" s="11">
        <v>44629</v>
      </c>
      <c r="B47" s="14">
        <v>3605</v>
      </c>
      <c r="C47" s="14">
        <v>3654</v>
      </c>
      <c r="D47" s="14">
        <v>3597.0500489999999</v>
      </c>
      <c r="E47" s="14">
        <v>3632.6000979999999</v>
      </c>
      <c r="F47" s="23">
        <f t="shared" si="2"/>
        <v>0.49145308946357896</v>
      </c>
      <c r="G47" s="23">
        <f t="shared" si="3"/>
        <v>0.36911529339295651</v>
      </c>
      <c r="H47" s="24">
        <f t="shared" si="0"/>
        <v>0.54404157088550098</v>
      </c>
      <c r="I47" s="24">
        <f t="shared" si="1"/>
        <v>0.3992375121094221</v>
      </c>
    </row>
    <row r="48" spans="1:9" x14ac:dyDescent="0.2">
      <c r="A48" s="11">
        <v>44630</v>
      </c>
      <c r="B48" s="14">
        <v>3684</v>
      </c>
      <c r="C48" s="14">
        <v>3684</v>
      </c>
      <c r="D48" s="14">
        <v>3615</v>
      </c>
      <c r="E48" s="14">
        <v>3620.9499510000001</v>
      </c>
      <c r="F48" s="23">
        <f t="shared" si="2"/>
        <v>0.46774501188239981</v>
      </c>
      <c r="G48" s="23">
        <f t="shared" si="3"/>
        <v>0.46140268732355866</v>
      </c>
      <c r="H48" s="24">
        <f t="shared" si="0"/>
        <v>0.52633359008551883</v>
      </c>
      <c r="I48" s="24">
        <f t="shared" si="1"/>
        <v>0.50715158569444374</v>
      </c>
    </row>
    <row r="49" spans="1:9" x14ac:dyDescent="0.2">
      <c r="A49" s="11">
        <v>44631</v>
      </c>
      <c r="B49" s="14">
        <v>3603.25</v>
      </c>
      <c r="C49" s="14">
        <v>3639.8500979999999</v>
      </c>
      <c r="D49" s="14">
        <v>3592.8500979999999</v>
      </c>
      <c r="E49" s="14">
        <v>3599.1499020000001</v>
      </c>
      <c r="F49" s="23">
        <f t="shared" si="2"/>
        <v>0.42338185895690345</v>
      </c>
      <c r="G49" s="23">
        <f t="shared" si="3"/>
        <v>0.46085998676762735</v>
      </c>
      <c r="H49" s="24">
        <f t="shared" si="0"/>
        <v>0.47641361883276279</v>
      </c>
      <c r="I49" s="24">
        <f t="shared" si="1"/>
        <v>0.51559625993459424</v>
      </c>
    </row>
    <row r="50" spans="1:9" x14ac:dyDescent="0.2">
      <c r="A50" s="11">
        <v>44634</v>
      </c>
      <c r="B50" s="14">
        <v>3580</v>
      </c>
      <c r="C50" s="14">
        <v>3648.3500979999999</v>
      </c>
      <c r="D50" s="14">
        <v>3580</v>
      </c>
      <c r="E50" s="14">
        <v>3643</v>
      </c>
      <c r="F50" s="23">
        <f t="shared" si="2"/>
        <v>0.51261691541810694</v>
      </c>
      <c r="G50" s="23">
        <f t="shared" si="3"/>
        <v>0.46791459541913677</v>
      </c>
      <c r="H50" s="24">
        <f t="shared" si="0"/>
        <v>0.86002043797201411</v>
      </c>
      <c r="I50" s="24">
        <f t="shared" si="1"/>
        <v>0.62092254896343191</v>
      </c>
    </row>
    <row r="51" spans="1:9" x14ac:dyDescent="0.2">
      <c r="A51" s="11">
        <v>44635</v>
      </c>
      <c r="B51" s="14">
        <v>3659</v>
      </c>
      <c r="C51" s="14">
        <v>3659</v>
      </c>
      <c r="D51" s="14">
        <v>3585.3999020000001</v>
      </c>
      <c r="E51" s="14">
        <v>3593.8999020000001</v>
      </c>
      <c r="F51" s="23">
        <f t="shared" si="2"/>
        <v>0.41269809614247782</v>
      </c>
      <c r="G51" s="23">
        <f t="shared" si="3"/>
        <v>0.4495656235058294</v>
      </c>
      <c r="H51" s="24">
        <f t="shared" si="0"/>
        <v>0.69238604251905878</v>
      </c>
      <c r="I51" s="24">
        <f t="shared" si="1"/>
        <v>0.67627336644127867</v>
      </c>
    </row>
    <row r="52" spans="1:9" x14ac:dyDescent="0.2">
      <c r="A52" s="11">
        <v>44636</v>
      </c>
      <c r="B52" s="14">
        <v>3640.5</v>
      </c>
      <c r="C52" s="14">
        <v>3668</v>
      </c>
      <c r="D52" s="14">
        <v>3616.25</v>
      </c>
      <c r="E52" s="14">
        <v>3655.8999020000001</v>
      </c>
      <c r="F52" s="23">
        <f t="shared" si="2"/>
        <v>0.57192182289416893</v>
      </c>
      <c r="G52" s="23">
        <f t="shared" si="3"/>
        <v>0.49907894481825127</v>
      </c>
      <c r="H52" s="24">
        <f t="shared" si="0"/>
        <v>0.90406245339064717</v>
      </c>
      <c r="I52" s="24">
        <f t="shared" si="1"/>
        <v>0.81882297796057335</v>
      </c>
    </row>
    <row r="53" spans="1:9" x14ac:dyDescent="0.2">
      <c r="A53" s="11">
        <v>44637</v>
      </c>
      <c r="B53" s="14">
        <v>3696.6000979999999</v>
      </c>
      <c r="C53" s="14">
        <v>3710</v>
      </c>
      <c r="D53" s="14">
        <v>3660.3000489999999</v>
      </c>
      <c r="E53" s="14">
        <v>3672.75</v>
      </c>
      <c r="F53" s="23">
        <f t="shared" si="2"/>
        <v>0.60831512311015146</v>
      </c>
      <c r="G53" s="23">
        <f t="shared" si="3"/>
        <v>0.53097834738226612</v>
      </c>
      <c r="H53" s="24">
        <f t="shared" si="0"/>
        <v>0.86622371501153539</v>
      </c>
      <c r="I53" s="24">
        <f t="shared" si="1"/>
        <v>0.82089073697374715</v>
      </c>
    </row>
    <row r="54" spans="1:9" x14ac:dyDescent="0.2">
      <c r="A54" s="11">
        <v>44641</v>
      </c>
      <c r="B54" s="14">
        <v>3696</v>
      </c>
      <c r="C54" s="14">
        <v>3713.9499510000001</v>
      </c>
      <c r="D54" s="14">
        <v>3615</v>
      </c>
      <c r="E54" s="14">
        <v>3626.6999510000001</v>
      </c>
      <c r="F54" s="23">
        <f t="shared" si="2"/>
        <v>0.50885497408207381</v>
      </c>
      <c r="G54" s="23">
        <f t="shared" si="3"/>
        <v>0.5630306400287981</v>
      </c>
      <c r="H54" s="24">
        <f t="shared" si="0"/>
        <v>0.69104096927059144</v>
      </c>
      <c r="I54" s="24">
        <f t="shared" si="1"/>
        <v>0.820442379224258</v>
      </c>
    </row>
    <row r="55" spans="1:9" x14ac:dyDescent="0.2">
      <c r="A55" s="11">
        <v>44642</v>
      </c>
      <c r="B55" s="14">
        <v>3640</v>
      </c>
      <c r="C55" s="14">
        <v>3711</v>
      </c>
      <c r="D55" s="14">
        <v>3625</v>
      </c>
      <c r="E55" s="14">
        <v>3700.9499510000001</v>
      </c>
      <c r="F55" s="23">
        <f t="shared" si="2"/>
        <v>0.66922214470842367</v>
      </c>
      <c r="G55" s="23">
        <f t="shared" si="3"/>
        <v>0.59546408063354961</v>
      </c>
      <c r="H55" s="24">
        <f t="shared" si="0"/>
        <v>0.9539659896907472</v>
      </c>
      <c r="I55" s="24">
        <f t="shared" si="1"/>
        <v>0.83707689132429142</v>
      </c>
    </row>
    <row r="56" spans="1:9" x14ac:dyDescent="0.2">
      <c r="A56" s="11">
        <v>44643</v>
      </c>
      <c r="B56" s="14">
        <v>3708</v>
      </c>
      <c r="C56" s="14">
        <v>3729.8000489999999</v>
      </c>
      <c r="D56" s="14">
        <v>3690</v>
      </c>
      <c r="E56" s="14">
        <v>3712.3999020000001</v>
      </c>
      <c r="F56" s="23">
        <f t="shared" si="2"/>
        <v>0.69395206047516245</v>
      </c>
      <c r="G56" s="23">
        <f t="shared" si="3"/>
        <v>0.62400972642188668</v>
      </c>
      <c r="H56" s="24">
        <f t="shared" si="0"/>
        <v>0.94165918860016817</v>
      </c>
      <c r="I56" s="24">
        <f t="shared" si="1"/>
        <v>0.86222204918716905</v>
      </c>
    </row>
    <row r="57" spans="1:9" x14ac:dyDescent="0.2">
      <c r="A57" s="11">
        <v>44644</v>
      </c>
      <c r="B57" s="14">
        <v>3700</v>
      </c>
      <c r="C57" s="14">
        <v>3758.1999510000001</v>
      </c>
      <c r="D57" s="14">
        <v>3695</v>
      </c>
      <c r="E57" s="14">
        <v>3749.8500979999999</v>
      </c>
      <c r="F57" s="23">
        <f t="shared" si="2"/>
        <v>0.77483801295896326</v>
      </c>
      <c r="G57" s="23">
        <f t="shared" si="3"/>
        <v>0.71267073938084968</v>
      </c>
      <c r="H57" s="24">
        <f t="shared" si="0"/>
        <v>0.97443791365349874</v>
      </c>
      <c r="I57" s="24">
        <f t="shared" si="1"/>
        <v>0.95668769731480463</v>
      </c>
    </row>
    <row r="58" spans="1:9" x14ac:dyDescent="0.2">
      <c r="A58" s="11">
        <v>44645</v>
      </c>
      <c r="B58" s="14">
        <v>3759.8999020000001</v>
      </c>
      <c r="C58" s="14">
        <v>3779.5</v>
      </c>
      <c r="D58" s="14">
        <v>3672</v>
      </c>
      <c r="E58" s="14">
        <v>3707.4499510000001</v>
      </c>
      <c r="F58" s="23">
        <f t="shared" si="2"/>
        <v>0.68326102159827251</v>
      </c>
      <c r="G58" s="23">
        <f t="shared" si="3"/>
        <v>0.71735036501079941</v>
      </c>
      <c r="H58" s="24">
        <f t="shared" si="0"/>
        <v>0.79292984869539485</v>
      </c>
      <c r="I58" s="24">
        <f t="shared" si="1"/>
        <v>0.90300898364968729</v>
      </c>
    </row>
    <row r="59" spans="1:9" x14ac:dyDescent="0.2">
      <c r="A59" s="11">
        <v>44648</v>
      </c>
      <c r="B59" s="14">
        <v>3695</v>
      </c>
      <c r="C59" s="14">
        <v>3713</v>
      </c>
      <c r="D59" s="14">
        <v>3661.1999510000001</v>
      </c>
      <c r="E59" s="14">
        <v>3707.6999510000001</v>
      </c>
      <c r="F59" s="23">
        <f t="shared" si="2"/>
        <v>0.68380097840172827</v>
      </c>
      <c r="G59" s="23">
        <f t="shared" si="3"/>
        <v>0.71396667098632138</v>
      </c>
      <c r="H59" s="24">
        <f t="shared" si="0"/>
        <v>0.77527371205007845</v>
      </c>
      <c r="I59" s="24">
        <f t="shared" si="1"/>
        <v>0.84754715813299064</v>
      </c>
    </row>
    <row r="60" spans="1:9" x14ac:dyDescent="0.2">
      <c r="A60" s="11">
        <v>44649</v>
      </c>
      <c r="B60" s="14">
        <v>3694.75</v>
      </c>
      <c r="C60" s="14">
        <v>3722</v>
      </c>
      <c r="D60" s="14">
        <v>3691</v>
      </c>
      <c r="E60" s="14">
        <v>3705.3500979999999</v>
      </c>
      <c r="F60" s="23">
        <f t="shared" si="2"/>
        <v>0.67872570194384452</v>
      </c>
      <c r="G60" s="23">
        <f t="shared" si="3"/>
        <v>0.68192923398128169</v>
      </c>
      <c r="H60" s="24">
        <f t="shared" si="0"/>
        <v>0.62832129323308217</v>
      </c>
      <c r="I60" s="24">
        <f t="shared" si="1"/>
        <v>0.73217495132618515</v>
      </c>
    </row>
    <row r="61" spans="1:9" x14ac:dyDescent="0.2">
      <c r="A61" s="11">
        <v>44650</v>
      </c>
      <c r="B61" s="14">
        <v>3738</v>
      </c>
      <c r="C61" s="14">
        <v>3738</v>
      </c>
      <c r="D61" s="14">
        <v>3706.1999510000001</v>
      </c>
      <c r="E61" s="14">
        <v>3731.5500489999999</v>
      </c>
      <c r="F61" s="23">
        <f t="shared" si="2"/>
        <v>0.76695207515499741</v>
      </c>
      <c r="G61" s="23">
        <f t="shared" si="3"/>
        <v>0.70982625183352344</v>
      </c>
      <c r="H61" s="24">
        <f t="shared" si="0"/>
        <v>0.75964936842105235</v>
      </c>
      <c r="I61" s="24">
        <f t="shared" si="1"/>
        <v>0.72108145790140432</v>
      </c>
    </row>
    <row r="62" spans="1:9" x14ac:dyDescent="0.2">
      <c r="A62" s="11">
        <v>44651</v>
      </c>
      <c r="B62" s="14">
        <v>3740</v>
      </c>
      <c r="C62" s="14">
        <v>3754.6499020000001</v>
      </c>
      <c r="D62" s="14">
        <v>3720.1999510000001</v>
      </c>
      <c r="E62" s="14">
        <v>3739.9499510000001</v>
      </c>
      <c r="F62" s="23">
        <f t="shared" si="2"/>
        <v>0.79883190323508901</v>
      </c>
      <c r="G62" s="23">
        <f t="shared" si="3"/>
        <v>0.7481698934446438</v>
      </c>
      <c r="H62" s="24">
        <f t="shared" si="0"/>
        <v>0.80175414035087744</v>
      </c>
      <c r="I62" s="24">
        <f t="shared" si="1"/>
        <v>0.72990826733500391</v>
      </c>
    </row>
    <row r="63" spans="1:9" x14ac:dyDescent="0.2">
      <c r="A63" s="11">
        <v>44652</v>
      </c>
      <c r="B63" s="14">
        <v>3748</v>
      </c>
      <c r="C63" s="14">
        <v>3763</v>
      </c>
      <c r="D63" s="14">
        <v>3728.0500489999999</v>
      </c>
      <c r="E63" s="14">
        <v>3758.75</v>
      </c>
      <c r="F63" s="23">
        <f t="shared" si="2"/>
        <v>0.84188216911432645</v>
      </c>
      <c r="G63" s="23">
        <f t="shared" si="3"/>
        <v>0.80255538250147096</v>
      </c>
      <c r="H63" s="24">
        <f t="shared" si="0"/>
        <v>0.89598997493734334</v>
      </c>
      <c r="I63" s="24">
        <f t="shared" si="1"/>
        <v>0.81913116123642438</v>
      </c>
    </row>
    <row r="64" spans="1:9" x14ac:dyDescent="0.2">
      <c r="A64" s="11">
        <v>44655</v>
      </c>
      <c r="B64" s="14">
        <v>3762</v>
      </c>
      <c r="C64" s="14">
        <v>3780</v>
      </c>
      <c r="D64" s="14">
        <v>3737.1000979999999</v>
      </c>
      <c r="E64" s="14">
        <v>3770.3500979999999</v>
      </c>
      <c r="F64" s="23">
        <f t="shared" si="2"/>
        <v>0.97518666898506934</v>
      </c>
      <c r="G64" s="23">
        <f t="shared" si="3"/>
        <v>0.8719669137781616</v>
      </c>
      <c r="H64" s="24">
        <f t="shared" si="0"/>
        <v>0.95041162826135828</v>
      </c>
      <c r="I64" s="24">
        <f t="shared" si="1"/>
        <v>0.88271858118319313</v>
      </c>
    </row>
    <row r="65" spans="1:9" x14ac:dyDescent="0.2">
      <c r="A65" s="11">
        <v>44656</v>
      </c>
      <c r="B65" s="14">
        <v>3772</v>
      </c>
      <c r="C65" s="14">
        <v>3835.6000979999999</v>
      </c>
      <c r="D65" s="14">
        <v>3772</v>
      </c>
      <c r="E65" s="14">
        <v>3814.8000489999999</v>
      </c>
      <c r="F65" s="23">
        <f t="shared" si="2"/>
        <v>0.95320573903262107</v>
      </c>
      <c r="G65" s="23">
        <f t="shared" si="3"/>
        <v>0.92342485904400562</v>
      </c>
      <c r="H65" s="24">
        <f t="shared" si="0"/>
        <v>0.90571151514175685</v>
      </c>
      <c r="I65" s="24">
        <f t="shared" si="1"/>
        <v>0.91737103944681941</v>
      </c>
    </row>
    <row r="66" spans="1:9" x14ac:dyDescent="0.2">
      <c r="A66" s="11">
        <v>44657</v>
      </c>
      <c r="B66" s="14">
        <v>3809.3000489999999</v>
      </c>
      <c r="C66" s="14">
        <v>3809.3000489999999</v>
      </c>
      <c r="D66" s="14">
        <v>3731.1499020000001</v>
      </c>
      <c r="E66" s="14">
        <v>3755.3500979999999</v>
      </c>
      <c r="F66" s="23">
        <f t="shared" si="2"/>
        <v>0.81946006749156353</v>
      </c>
      <c r="G66" s="23">
        <f t="shared" si="3"/>
        <v>0.91595082516975135</v>
      </c>
      <c r="H66" s="24">
        <f t="shared" si="0"/>
        <v>0.63621956323881579</v>
      </c>
      <c r="I66" s="24">
        <f t="shared" si="1"/>
        <v>0.83078090221397705</v>
      </c>
    </row>
    <row r="67" spans="1:9" x14ac:dyDescent="0.2">
      <c r="A67" s="11">
        <v>44658</v>
      </c>
      <c r="B67" s="14">
        <v>3745.5</v>
      </c>
      <c r="C67" s="14">
        <v>3745.5</v>
      </c>
      <c r="D67" s="14">
        <v>3679</v>
      </c>
      <c r="E67" s="14">
        <v>3684.1499020000001</v>
      </c>
      <c r="F67" s="23">
        <f t="shared" si="2"/>
        <v>0.62516971257686993</v>
      </c>
      <c r="G67" s="23">
        <f t="shared" si="3"/>
        <v>0.79927850636701825</v>
      </c>
      <c r="H67" s="24">
        <f t="shared" si="0"/>
        <v>0.3134626984617212</v>
      </c>
      <c r="I67" s="24">
        <f t="shared" si="1"/>
        <v>0.61846459228076467</v>
      </c>
    </row>
    <row r="68" spans="1:9" x14ac:dyDescent="0.2">
      <c r="A68" s="11">
        <v>44659</v>
      </c>
      <c r="B68" s="14">
        <v>3690</v>
      </c>
      <c r="C68" s="14">
        <v>3705</v>
      </c>
      <c r="D68" s="14">
        <v>3642.5</v>
      </c>
      <c r="E68" s="14">
        <v>3685.6499020000001</v>
      </c>
      <c r="F68" s="23">
        <f t="shared" si="2"/>
        <v>0.62888212395687693</v>
      </c>
      <c r="G68" s="23">
        <f t="shared" si="3"/>
        <v>0.69117063467510353</v>
      </c>
      <c r="H68" s="24">
        <f t="shared" si="0"/>
        <v>0.28798610530561169</v>
      </c>
      <c r="I68" s="24">
        <f t="shared" si="1"/>
        <v>0.41255612233538286</v>
      </c>
    </row>
    <row r="69" spans="1:9" x14ac:dyDescent="0.2">
      <c r="A69" s="11">
        <v>44662</v>
      </c>
      <c r="B69" s="14">
        <v>3690</v>
      </c>
      <c r="C69" s="14">
        <v>3712.3500979999999</v>
      </c>
      <c r="D69" s="14">
        <v>3656.1000979999999</v>
      </c>
      <c r="E69" s="14">
        <v>3696.3999020000001</v>
      </c>
      <c r="F69" s="23">
        <f t="shared" si="2"/>
        <v>0.65548773884692735</v>
      </c>
      <c r="G69" s="23">
        <f t="shared" si="3"/>
        <v>0.63651319179355803</v>
      </c>
      <c r="H69" s="24">
        <f t="shared" si="0"/>
        <v>0.27912933529427902</v>
      </c>
      <c r="I69" s="24">
        <f t="shared" si="1"/>
        <v>0.29352604635387064</v>
      </c>
    </row>
    <row r="70" spans="1:9" x14ac:dyDescent="0.2">
      <c r="A70" s="11">
        <v>44663</v>
      </c>
      <c r="B70" s="14">
        <v>3683</v>
      </c>
      <c r="C70" s="14">
        <v>3739</v>
      </c>
      <c r="D70" s="14">
        <v>3648.3500979999999</v>
      </c>
      <c r="E70" s="14">
        <v>3691.1000979999999</v>
      </c>
      <c r="F70" s="23">
        <f t="shared" si="2"/>
        <v>0.6423710370593223</v>
      </c>
      <c r="G70" s="23">
        <f t="shared" si="3"/>
        <v>0.64224696662104219</v>
      </c>
      <c r="H70" s="24">
        <f t="shared" si="0"/>
        <v>0.25168344554646427</v>
      </c>
      <c r="I70" s="24">
        <f t="shared" si="1"/>
        <v>0.27293296204878498</v>
      </c>
    </row>
    <row r="71" spans="1:9" x14ac:dyDescent="0.2">
      <c r="A71" s="11">
        <v>44664</v>
      </c>
      <c r="B71" s="14">
        <v>3707</v>
      </c>
      <c r="C71" s="14">
        <v>3709.8500979999999</v>
      </c>
      <c r="D71" s="14">
        <v>3655.5500489999999</v>
      </c>
      <c r="E71" s="14">
        <v>3661.9499510000001</v>
      </c>
      <c r="F71" s="23">
        <f t="shared" si="2"/>
        <v>0.57022614542487071</v>
      </c>
      <c r="G71" s="23">
        <f t="shared" si="3"/>
        <v>0.62269497377704008</v>
      </c>
      <c r="H71" s="24">
        <f t="shared" si="0"/>
        <v>0.10072470807342659</v>
      </c>
      <c r="I71" s="24">
        <f t="shared" si="1"/>
        <v>0.21051249630472327</v>
      </c>
    </row>
    <row r="72" spans="1:9" x14ac:dyDescent="0.2">
      <c r="A72" s="11">
        <v>44669</v>
      </c>
      <c r="B72" s="14">
        <v>3610</v>
      </c>
      <c r="C72" s="14">
        <v>3610</v>
      </c>
      <c r="D72" s="14">
        <v>3522.5</v>
      </c>
      <c r="E72" s="14">
        <v>3528.0500489999999</v>
      </c>
      <c r="F72" s="23">
        <f t="shared" si="2"/>
        <v>0.2388317987804526</v>
      </c>
      <c r="G72" s="23">
        <f t="shared" si="3"/>
        <v>0.48380966042154855</v>
      </c>
      <c r="H72" s="24">
        <f t="shared" si="0"/>
        <v>1.772611709626468E-2</v>
      </c>
      <c r="I72" s="24">
        <f t="shared" si="1"/>
        <v>0.12337809023871853</v>
      </c>
    </row>
    <row r="73" spans="1:9" x14ac:dyDescent="0.2">
      <c r="A73" s="11">
        <v>44670</v>
      </c>
      <c r="B73" s="14">
        <v>3550</v>
      </c>
      <c r="C73" s="14">
        <v>3563.5500489999999</v>
      </c>
      <c r="D73" s="14">
        <v>3439.1499020000001</v>
      </c>
      <c r="E73" s="14">
        <v>3471.8999020000001</v>
      </c>
      <c r="F73" s="23">
        <f t="shared" si="2"/>
        <v>8.2608106466921807E-2</v>
      </c>
      <c r="G73" s="23">
        <f t="shared" si="3"/>
        <v>0.2972220168907484</v>
      </c>
      <c r="H73" s="24">
        <f t="shared" si="0"/>
        <v>8.2608106466921807E-2</v>
      </c>
      <c r="I73" s="24">
        <f t="shared" si="1"/>
        <v>6.7019643878871035E-2</v>
      </c>
    </row>
    <row r="74" spans="1:9" x14ac:dyDescent="0.2">
      <c r="A74" s="11">
        <v>44671</v>
      </c>
      <c r="B74" s="14">
        <v>3500</v>
      </c>
      <c r="C74" s="14">
        <v>3569.1499020000001</v>
      </c>
      <c r="D74" s="14">
        <v>3480</v>
      </c>
      <c r="E74" s="14">
        <v>3556.8000489999999</v>
      </c>
      <c r="F74" s="23">
        <f t="shared" si="2"/>
        <v>0.29675895783893091</v>
      </c>
      <c r="G74" s="23">
        <f t="shared" si="3"/>
        <v>0.20606628769543511</v>
      </c>
      <c r="H74" s="24">
        <f t="shared" si="0"/>
        <v>0.29675895783893091</v>
      </c>
      <c r="I74" s="24">
        <f t="shared" si="1"/>
        <v>0.1323643938007058</v>
      </c>
    </row>
    <row r="75" spans="1:9" x14ac:dyDescent="0.2">
      <c r="A75" s="11">
        <v>44672</v>
      </c>
      <c r="B75" s="14">
        <v>3580</v>
      </c>
      <c r="C75" s="14">
        <v>3644</v>
      </c>
      <c r="D75" s="14">
        <v>3567.3999020000001</v>
      </c>
      <c r="E75" s="14">
        <v>3628.6499020000001</v>
      </c>
      <c r="F75" s="23">
        <f t="shared" si="2"/>
        <v>0.47799194428951702</v>
      </c>
      <c r="G75" s="23">
        <f t="shared" si="3"/>
        <v>0.28578633619845656</v>
      </c>
      <c r="H75" s="24">
        <f t="shared" si="0"/>
        <v>0.47799194428951702</v>
      </c>
      <c r="I75" s="24">
        <f t="shared" si="1"/>
        <v>0.28578633619845656</v>
      </c>
    </row>
    <row r="76" spans="1:9" x14ac:dyDescent="0.2">
      <c r="A76" s="11">
        <v>44673</v>
      </c>
      <c r="B76" s="14">
        <v>3581.1000979999999</v>
      </c>
      <c r="C76" s="14">
        <v>3617</v>
      </c>
      <c r="D76" s="14">
        <v>3571.5</v>
      </c>
      <c r="E76" s="14">
        <v>3612.5500489999999</v>
      </c>
      <c r="F76" s="23">
        <f t="shared" si="2"/>
        <v>0.43738191770246959</v>
      </c>
      <c r="G76" s="23">
        <f t="shared" si="3"/>
        <v>0.40404427327697251</v>
      </c>
      <c r="H76" s="24">
        <f t="shared" si="0"/>
        <v>0.43738191770246959</v>
      </c>
      <c r="I76" s="24">
        <f t="shared" si="1"/>
        <v>0.40404427327697251</v>
      </c>
    </row>
    <row r="77" spans="1:9" x14ac:dyDescent="0.2">
      <c r="A77" s="11">
        <v>44676</v>
      </c>
      <c r="B77" s="14">
        <v>3558</v>
      </c>
      <c r="C77" s="14">
        <v>3584</v>
      </c>
      <c r="D77" s="14">
        <v>3533.1000979999999</v>
      </c>
      <c r="E77" s="14">
        <v>3548.1999510000001</v>
      </c>
      <c r="F77" s="23">
        <f t="shared" si="2"/>
        <v>0.27506620024473388</v>
      </c>
      <c r="G77" s="23">
        <f t="shared" si="3"/>
        <v>0.39681335407890689</v>
      </c>
      <c r="H77" s="24">
        <f t="shared" si="0"/>
        <v>0.27506620024473388</v>
      </c>
      <c r="I77" s="24">
        <f t="shared" si="1"/>
        <v>0.39681335407890689</v>
      </c>
    </row>
    <row r="78" spans="1:9" x14ac:dyDescent="0.2">
      <c r="A78" s="11">
        <v>44677</v>
      </c>
      <c r="B78" s="14">
        <v>3575.1499020000001</v>
      </c>
      <c r="C78" s="14">
        <v>3587.8999020000001</v>
      </c>
      <c r="D78" s="14">
        <v>3518.1499020000001</v>
      </c>
      <c r="E78" s="14">
        <v>3546.3000489999999</v>
      </c>
      <c r="F78" s="23">
        <f t="shared" si="2"/>
        <v>0.27027391607091017</v>
      </c>
      <c r="G78" s="23">
        <f t="shared" si="3"/>
        <v>0.32757401133937125</v>
      </c>
      <c r="H78" s="24">
        <f t="shared" si="0"/>
        <v>0.27027391607091017</v>
      </c>
      <c r="I78" s="24">
        <f t="shared" si="1"/>
        <v>0.32757401133937125</v>
      </c>
    </row>
    <row r="79" spans="1:9" x14ac:dyDescent="0.2">
      <c r="A79" s="11">
        <v>44678</v>
      </c>
      <c r="B79" s="14">
        <v>3546</v>
      </c>
      <c r="C79" s="14">
        <v>3568.4499510000001</v>
      </c>
      <c r="D79" s="14">
        <v>3506.3000489999999</v>
      </c>
      <c r="E79" s="14">
        <v>3561.1999510000001</v>
      </c>
      <c r="F79" s="23">
        <f t="shared" si="2"/>
        <v>0.30785720433847386</v>
      </c>
      <c r="G79" s="23">
        <f t="shared" si="3"/>
        <v>0.28439910688470599</v>
      </c>
      <c r="H79" s="24">
        <f t="shared" si="0"/>
        <v>0.32973119148862584</v>
      </c>
      <c r="I79" s="24">
        <f t="shared" si="1"/>
        <v>0.29169043593475663</v>
      </c>
    </row>
    <row r="80" spans="1:9" x14ac:dyDescent="0.2">
      <c r="A80" s="11">
        <v>44679</v>
      </c>
      <c r="B80" s="14">
        <v>3588</v>
      </c>
      <c r="C80" s="14">
        <v>3604.3999020000001</v>
      </c>
      <c r="D80" s="14">
        <v>3538.0500489999999</v>
      </c>
      <c r="E80" s="14">
        <v>3584.3000489999999</v>
      </c>
      <c r="F80" s="23">
        <f t="shared" si="2"/>
        <v>0.36612454342184236</v>
      </c>
      <c r="G80" s="23">
        <f t="shared" si="3"/>
        <v>0.31475188794374209</v>
      </c>
      <c r="H80" s="24">
        <f t="shared" ref="H80:H143" si="4">(E80-MIN(D67:D80))/(MAX(C67:C80)-MIN(D67:D80))</f>
        <v>0.47380480028441146</v>
      </c>
      <c r="I80" s="24">
        <f t="shared" si="1"/>
        <v>0.35793663594798253</v>
      </c>
    </row>
    <row r="81" spans="1:9" x14ac:dyDescent="0.2">
      <c r="A81" s="11">
        <v>44680</v>
      </c>
      <c r="B81" s="14">
        <v>3597</v>
      </c>
      <c r="C81" s="14">
        <v>3623.25</v>
      </c>
      <c r="D81" s="14">
        <v>3536.8500979999999</v>
      </c>
      <c r="E81" s="14">
        <v>3546.6999510000001</v>
      </c>
      <c r="F81" s="23">
        <f t="shared" si="2"/>
        <v>0.27128262284930238</v>
      </c>
      <c r="G81" s="23">
        <f t="shared" si="3"/>
        <v>0.31508812353653953</v>
      </c>
      <c r="H81" s="24">
        <f t="shared" si="4"/>
        <v>0.35867938585766274</v>
      </c>
      <c r="I81" s="24">
        <f t="shared" si="1"/>
        <v>0.38740512587690001</v>
      </c>
    </row>
    <row r="82" spans="1:9" x14ac:dyDescent="0.2">
      <c r="A82" s="11">
        <v>44683</v>
      </c>
      <c r="B82" s="14">
        <v>3519.8999020000001</v>
      </c>
      <c r="C82" s="14">
        <v>3547.9499510000001</v>
      </c>
      <c r="D82" s="14">
        <v>3492.75</v>
      </c>
      <c r="E82" s="14">
        <v>3542.3999020000001</v>
      </c>
      <c r="F82" s="23">
        <f t="shared" si="2"/>
        <v>0.26043624405220389</v>
      </c>
      <c r="G82" s="23">
        <f t="shared" si="3"/>
        <v>0.29928113677444951</v>
      </c>
      <c r="H82" s="24">
        <f t="shared" si="4"/>
        <v>0.34433872354445599</v>
      </c>
      <c r="I82" s="24">
        <f t="shared" ref="I82:I145" si="5">AVERAGE(H80:H82)</f>
        <v>0.39227430322884338</v>
      </c>
    </row>
    <row r="83" spans="1:9" x14ac:dyDescent="0.2">
      <c r="A83" s="11">
        <v>44685</v>
      </c>
      <c r="B83" s="14">
        <v>3538.5</v>
      </c>
      <c r="C83" s="14">
        <v>3545.4499510000001</v>
      </c>
      <c r="D83" s="14">
        <v>3465.3000489999999</v>
      </c>
      <c r="E83" s="14">
        <v>3479.75</v>
      </c>
      <c r="F83" s="23">
        <f t="shared" si="2"/>
        <v>0.10240907536340306</v>
      </c>
      <c r="G83" s="23">
        <f t="shared" si="3"/>
        <v>0.21137598075496977</v>
      </c>
      <c r="H83" s="24">
        <f t="shared" si="4"/>
        <v>0.13540131642711653</v>
      </c>
      <c r="I83" s="24">
        <f t="shared" si="5"/>
        <v>0.27947314194307843</v>
      </c>
    </row>
    <row r="84" spans="1:9" x14ac:dyDescent="0.2">
      <c r="A84" s="11">
        <v>44686</v>
      </c>
      <c r="B84" s="14">
        <v>3512.1000979999999</v>
      </c>
      <c r="C84" s="14">
        <v>3533</v>
      </c>
      <c r="D84" s="14">
        <v>3485.3500979999999</v>
      </c>
      <c r="E84" s="14">
        <v>3513.3999020000001</v>
      </c>
      <c r="F84" s="23">
        <f t="shared" si="2"/>
        <v>0.18728708107386088</v>
      </c>
      <c r="G84" s="23">
        <f t="shared" si="3"/>
        <v>0.18337746682982262</v>
      </c>
      <c r="H84" s="24">
        <f t="shared" si="4"/>
        <v>0.27428868208133866</v>
      </c>
      <c r="I84" s="24">
        <f t="shared" si="5"/>
        <v>0.25134290735097037</v>
      </c>
    </row>
    <row r="85" spans="1:9" x14ac:dyDescent="0.2">
      <c r="A85" s="11">
        <v>44687</v>
      </c>
      <c r="B85" s="14">
        <v>3459</v>
      </c>
      <c r="C85" s="14">
        <v>3474.5</v>
      </c>
      <c r="D85" s="14">
        <v>3424.5</v>
      </c>
      <c r="E85" s="14">
        <v>3432.6000979999999</v>
      </c>
      <c r="F85" s="23">
        <f t="shared" si="2"/>
        <v>1.9703468910386615E-2</v>
      </c>
      <c r="G85" s="23">
        <f t="shared" si="3"/>
        <v>0.10313320844921685</v>
      </c>
      <c r="H85" s="24">
        <f t="shared" si="4"/>
        <v>3.6902496583142999E-2</v>
      </c>
      <c r="I85" s="24">
        <f t="shared" si="5"/>
        <v>0.14886416503053274</v>
      </c>
    </row>
    <row r="86" spans="1:9" x14ac:dyDescent="0.2">
      <c r="A86" s="11">
        <v>44690</v>
      </c>
      <c r="B86" s="14">
        <v>3398</v>
      </c>
      <c r="C86" s="14">
        <v>3456</v>
      </c>
      <c r="D86" s="14">
        <v>3346.8500979999999</v>
      </c>
      <c r="E86" s="14">
        <v>3445.1000979999999</v>
      </c>
      <c r="F86" s="23">
        <f t="shared" si="2"/>
        <v>0.20102301790281329</v>
      </c>
      <c r="G86" s="23">
        <f t="shared" si="3"/>
        <v>0.13600452262902027</v>
      </c>
      <c r="H86" s="24">
        <f t="shared" si="4"/>
        <v>0.33064119940379438</v>
      </c>
      <c r="I86" s="24">
        <f t="shared" si="5"/>
        <v>0.21394412602275867</v>
      </c>
    </row>
    <row r="87" spans="1:9" x14ac:dyDescent="0.2">
      <c r="A87" s="11">
        <v>44691</v>
      </c>
      <c r="B87" s="14">
        <v>3434</v>
      </c>
      <c r="C87" s="14">
        <v>3464.8000489999999</v>
      </c>
      <c r="D87" s="14">
        <v>3422</v>
      </c>
      <c r="E87" s="14">
        <v>3438.75</v>
      </c>
      <c r="F87" s="23">
        <f t="shared" si="2"/>
        <v>0.18803049002557568</v>
      </c>
      <c r="G87" s="23">
        <f t="shared" si="3"/>
        <v>0.13625232561292519</v>
      </c>
      <c r="H87" s="24">
        <f t="shared" si="4"/>
        <v>0.30927118394270942</v>
      </c>
      <c r="I87" s="24">
        <f t="shared" si="5"/>
        <v>0.22560495997654892</v>
      </c>
    </row>
    <row r="88" spans="1:9" x14ac:dyDescent="0.2">
      <c r="A88" s="11">
        <v>44692</v>
      </c>
      <c r="B88" s="14">
        <v>3435</v>
      </c>
      <c r="C88" s="14">
        <v>3448.4499510000001</v>
      </c>
      <c r="D88" s="14">
        <v>3382.1499020000001</v>
      </c>
      <c r="E88" s="14">
        <v>3412</v>
      </c>
      <c r="F88" s="23">
        <f t="shared" si="2"/>
        <v>0.13329903222506417</v>
      </c>
      <c r="G88" s="23">
        <f t="shared" si="3"/>
        <v>0.17411751338448442</v>
      </c>
      <c r="H88" s="24">
        <f t="shared" si="4"/>
        <v>0.21924927977933537</v>
      </c>
      <c r="I88" s="24">
        <f t="shared" si="5"/>
        <v>0.28638722104194642</v>
      </c>
    </row>
    <row r="89" spans="1:9" x14ac:dyDescent="0.2">
      <c r="A89" s="11">
        <v>44693</v>
      </c>
      <c r="B89" s="14">
        <v>3378</v>
      </c>
      <c r="C89" s="14">
        <v>3449.6999510000001</v>
      </c>
      <c r="D89" s="14">
        <v>3350.1000979999999</v>
      </c>
      <c r="E89" s="14">
        <v>3408.6499020000001</v>
      </c>
      <c r="F89" s="23">
        <f t="shared" si="2"/>
        <v>0.12644461176470634</v>
      </c>
      <c r="G89" s="23">
        <f t="shared" si="3"/>
        <v>0.14925804467178205</v>
      </c>
      <c r="H89" s="24">
        <f t="shared" si="4"/>
        <v>0.2235883716051397</v>
      </c>
      <c r="I89" s="24">
        <f t="shared" si="5"/>
        <v>0.25070294510906149</v>
      </c>
    </row>
    <row r="90" spans="1:9" x14ac:dyDescent="0.2">
      <c r="A90" s="11">
        <v>44694</v>
      </c>
      <c r="B90" s="14">
        <v>3435</v>
      </c>
      <c r="C90" s="14">
        <v>3439.8999020000001</v>
      </c>
      <c r="D90" s="14">
        <v>3382.1499020000001</v>
      </c>
      <c r="E90" s="14">
        <v>3414.8999020000001</v>
      </c>
      <c r="F90" s="23">
        <f t="shared" si="2"/>
        <v>0.13923233554987258</v>
      </c>
      <c r="G90" s="23">
        <f t="shared" si="3"/>
        <v>0.13299199317988103</v>
      </c>
      <c r="H90" s="24">
        <f t="shared" si="4"/>
        <v>0.24620053591770158</v>
      </c>
      <c r="I90" s="24">
        <f t="shared" si="5"/>
        <v>0.22967939576739224</v>
      </c>
    </row>
    <row r="91" spans="1:9" x14ac:dyDescent="0.2">
      <c r="A91" s="11">
        <v>44697</v>
      </c>
      <c r="B91" s="14">
        <v>3415</v>
      </c>
      <c r="C91" s="14">
        <v>3430</v>
      </c>
      <c r="D91" s="14">
        <v>3366.6000979999999</v>
      </c>
      <c r="E91" s="14">
        <v>3376.8000489999999</v>
      </c>
      <c r="F91" s="23">
        <f t="shared" si="2"/>
        <v>6.1278672122762265E-2</v>
      </c>
      <c r="G91" s="23">
        <f t="shared" si="3"/>
        <v>0.10898520647911374</v>
      </c>
      <c r="H91" s="24">
        <f t="shared" si="4"/>
        <v>0.10835731410642846</v>
      </c>
      <c r="I91" s="24">
        <f t="shared" si="5"/>
        <v>0.19271540720975658</v>
      </c>
    </row>
    <row r="92" spans="1:9" x14ac:dyDescent="0.2">
      <c r="A92" s="11">
        <v>44698</v>
      </c>
      <c r="B92" s="14">
        <v>3370</v>
      </c>
      <c r="C92" s="14">
        <v>3467</v>
      </c>
      <c r="D92" s="14">
        <v>3350.3999020000001</v>
      </c>
      <c r="E92" s="14">
        <v>3451.6000979999999</v>
      </c>
      <c r="F92" s="23">
        <f t="shared" si="2"/>
        <v>0.2143222506393862</v>
      </c>
      <c r="G92" s="23">
        <f t="shared" si="3"/>
        <v>0.1382777527706737</v>
      </c>
      <c r="H92" s="24">
        <f t="shared" si="4"/>
        <v>0.37897987387853688</v>
      </c>
      <c r="I92" s="24">
        <f t="shared" si="5"/>
        <v>0.2445125746342223</v>
      </c>
    </row>
    <row r="93" spans="1:9" x14ac:dyDescent="0.2">
      <c r="A93" s="11">
        <v>44699</v>
      </c>
      <c r="B93" s="14">
        <v>3465</v>
      </c>
      <c r="C93" s="14">
        <v>3495</v>
      </c>
      <c r="D93" s="14">
        <v>3443.0500489999999</v>
      </c>
      <c r="E93" s="14">
        <v>3448.8000489999999</v>
      </c>
      <c r="F93" s="23">
        <f t="shared" si="2"/>
        <v>0.22045618294378422</v>
      </c>
      <c r="G93" s="23">
        <f t="shared" si="3"/>
        <v>0.16535236856864424</v>
      </c>
      <c r="H93" s="24">
        <f t="shared" si="4"/>
        <v>0.36884944698714117</v>
      </c>
      <c r="I93" s="24">
        <f t="shared" si="5"/>
        <v>0.28539554499070219</v>
      </c>
    </row>
    <row r="94" spans="1:9" x14ac:dyDescent="0.2">
      <c r="A94" s="11">
        <v>44700</v>
      </c>
      <c r="B94" s="14">
        <v>3397</v>
      </c>
      <c r="C94" s="14">
        <v>3405</v>
      </c>
      <c r="D94" s="14">
        <v>3230</v>
      </c>
      <c r="E94" s="14">
        <v>3261.9499510000001</v>
      </c>
      <c r="F94" s="23">
        <f t="shared" ref="F94:F157" si="6">(E94-MIN(D67:D94))/(MAX(C67:C94)-MIN(D67:D94))</f>
        <v>6.1978566440349284E-2</v>
      </c>
      <c r="G94" s="23">
        <f t="shared" si="3"/>
        <v>0.16558566667450655</v>
      </c>
      <c r="H94" s="24">
        <f t="shared" si="4"/>
        <v>8.1245902097902237E-2</v>
      </c>
      <c r="I94" s="24">
        <f t="shared" si="5"/>
        <v>0.27635840765452679</v>
      </c>
    </row>
    <row r="95" spans="1:9" x14ac:dyDescent="0.2">
      <c r="A95" s="11">
        <v>44701</v>
      </c>
      <c r="B95" s="14">
        <v>3310</v>
      </c>
      <c r="C95" s="14">
        <v>3313.8999020000001</v>
      </c>
      <c r="D95" s="14">
        <v>3270.0500489999999</v>
      </c>
      <c r="E95" s="14">
        <v>3293</v>
      </c>
      <c r="F95" s="23">
        <f t="shared" si="6"/>
        <v>0.1237721021611002</v>
      </c>
      <c r="G95" s="23">
        <f t="shared" si="3"/>
        <v>0.13540228384841121</v>
      </c>
      <c r="H95" s="24">
        <f t="shared" si="4"/>
        <v>0.19814439285760416</v>
      </c>
      <c r="I95" s="24">
        <f t="shared" si="5"/>
        <v>0.21607991398088253</v>
      </c>
    </row>
    <row r="96" spans="1:9" x14ac:dyDescent="0.2">
      <c r="A96" s="11">
        <v>44704</v>
      </c>
      <c r="B96" s="14">
        <v>3304.8000489999999</v>
      </c>
      <c r="C96" s="14">
        <v>3338.8999020000001</v>
      </c>
      <c r="D96" s="14">
        <v>3267</v>
      </c>
      <c r="E96" s="14">
        <v>3321.75</v>
      </c>
      <c r="F96" s="23">
        <f t="shared" si="6"/>
        <v>0.18025540275049115</v>
      </c>
      <c r="G96" s="23">
        <f t="shared" ref="G96:G159" si="7">AVERAGE(F94:F96)</f>
        <v>0.12200202378398022</v>
      </c>
      <c r="H96" s="24">
        <f t="shared" si="4"/>
        <v>0.29085438025634686</v>
      </c>
      <c r="I96" s="24">
        <f t="shared" si="5"/>
        <v>0.19008155840395111</v>
      </c>
    </row>
    <row r="97" spans="1:9" x14ac:dyDescent="0.2">
      <c r="A97" s="11">
        <v>44705</v>
      </c>
      <c r="B97" s="14">
        <v>3315.1499020000001</v>
      </c>
      <c r="C97" s="14">
        <v>3324.8500979999999</v>
      </c>
      <c r="D97" s="14">
        <v>3275.6000979999999</v>
      </c>
      <c r="E97" s="14">
        <v>3288</v>
      </c>
      <c r="F97" s="23">
        <f t="shared" si="6"/>
        <v>0.11394891944990176</v>
      </c>
      <c r="G97" s="23">
        <f t="shared" si="7"/>
        <v>0.13932547478716437</v>
      </c>
      <c r="H97" s="24">
        <f t="shared" si="4"/>
        <v>0.19141914191419143</v>
      </c>
      <c r="I97" s="24">
        <f t="shared" si="5"/>
        <v>0.22680597167604746</v>
      </c>
    </row>
    <row r="98" spans="1:9" x14ac:dyDescent="0.2">
      <c r="A98" s="11">
        <v>44706</v>
      </c>
      <c r="B98" s="14">
        <v>3292.8500979999999</v>
      </c>
      <c r="C98" s="14">
        <v>3292.8500979999999</v>
      </c>
      <c r="D98" s="14">
        <v>3154.0500489999999</v>
      </c>
      <c r="E98" s="14">
        <v>3167.6499020000001</v>
      </c>
      <c r="F98" s="23">
        <f t="shared" si="6"/>
        <v>2.4468966896403006E-2</v>
      </c>
      <c r="G98" s="23">
        <f t="shared" si="7"/>
        <v>0.10622442969893198</v>
      </c>
      <c r="H98" s="24">
        <f t="shared" si="4"/>
        <v>3.9888121292031405E-2</v>
      </c>
      <c r="I98" s="24">
        <f t="shared" si="5"/>
        <v>0.17405388115418993</v>
      </c>
    </row>
    <row r="99" spans="1:9" x14ac:dyDescent="0.2">
      <c r="A99" s="11">
        <v>44707</v>
      </c>
      <c r="B99" s="14">
        <v>3191</v>
      </c>
      <c r="C99" s="14">
        <v>3241.5</v>
      </c>
      <c r="D99" s="14">
        <v>3180.5500489999999</v>
      </c>
      <c r="E99" s="14">
        <v>3226.9499510000001</v>
      </c>
      <c r="F99" s="23">
        <f t="shared" si="6"/>
        <v>0.14879050778800895</v>
      </c>
      <c r="G99" s="23">
        <f t="shared" si="7"/>
        <v>9.5736131378104591E-2</v>
      </c>
      <c r="H99" s="24">
        <f t="shared" si="4"/>
        <v>0.21381408557527581</v>
      </c>
      <c r="I99" s="24">
        <f t="shared" si="5"/>
        <v>0.14837378292716621</v>
      </c>
    </row>
    <row r="100" spans="1:9" x14ac:dyDescent="0.2">
      <c r="A100" s="11">
        <v>44708</v>
      </c>
      <c r="B100" s="14">
        <v>3253.1999510000001</v>
      </c>
      <c r="C100" s="14">
        <v>3278.8999020000001</v>
      </c>
      <c r="D100" s="14">
        <v>3229.1999510000001</v>
      </c>
      <c r="E100" s="14">
        <v>3261.3000489999999</v>
      </c>
      <c r="F100" s="23">
        <f t="shared" si="6"/>
        <v>0.21889990963587216</v>
      </c>
      <c r="G100" s="23">
        <f t="shared" si="7"/>
        <v>0.13071979477342804</v>
      </c>
      <c r="H100" s="24">
        <f t="shared" si="4"/>
        <v>0.31456229773735905</v>
      </c>
      <c r="I100" s="24">
        <f t="shared" si="5"/>
        <v>0.18942150153488876</v>
      </c>
    </row>
    <row r="101" spans="1:9" x14ac:dyDescent="0.2">
      <c r="A101" s="11">
        <v>44711</v>
      </c>
      <c r="B101" s="14">
        <v>3297</v>
      </c>
      <c r="C101" s="14">
        <v>3386.6000979999999</v>
      </c>
      <c r="D101" s="14">
        <v>3286.3500979999999</v>
      </c>
      <c r="E101" s="14">
        <v>3375.25</v>
      </c>
      <c r="F101" s="23">
        <f t="shared" si="6"/>
        <v>0.45147458541127611</v>
      </c>
      <c r="G101" s="23">
        <f t="shared" si="7"/>
        <v>0.27305500094505236</v>
      </c>
      <c r="H101" s="24">
        <f t="shared" si="4"/>
        <v>0.64877542979907932</v>
      </c>
      <c r="I101" s="24">
        <f t="shared" si="5"/>
        <v>0.39238393770390473</v>
      </c>
    </row>
    <row r="102" spans="1:9" x14ac:dyDescent="0.2">
      <c r="A102" s="11">
        <v>44712</v>
      </c>
      <c r="B102" s="14">
        <v>3354.1499020000001</v>
      </c>
      <c r="C102" s="14">
        <v>3383.3999020000001</v>
      </c>
      <c r="D102" s="14">
        <v>3325</v>
      </c>
      <c r="E102" s="14">
        <v>3364.3500979999999</v>
      </c>
      <c r="F102" s="23">
        <f t="shared" si="6"/>
        <v>0.4292276151283867</v>
      </c>
      <c r="G102" s="23">
        <f t="shared" si="7"/>
        <v>0.36653403672517831</v>
      </c>
      <c r="H102" s="24">
        <f t="shared" si="4"/>
        <v>0.61680621564306926</v>
      </c>
      <c r="I102" s="24">
        <f t="shared" si="5"/>
        <v>0.52671464772650245</v>
      </c>
    </row>
    <row r="103" spans="1:9" x14ac:dyDescent="0.2">
      <c r="A103" s="11">
        <v>44713</v>
      </c>
      <c r="B103" s="14">
        <v>3388</v>
      </c>
      <c r="C103" s="14">
        <v>3388</v>
      </c>
      <c r="D103" s="14">
        <v>3340.0500489999999</v>
      </c>
      <c r="E103" s="14">
        <v>3355.1999510000001</v>
      </c>
      <c r="F103" s="23">
        <f t="shared" si="6"/>
        <v>0.42870827580286786</v>
      </c>
      <c r="G103" s="23">
        <f t="shared" si="7"/>
        <v>0.4364701587808435</v>
      </c>
      <c r="H103" s="24">
        <f t="shared" si="4"/>
        <v>0.58996900105141847</v>
      </c>
      <c r="I103" s="24">
        <f t="shared" si="5"/>
        <v>0.61851688216452239</v>
      </c>
    </row>
    <row r="104" spans="1:9" x14ac:dyDescent="0.2">
      <c r="A104" s="11">
        <v>44714</v>
      </c>
      <c r="B104" s="14">
        <v>3355</v>
      </c>
      <c r="C104" s="14">
        <v>3432</v>
      </c>
      <c r="D104" s="14">
        <v>3346.3000489999999</v>
      </c>
      <c r="E104" s="14">
        <v>3423</v>
      </c>
      <c r="F104" s="23">
        <f t="shared" si="6"/>
        <v>0.57320967409904955</v>
      </c>
      <c r="G104" s="23">
        <f t="shared" si="7"/>
        <v>0.47704852167676809</v>
      </c>
      <c r="H104" s="24">
        <f t="shared" si="4"/>
        <v>0.78882531060988481</v>
      </c>
      <c r="I104" s="24">
        <f t="shared" si="5"/>
        <v>0.66520017576812418</v>
      </c>
    </row>
    <row r="105" spans="1:9" x14ac:dyDescent="0.2">
      <c r="A105" s="11">
        <v>44715</v>
      </c>
      <c r="B105" s="14">
        <v>3459.3999020000001</v>
      </c>
      <c r="C105" s="14">
        <v>3477.3000489999999</v>
      </c>
      <c r="D105" s="14">
        <v>3431.1999510000001</v>
      </c>
      <c r="E105" s="14">
        <v>3440.1499020000001</v>
      </c>
      <c r="F105" s="23">
        <f t="shared" si="6"/>
        <v>0.60976104620266713</v>
      </c>
      <c r="G105" s="23">
        <f t="shared" si="7"/>
        <v>0.53722633203486148</v>
      </c>
      <c r="H105" s="24">
        <f t="shared" si="4"/>
        <v>0.8391256609976756</v>
      </c>
      <c r="I105" s="24">
        <f t="shared" si="5"/>
        <v>0.73930665755299296</v>
      </c>
    </row>
    <row r="106" spans="1:9" x14ac:dyDescent="0.2">
      <c r="A106" s="11">
        <v>44718</v>
      </c>
      <c r="B106" s="14">
        <v>3418</v>
      </c>
      <c r="C106" s="14">
        <v>3453</v>
      </c>
      <c r="D106" s="14">
        <v>3377.1499020000001</v>
      </c>
      <c r="E106" s="14">
        <v>3430.9499510000001</v>
      </c>
      <c r="F106" s="23">
        <f t="shared" si="6"/>
        <v>0.59015330545079292</v>
      </c>
      <c r="G106" s="23">
        <f t="shared" si="7"/>
        <v>0.59104134191750324</v>
      </c>
      <c r="H106" s="24">
        <f t="shared" si="4"/>
        <v>0.81214237218060215</v>
      </c>
      <c r="I106" s="24">
        <f t="shared" si="5"/>
        <v>0.81336444792938745</v>
      </c>
    </row>
    <row r="107" spans="1:9" x14ac:dyDescent="0.2">
      <c r="A107" s="11">
        <v>44719</v>
      </c>
      <c r="B107" s="14">
        <v>3401.0500489999999</v>
      </c>
      <c r="C107" s="14">
        <v>3418.8500979999999</v>
      </c>
      <c r="D107" s="14">
        <v>3356</v>
      </c>
      <c r="E107" s="14">
        <v>3362.6999510000001</v>
      </c>
      <c r="F107" s="23">
        <f t="shared" si="6"/>
        <v>0.44469293220365252</v>
      </c>
      <c r="G107" s="23">
        <f t="shared" si="7"/>
        <v>0.54820242795237084</v>
      </c>
      <c r="H107" s="24">
        <f t="shared" si="4"/>
        <v>0.6454753348801241</v>
      </c>
      <c r="I107" s="24">
        <f t="shared" si="5"/>
        <v>0.76558112268613387</v>
      </c>
    </row>
    <row r="108" spans="1:9" x14ac:dyDescent="0.2">
      <c r="A108" s="11">
        <v>44720</v>
      </c>
      <c r="B108" s="14">
        <v>3380.1499020000001</v>
      </c>
      <c r="C108" s="14">
        <v>3413.9499510000001</v>
      </c>
      <c r="D108" s="14">
        <v>3346.5</v>
      </c>
      <c r="E108" s="14">
        <v>3404.1499020000001</v>
      </c>
      <c r="F108" s="23">
        <f t="shared" si="6"/>
        <v>0.5330346954789007</v>
      </c>
      <c r="G108" s="23">
        <f t="shared" si="7"/>
        <v>0.52262697771111533</v>
      </c>
      <c r="H108" s="24">
        <f t="shared" si="4"/>
        <v>0.77370410827532921</v>
      </c>
      <c r="I108" s="24">
        <f t="shared" si="5"/>
        <v>0.74377393844535178</v>
      </c>
    </row>
    <row r="109" spans="1:9" x14ac:dyDescent="0.2">
      <c r="A109" s="11">
        <v>44721</v>
      </c>
      <c r="B109" s="14">
        <v>3385</v>
      </c>
      <c r="C109" s="14">
        <v>3437</v>
      </c>
      <c r="D109" s="14">
        <v>3353.1000979999999</v>
      </c>
      <c r="E109" s="14">
        <v>3427.1000979999999</v>
      </c>
      <c r="F109" s="23">
        <f t="shared" si="6"/>
        <v>0.69319653956146421</v>
      </c>
      <c r="G109" s="23">
        <f t="shared" si="7"/>
        <v>0.5569747224146725</v>
      </c>
      <c r="H109" s="24">
        <f t="shared" si="4"/>
        <v>0.84470239443155437</v>
      </c>
      <c r="I109" s="24">
        <f t="shared" si="5"/>
        <v>0.7546272791956693</v>
      </c>
    </row>
    <row r="110" spans="1:9" x14ac:dyDescent="0.2">
      <c r="A110" s="11">
        <v>44722</v>
      </c>
      <c r="B110" s="14">
        <v>3382</v>
      </c>
      <c r="C110" s="14">
        <v>3393</v>
      </c>
      <c r="D110" s="14">
        <v>3352</v>
      </c>
      <c r="E110" s="14">
        <v>3359.8999020000001</v>
      </c>
      <c r="F110" s="23">
        <f t="shared" si="6"/>
        <v>0.52593230593093021</v>
      </c>
      <c r="G110" s="23">
        <f t="shared" si="7"/>
        <v>0.58405451365709837</v>
      </c>
      <c r="H110" s="24">
        <f t="shared" si="4"/>
        <v>0.63681315699922714</v>
      </c>
      <c r="I110" s="24">
        <f t="shared" si="5"/>
        <v>0.7517398865687035</v>
      </c>
    </row>
    <row r="111" spans="1:9" x14ac:dyDescent="0.2">
      <c r="A111" s="11">
        <v>44725</v>
      </c>
      <c r="B111" s="14">
        <v>3290</v>
      </c>
      <c r="C111" s="14">
        <v>3293</v>
      </c>
      <c r="D111" s="14">
        <v>3192.4499510000001</v>
      </c>
      <c r="E111" s="14">
        <v>3219.6000979999999</v>
      </c>
      <c r="F111" s="23">
        <f t="shared" si="6"/>
        <v>0.17297811710232927</v>
      </c>
      <c r="G111" s="23">
        <f t="shared" si="7"/>
        <v>0.46403565419824117</v>
      </c>
      <c r="H111" s="24">
        <f t="shared" si="4"/>
        <v>0.20278437432327903</v>
      </c>
      <c r="I111" s="24">
        <f t="shared" si="5"/>
        <v>0.56143330858468687</v>
      </c>
    </row>
    <row r="112" spans="1:9" x14ac:dyDescent="0.2">
      <c r="A112" s="11">
        <v>44726</v>
      </c>
      <c r="B112" s="14">
        <v>3190</v>
      </c>
      <c r="C112" s="14">
        <v>3238.8999020000001</v>
      </c>
      <c r="D112" s="14">
        <v>3174.6999510000001</v>
      </c>
      <c r="E112" s="14">
        <v>3210.5500489999999</v>
      </c>
      <c r="F112" s="23">
        <f t="shared" si="6"/>
        <v>0.16571347153529872</v>
      </c>
      <c r="G112" s="23">
        <f t="shared" si="7"/>
        <v>0.28820796485618605</v>
      </c>
      <c r="H112" s="24">
        <f t="shared" si="4"/>
        <v>0.11847351748048641</v>
      </c>
      <c r="I112" s="24">
        <f t="shared" si="5"/>
        <v>0.31935701626766416</v>
      </c>
    </row>
    <row r="113" spans="1:9" x14ac:dyDescent="0.2">
      <c r="A113" s="11">
        <v>44727</v>
      </c>
      <c r="B113" s="14">
        <v>3218.5</v>
      </c>
      <c r="C113" s="14">
        <v>3234</v>
      </c>
      <c r="D113" s="14">
        <v>3201</v>
      </c>
      <c r="E113" s="14">
        <v>3206.3000489999999</v>
      </c>
      <c r="F113" s="23">
        <f t="shared" si="6"/>
        <v>0.15324829889768773</v>
      </c>
      <c r="G113" s="23">
        <f t="shared" si="7"/>
        <v>0.16397996251177191</v>
      </c>
      <c r="H113" s="24">
        <f t="shared" si="4"/>
        <v>0.10442857820885405</v>
      </c>
      <c r="I113" s="24">
        <f t="shared" si="5"/>
        <v>0.14189549000420651</v>
      </c>
    </row>
    <row r="114" spans="1:9" x14ac:dyDescent="0.2">
      <c r="A114" s="11">
        <v>44728</v>
      </c>
      <c r="B114" s="14">
        <v>3240</v>
      </c>
      <c r="C114" s="14">
        <v>3244.8500979999999</v>
      </c>
      <c r="D114" s="14">
        <v>3133.0500489999999</v>
      </c>
      <c r="E114" s="14">
        <v>3142</v>
      </c>
      <c r="F114" s="23">
        <f t="shared" si="6"/>
        <v>2.4727040231040269E-2</v>
      </c>
      <c r="G114" s="23">
        <f t="shared" si="7"/>
        <v>0.11456293688800891</v>
      </c>
      <c r="H114" s="24">
        <f t="shared" si="4"/>
        <v>2.599840522875833E-2</v>
      </c>
      <c r="I114" s="24">
        <f t="shared" si="5"/>
        <v>8.2966833639366258E-2</v>
      </c>
    </row>
    <row r="115" spans="1:9" x14ac:dyDescent="0.2">
      <c r="A115" s="11">
        <v>44729</v>
      </c>
      <c r="B115" s="14">
        <v>3092</v>
      </c>
      <c r="C115" s="14">
        <v>3118.75</v>
      </c>
      <c r="D115" s="14">
        <v>3023.8500979999999</v>
      </c>
      <c r="E115" s="14">
        <v>3088.8999020000001</v>
      </c>
      <c r="F115" s="23">
        <f t="shared" si="6"/>
        <v>0.1380660459099495</v>
      </c>
      <c r="G115" s="23">
        <f t="shared" si="7"/>
        <v>0.10534712834622584</v>
      </c>
      <c r="H115" s="24">
        <f t="shared" si="4"/>
        <v>0.14345531156535557</v>
      </c>
      <c r="I115" s="24">
        <f t="shared" si="5"/>
        <v>9.1294098334322657E-2</v>
      </c>
    </row>
    <row r="116" spans="1:9" x14ac:dyDescent="0.2">
      <c r="A116" s="11">
        <v>44732</v>
      </c>
      <c r="B116" s="14">
        <v>3094</v>
      </c>
      <c r="C116" s="14">
        <v>3138.75</v>
      </c>
      <c r="D116" s="14">
        <v>3069</v>
      </c>
      <c r="E116" s="14">
        <v>3112.3999020000001</v>
      </c>
      <c r="F116" s="23">
        <f t="shared" si="6"/>
        <v>0.18794401447206541</v>
      </c>
      <c r="G116" s="23">
        <f t="shared" si="7"/>
        <v>0.1169123668710184</v>
      </c>
      <c r="H116" s="24">
        <f t="shared" si="4"/>
        <v>0.19528021516976679</v>
      </c>
      <c r="I116" s="24">
        <f t="shared" si="5"/>
        <v>0.12157797732129356</v>
      </c>
    </row>
    <row r="117" spans="1:9" x14ac:dyDescent="0.2">
      <c r="A117" s="11">
        <v>44733</v>
      </c>
      <c r="B117" s="14">
        <v>3130</v>
      </c>
      <c r="C117" s="14">
        <v>3237.75</v>
      </c>
      <c r="D117" s="14">
        <v>3125.3999020000001</v>
      </c>
      <c r="E117" s="14">
        <v>3211.9499510000001</v>
      </c>
      <c r="F117" s="23">
        <f t="shared" si="6"/>
        <v>0.39923568316904823</v>
      </c>
      <c r="G117" s="23">
        <f t="shared" si="7"/>
        <v>0.24174858118368769</v>
      </c>
      <c r="H117" s="24">
        <f t="shared" si="4"/>
        <v>0.41481943615867795</v>
      </c>
      <c r="I117" s="24">
        <f t="shared" si="5"/>
        <v>0.25118498763126679</v>
      </c>
    </row>
    <row r="118" spans="1:9" x14ac:dyDescent="0.2">
      <c r="A118" s="11">
        <v>44734</v>
      </c>
      <c r="B118" s="14">
        <v>3199.8999020000001</v>
      </c>
      <c r="C118" s="14">
        <v>3250.5500489999999</v>
      </c>
      <c r="D118" s="14">
        <v>3183</v>
      </c>
      <c r="E118" s="14">
        <v>3222.9499510000001</v>
      </c>
      <c r="F118" s="23">
        <f t="shared" si="6"/>
        <v>0.42258281738961312</v>
      </c>
      <c r="G118" s="23">
        <f t="shared" si="7"/>
        <v>0.33658750501024226</v>
      </c>
      <c r="H118" s="24">
        <f t="shared" si="4"/>
        <v>0.43907790167563637</v>
      </c>
      <c r="I118" s="24">
        <f t="shared" si="5"/>
        <v>0.34972585100136033</v>
      </c>
    </row>
    <row r="119" spans="1:9" x14ac:dyDescent="0.2">
      <c r="A119" s="11">
        <v>44735</v>
      </c>
      <c r="B119" s="14">
        <v>3222.9499510000001</v>
      </c>
      <c r="C119" s="14">
        <v>3318</v>
      </c>
      <c r="D119" s="14">
        <v>3222.9499510000001</v>
      </c>
      <c r="E119" s="14">
        <v>3308.8000489999999</v>
      </c>
      <c r="F119" s="23">
        <f t="shared" si="6"/>
        <v>0.60479679564912647</v>
      </c>
      <c r="G119" s="23">
        <f t="shared" si="7"/>
        <v>0.47553843206926261</v>
      </c>
      <c r="H119" s="24">
        <f t="shared" si="4"/>
        <v>0.66398698839735493</v>
      </c>
      <c r="I119" s="24">
        <f t="shared" si="5"/>
        <v>0.50596144207722304</v>
      </c>
    </row>
    <row r="120" spans="1:9" x14ac:dyDescent="0.2">
      <c r="A120" s="11">
        <v>44736</v>
      </c>
      <c r="B120" s="14">
        <v>3339</v>
      </c>
      <c r="C120" s="14">
        <v>3345</v>
      </c>
      <c r="D120" s="14">
        <v>3277.5</v>
      </c>
      <c r="E120" s="14">
        <v>3293.1000979999999</v>
      </c>
      <c r="F120" s="23">
        <f t="shared" si="6"/>
        <v>0.57147417171700898</v>
      </c>
      <c r="G120" s="23">
        <f t="shared" si="7"/>
        <v>0.53295126158524952</v>
      </c>
      <c r="H120" s="24">
        <f t="shared" si="4"/>
        <v>0.6517005055467735</v>
      </c>
      <c r="I120" s="24">
        <f t="shared" si="5"/>
        <v>0.58492179853992166</v>
      </c>
    </row>
    <row r="121" spans="1:9" x14ac:dyDescent="0.2">
      <c r="A121" s="11">
        <v>44739</v>
      </c>
      <c r="B121" s="14">
        <v>3350</v>
      </c>
      <c r="C121" s="14">
        <v>3362.8999020000001</v>
      </c>
      <c r="D121" s="14">
        <v>3306.5</v>
      </c>
      <c r="E121" s="14">
        <v>3314.6999510000001</v>
      </c>
      <c r="F121" s="23">
        <f t="shared" si="6"/>
        <v>0.64141555723753985</v>
      </c>
      <c r="G121" s="23">
        <f t="shared" si="7"/>
        <v>0.60589550820122506</v>
      </c>
      <c r="H121" s="24">
        <f t="shared" si="4"/>
        <v>0.70398141592685182</v>
      </c>
      <c r="I121" s="24">
        <f t="shared" si="5"/>
        <v>0.67322296995699338</v>
      </c>
    </row>
    <row r="122" spans="1:9" x14ac:dyDescent="0.2">
      <c r="A122" s="11">
        <v>44740</v>
      </c>
      <c r="B122" s="14">
        <v>3307</v>
      </c>
      <c r="C122" s="14">
        <v>3330</v>
      </c>
      <c r="D122" s="14">
        <v>3272.6000979999999</v>
      </c>
      <c r="E122" s="14">
        <v>3318.1499020000001</v>
      </c>
      <c r="F122" s="23">
        <f t="shared" si="6"/>
        <v>0.64902378608923961</v>
      </c>
      <c r="G122" s="23">
        <f t="shared" si="7"/>
        <v>0.62063783834792952</v>
      </c>
      <c r="H122" s="24">
        <f t="shared" si="4"/>
        <v>0.71233177734119402</v>
      </c>
      <c r="I122" s="24">
        <f t="shared" si="5"/>
        <v>0.68933789960493985</v>
      </c>
    </row>
    <row r="123" spans="1:9" x14ac:dyDescent="0.2">
      <c r="A123" s="11">
        <v>44741</v>
      </c>
      <c r="B123" s="14">
        <v>3271</v>
      </c>
      <c r="C123" s="14">
        <v>3333</v>
      </c>
      <c r="D123" s="14">
        <v>3271</v>
      </c>
      <c r="E123" s="14">
        <v>3290.5</v>
      </c>
      <c r="F123" s="23">
        <f t="shared" si="6"/>
        <v>0.58804704116066842</v>
      </c>
      <c r="G123" s="23">
        <f t="shared" si="7"/>
        <v>0.62616212816248262</v>
      </c>
      <c r="H123" s="24">
        <f t="shared" si="4"/>
        <v>0.72233502042213737</v>
      </c>
      <c r="I123" s="24">
        <f t="shared" si="5"/>
        <v>0.71288273789672774</v>
      </c>
    </row>
    <row r="124" spans="1:9" x14ac:dyDescent="0.2">
      <c r="A124" s="11">
        <v>44742</v>
      </c>
      <c r="B124" s="14">
        <v>3272</v>
      </c>
      <c r="C124" s="14">
        <v>3310.8999020000001</v>
      </c>
      <c r="D124" s="14">
        <v>3255</v>
      </c>
      <c r="E124" s="14">
        <v>3267.1000979999999</v>
      </c>
      <c r="F124" s="23">
        <f t="shared" si="6"/>
        <v>0.53644288518183114</v>
      </c>
      <c r="G124" s="23">
        <f t="shared" si="7"/>
        <v>0.59117123747724643</v>
      </c>
      <c r="H124" s="24">
        <f t="shared" si="4"/>
        <v>0.71744621919911167</v>
      </c>
      <c r="I124" s="24">
        <f t="shared" si="5"/>
        <v>0.71737100565414769</v>
      </c>
    </row>
    <row r="125" spans="1:9" x14ac:dyDescent="0.2">
      <c r="A125" s="11">
        <v>44743</v>
      </c>
      <c r="B125" s="14">
        <v>3260</v>
      </c>
      <c r="C125" s="14">
        <v>3333</v>
      </c>
      <c r="D125" s="14">
        <v>3252.0500489999999</v>
      </c>
      <c r="E125" s="14">
        <v>3315.1000979999999</v>
      </c>
      <c r="F125" s="23">
        <f t="shared" si="6"/>
        <v>0.64229800743764986</v>
      </c>
      <c r="G125" s="23">
        <f t="shared" si="7"/>
        <v>0.58892931126004988</v>
      </c>
      <c r="H125" s="24">
        <f t="shared" si="4"/>
        <v>0.85901834056214288</v>
      </c>
      <c r="I125" s="24">
        <f t="shared" si="5"/>
        <v>0.76626652672779727</v>
      </c>
    </row>
    <row r="126" spans="1:9" x14ac:dyDescent="0.2">
      <c r="A126" s="11">
        <v>44746</v>
      </c>
      <c r="B126" s="14">
        <v>3312</v>
      </c>
      <c r="C126" s="14">
        <v>3317.9499510000001</v>
      </c>
      <c r="D126" s="14">
        <v>3225.0500489999999</v>
      </c>
      <c r="E126" s="14">
        <v>3235.0500489999999</v>
      </c>
      <c r="F126" s="23">
        <f t="shared" si="6"/>
        <v>0.46576242986516503</v>
      </c>
      <c r="G126" s="23">
        <f t="shared" si="7"/>
        <v>0.5481677741615486</v>
      </c>
      <c r="H126" s="24">
        <f t="shared" si="4"/>
        <v>0.62291718947579722</v>
      </c>
      <c r="I126" s="24">
        <f t="shared" si="5"/>
        <v>0.73312724974568388</v>
      </c>
    </row>
    <row r="127" spans="1:9" x14ac:dyDescent="0.2">
      <c r="A127" s="11">
        <v>44747</v>
      </c>
      <c r="B127" s="14">
        <v>3255</v>
      </c>
      <c r="C127" s="14">
        <v>3272</v>
      </c>
      <c r="D127" s="14">
        <v>3206.9499510000001</v>
      </c>
      <c r="E127" s="14">
        <v>3216.3000489999999</v>
      </c>
      <c r="F127" s="23">
        <f t="shared" si="6"/>
        <v>0.42441277273398587</v>
      </c>
      <c r="G127" s="23">
        <f t="shared" si="7"/>
        <v>0.51082440334560031</v>
      </c>
      <c r="H127" s="24">
        <f t="shared" si="4"/>
        <v>0.56761557956836317</v>
      </c>
      <c r="I127" s="24">
        <f t="shared" si="5"/>
        <v>0.68318370320210109</v>
      </c>
    </row>
    <row r="128" spans="1:9" x14ac:dyDescent="0.2">
      <c r="A128" s="11">
        <v>44748</v>
      </c>
      <c r="B128" s="14">
        <v>3218.5</v>
      </c>
      <c r="C128" s="14">
        <v>3268.5</v>
      </c>
      <c r="D128" s="14">
        <v>3202.25</v>
      </c>
      <c r="E128" s="14">
        <v>3260.75</v>
      </c>
      <c r="F128" s="23">
        <f t="shared" si="6"/>
        <v>0.52243891851253077</v>
      </c>
      <c r="G128" s="23">
        <f t="shared" si="7"/>
        <v>0.47087137370389387</v>
      </c>
      <c r="H128" s="24">
        <f t="shared" si="4"/>
        <v>0.69871711826737981</v>
      </c>
      <c r="I128" s="24">
        <f t="shared" si="5"/>
        <v>0.62974996243718007</v>
      </c>
    </row>
    <row r="129" spans="1:9" x14ac:dyDescent="0.2">
      <c r="A129" s="11">
        <v>44749</v>
      </c>
      <c r="B129" s="14">
        <v>3271</v>
      </c>
      <c r="C129" s="14">
        <v>3319.3999020000001</v>
      </c>
      <c r="D129" s="14">
        <v>3265.0500489999999</v>
      </c>
      <c r="E129" s="14">
        <v>3287.8500979999999</v>
      </c>
      <c r="F129" s="23">
        <f t="shared" si="6"/>
        <v>0.58220317240700281</v>
      </c>
      <c r="G129" s="23">
        <f t="shared" si="7"/>
        <v>0.50968495455117313</v>
      </c>
      <c r="H129" s="24">
        <f t="shared" si="4"/>
        <v>0.74464161611050761</v>
      </c>
      <c r="I129" s="24">
        <f t="shared" si="5"/>
        <v>0.67032477131541679</v>
      </c>
    </row>
    <row r="130" spans="1:9" x14ac:dyDescent="0.2">
      <c r="A130" s="11">
        <v>44750</v>
      </c>
      <c r="B130" s="14">
        <v>3300</v>
      </c>
      <c r="C130" s="14">
        <v>3305</v>
      </c>
      <c r="D130" s="14">
        <v>3250</v>
      </c>
      <c r="E130" s="14">
        <v>3265.4499510000001</v>
      </c>
      <c r="F130" s="23">
        <f t="shared" si="6"/>
        <v>0.53280379117297583</v>
      </c>
      <c r="G130" s="23">
        <f t="shared" si="7"/>
        <v>0.5458152940308364</v>
      </c>
      <c r="H130" s="24">
        <f t="shared" si="4"/>
        <v>0.58968441684210504</v>
      </c>
      <c r="I130" s="24">
        <f t="shared" si="5"/>
        <v>0.67768105040666404</v>
      </c>
    </row>
    <row r="131" spans="1:9" x14ac:dyDescent="0.2">
      <c r="A131" s="11">
        <v>44753</v>
      </c>
      <c r="B131" s="14">
        <v>3206.1499020000001</v>
      </c>
      <c r="C131" s="14">
        <v>3225</v>
      </c>
      <c r="D131" s="14">
        <v>3106</v>
      </c>
      <c r="E131" s="14">
        <v>3113.8000489999999</v>
      </c>
      <c r="F131" s="23">
        <f t="shared" si="6"/>
        <v>0.19836798041687306</v>
      </c>
      <c r="G131" s="23">
        <f t="shared" si="7"/>
        <v>0.43779164799895054</v>
      </c>
      <c r="H131" s="24">
        <f t="shared" si="4"/>
        <v>3.0362210881652814E-2</v>
      </c>
      <c r="I131" s="24">
        <f t="shared" si="5"/>
        <v>0.45489608127808845</v>
      </c>
    </row>
    <row r="132" spans="1:9" x14ac:dyDescent="0.2">
      <c r="A132" s="11">
        <v>44754</v>
      </c>
      <c r="B132" s="14">
        <v>3114.8999020000001</v>
      </c>
      <c r="C132" s="14">
        <v>3136.1999510000001</v>
      </c>
      <c r="D132" s="14">
        <v>3080.25</v>
      </c>
      <c r="E132" s="14">
        <v>3084.6999510000001</v>
      </c>
      <c r="F132" s="23">
        <f t="shared" si="6"/>
        <v>0.1341930964284086</v>
      </c>
      <c r="G132" s="23">
        <f t="shared" si="7"/>
        <v>0.28845495600608584</v>
      </c>
      <c r="H132" s="24">
        <f t="shared" si="4"/>
        <v>1.5743684920860344E-2</v>
      </c>
      <c r="I132" s="24">
        <f t="shared" si="5"/>
        <v>0.21193010421487271</v>
      </c>
    </row>
    <row r="133" spans="1:9" x14ac:dyDescent="0.2">
      <c r="A133" s="11">
        <v>44755</v>
      </c>
      <c r="B133" s="14">
        <v>3104</v>
      </c>
      <c r="C133" s="14">
        <v>3110</v>
      </c>
      <c r="D133" s="14">
        <v>3035</v>
      </c>
      <c r="E133" s="14">
        <v>3038.75</v>
      </c>
      <c r="F133" s="23">
        <f t="shared" si="6"/>
        <v>3.4719574513616243E-2</v>
      </c>
      <c r="G133" s="23">
        <f t="shared" si="7"/>
        <v>0.1224268837862993</v>
      </c>
      <c r="H133" s="24">
        <f t="shared" si="4"/>
        <v>1.1436416958733946E-2</v>
      </c>
      <c r="I133" s="24">
        <f t="shared" si="5"/>
        <v>1.9180770920415702E-2</v>
      </c>
    </row>
    <row r="134" spans="1:9" x14ac:dyDescent="0.2">
      <c r="A134" s="11">
        <v>44756</v>
      </c>
      <c r="B134" s="14">
        <v>3056</v>
      </c>
      <c r="C134" s="14">
        <v>3057</v>
      </c>
      <c r="D134" s="14">
        <v>2967</v>
      </c>
      <c r="E134" s="14">
        <v>2998.75</v>
      </c>
      <c r="F134" s="23">
        <f t="shared" si="6"/>
        <v>6.7553191489361702E-2</v>
      </c>
      <c r="G134" s="23">
        <f t="shared" si="7"/>
        <v>7.8821954143795517E-2</v>
      </c>
      <c r="H134" s="24">
        <f t="shared" si="4"/>
        <v>8.0197039301110995E-2</v>
      </c>
      <c r="I134" s="24">
        <f t="shared" si="5"/>
        <v>3.5792380393568433E-2</v>
      </c>
    </row>
    <row r="135" spans="1:9" x14ac:dyDescent="0.2">
      <c r="A135" s="11">
        <v>44757</v>
      </c>
      <c r="B135" s="14">
        <v>3018.5500489999999</v>
      </c>
      <c r="C135" s="14">
        <v>3028.8999020000001</v>
      </c>
      <c r="D135" s="14">
        <v>2953</v>
      </c>
      <c r="E135" s="14">
        <v>2994.6000979999999</v>
      </c>
      <c r="F135" s="23">
        <f t="shared" si="6"/>
        <v>8.5950615702479111E-2</v>
      </c>
      <c r="G135" s="23">
        <f t="shared" si="7"/>
        <v>6.274112723515235E-2</v>
      </c>
      <c r="H135" s="24">
        <f t="shared" si="4"/>
        <v>0.10947394210526287</v>
      </c>
      <c r="I135" s="24">
        <f t="shared" si="5"/>
        <v>6.7035799455035947E-2</v>
      </c>
    </row>
    <row r="136" spans="1:9" x14ac:dyDescent="0.2">
      <c r="A136" s="11">
        <v>44760</v>
      </c>
      <c r="B136" s="14">
        <v>3023</v>
      </c>
      <c r="C136" s="14">
        <v>3076.9499510000001</v>
      </c>
      <c r="D136" s="14">
        <v>3014.3000489999999</v>
      </c>
      <c r="E136" s="14">
        <v>3063.5</v>
      </c>
      <c r="F136" s="23">
        <f t="shared" si="6"/>
        <v>0.22830578512396693</v>
      </c>
      <c r="G136" s="23">
        <f t="shared" si="7"/>
        <v>0.12726986410526925</v>
      </c>
      <c r="H136" s="24">
        <f t="shared" si="4"/>
        <v>0.29078947368421054</v>
      </c>
      <c r="I136" s="24">
        <f t="shared" si="5"/>
        <v>0.1601534850301948</v>
      </c>
    </row>
    <row r="137" spans="1:9" x14ac:dyDescent="0.2">
      <c r="A137" s="11">
        <v>44761</v>
      </c>
      <c r="B137" s="14">
        <v>3030.0500489999999</v>
      </c>
      <c r="C137" s="14">
        <v>3078.9499510000001</v>
      </c>
      <c r="D137" s="14">
        <v>3030.0500489999999</v>
      </c>
      <c r="E137" s="14">
        <v>3074.25</v>
      </c>
      <c r="F137" s="23">
        <f t="shared" si="6"/>
        <v>0.27556818181818182</v>
      </c>
      <c r="G137" s="23">
        <f t="shared" si="7"/>
        <v>0.19660819421487594</v>
      </c>
      <c r="H137" s="24">
        <f t="shared" si="4"/>
        <v>0.31907894736842107</v>
      </c>
      <c r="I137" s="24">
        <f t="shared" si="5"/>
        <v>0.2397807877192982</v>
      </c>
    </row>
    <row r="138" spans="1:9" x14ac:dyDescent="0.2">
      <c r="A138" s="11">
        <v>44762</v>
      </c>
      <c r="B138" s="14">
        <v>3107.8000489999999</v>
      </c>
      <c r="C138" s="14">
        <v>3171.9499510000001</v>
      </c>
      <c r="D138" s="14">
        <v>3098.0500489999999</v>
      </c>
      <c r="E138" s="14">
        <v>3164.8000489999999</v>
      </c>
      <c r="F138" s="23">
        <f t="shared" si="6"/>
        <v>0.51671163610085447</v>
      </c>
      <c r="G138" s="23">
        <f t="shared" si="7"/>
        <v>0.34019520101433437</v>
      </c>
      <c r="H138" s="24">
        <f t="shared" si="4"/>
        <v>0.55736854999999985</v>
      </c>
      <c r="I138" s="24">
        <f t="shared" si="5"/>
        <v>0.38907899035087717</v>
      </c>
    </row>
    <row r="139" spans="1:9" x14ac:dyDescent="0.2">
      <c r="A139" s="11">
        <v>44763</v>
      </c>
      <c r="B139" s="14">
        <v>3167</v>
      </c>
      <c r="C139" s="14">
        <v>3184</v>
      </c>
      <c r="D139" s="14">
        <v>3144.0500489999999</v>
      </c>
      <c r="E139" s="14">
        <v>3177.3000489999999</v>
      </c>
      <c r="F139" s="23">
        <f t="shared" si="6"/>
        <v>0.54720688613387347</v>
      </c>
      <c r="G139" s="23">
        <f t="shared" si="7"/>
        <v>0.44649556801763657</v>
      </c>
      <c r="H139" s="24">
        <f t="shared" si="4"/>
        <v>0.61217278655276464</v>
      </c>
      <c r="I139" s="24">
        <f t="shared" si="5"/>
        <v>0.49620676130706182</v>
      </c>
    </row>
    <row r="140" spans="1:9" x14ac:dyDescent="0.2">
      <c r="A140" s="11">
        <v>44764</v>
      </c>
      <c r="B140" s="14">
        <v>3185</v>
      </c>
      <c r="C140" s="14">
        <v>3197</v>
      </c>
      <c r="D140" s="14">
        <v>3143.5</v>
      </c>
      <c r="E140" s="14">
        <v>3171</v>
      </c>
      <c r="F140" s="23">
        <f t="shared" si="6"/>
        <v>0.53183716057585184</v>
      </c>
      <c r="G140" s="23">
        <f t="shared" si="7"/>
        <v>0.53191856093685996</v>
      </c>
      <c r="H140" s="24">
        <f t="shared" si="4"/>
        <v>0.59497832507608017</v>
      </c>
      <c r="I140" s="24">
        <f t="shared" si="5"/>
        <v>0.58817322054294818</v>
      </c>
    </row>
    <row r="141" spans="1:9" x14ac:dyDescent="0.2">
      <c r="A141" s="11">
        <v>44767</v>
      </c>
      <c r="B141" s="14">
        <v>3165</v>
      </c>
      <c r="C141" s="14">
        <v>3186.4499510000001</v>
      </c>
      <c r="D141" s="14">
        <v>3149.1000979999999</v>
      </c>
      <c r="E141" s="14">
        <v>3166.75</v>
      </c>
      <c r="F141" s="23">
        <f t="shared" si="6"/>
        <v>0.52146877556462534</v>
      </c>
      <c r="G141" s="23">
        <f t="shared" si="7"/>
        <v>0.53350427409145018</v>
      </c>
      <c r="H141" s="24">
        <f t="shared" si="4"/>
        <v>0.58337897699546859</v>
      </c>
      <c r="I141" s="24">
        <f t="shared" si="5"/>
        <v>0.59684336287477124</v>
      </c>
    </row>
    <row r="142" spans="1:9" x14ac:dyDescent="0.2">
      <c r="A142" s="11">
        <v>44768</v>
      </c>
      <c r="B142" s="14">
        <v>3164.6999510000001</v>
      </c>
      <c r="C142" s="14">
        <v>3168.8999020000001</v>
      </c>
      <c r="D142" s="14">
        <v>3096.5</v>
      </c>
      <c r="E142" s="14">
        <v>3115.8999020000001</v>
      </c>
      <c r="F142" s="23">
        <f t="shared" si="6"/>
        <v>0.39741385934754397</v>
      </c>
      <c r="G142" s="23">
        <f t="shared" si="7"/>
        <v>0.48357326516267368</v>
      </c>
      <c r="H142" s="24">
        <f t="shared" si="4"/>
        <v>0.44459592131659487</v>
      </c>
      <c r="I142" s="24">
        <f t="shared" si="5"/>
        <v>0.54098440779604784</v>
      </c>
    </row>
    <row r="143" spans="1:9" x14ac:dyDescent="0.2">
      <c r="A143" s="11">
        <v>44769</v>
      </c>
      <c r="B143" s="14">
        <v>3115</v>
      </c>
      <c r="C143" s="14">
        <v>3194.1000979999999</v>
      </c>
      <c r="D143" s="14">
        <v>3110</v>
      </c>
      <c r="E143" s="14">
        <v>3188.8500979999999</v>
      </c>
      <c r="F143" s="23">
        <f t="shared" si="6"/>
        <v>0.57538461670576302</v>
      </c>
      <c r="G143" s="23">
        <f t="shared" si="7"/>
        <v>0.49808908387264411</v>
      </c>
      <c r="H143" s="24">
        <f t="shared" si="4"/>
        <v>0.67002868749999966</v>
      </c>
      <c r="I143" s="24">
        <f t="shared" si="5"/>
        <v>0.56600119527068771</v>
      </c>
    </row>
    <row r="144" spans="1:9" x14ac:dyDescent="0.2">
      <c r="A144" s="11">
        <v>44770</v>
      </c>
      <c r="B144" s="14">
        <v>3216</v>
      </c>
      <c r="C144" s="14">
        <v>3264</v>
      </c>
      <c r="D144" s="14">
        <v>3201.6499020000001</v>
      </c>
      <c r="E144" s="14">
        <v>3260.5</v>
      </c>
      <c r="F144" s="23">
        <f t="shared" si="6"/>
        <v>0.75018315081226805</v>
      </c>
      <c r="G144" s="23">
        <f t="shared" si="7"/>
        <v>0.57432720895519174</v>
      </c>
      <c r="H144" s="24">
        <f t="shared" ref="H144:H207" si="8">(E144-MIN(D131:D144))/(MAX(C131:C144)-MIN(D131:D144))</f>
        <v>0.9887459807073955</v>
      </c>
      <c r="I144" s="24">
        <f t="shared" si="5"/>
        <v>0.70112352984132997</v>
      </c>
    </row>
    <row r="145" spans="1:9" x14ac:dyDescent="0.2">
      <c r="A145" s="11">
        <v>44771</v>
      </c>
      <c r="B145" s="14">
        <v>3290</v>
      </c>
      <c r="C145" s="14">
        <v>3317.3000489999999</v>
      </c>
      <c r="D145" s="14">
        <v>3275</v>
      </c>
      <c r="E145" s="14">
        <v>3301.8999020000001</v>
      </c>
      <c r="F145" s="23">
        <f t="shared" si="6"/>
        <v>0.85118317983886715</v>
      </c>
      <c r="G145" s="23">
        <f t="shared" si="7"/>
        <v>0.725583649118966</v>
      </c>
      <c r="H145" s="24">
        <f t="shared" si="8"/>
        <v>0.95772675012733843</v>
      </c>
      <c r="I145" s="24">
        <f t="shared" si="5"/>
        <v>0.8721671394449112</v>
      </c>
    </row>
    <row r="146" spans="1:9" x14ac:dyDescent="0.2">
      <c r="A146" s="11">
        <v>44774</v>
      </c>
      <c r="B146" s="14">
        <v>3327</v>
      </c>
      <c r="C146" s="14">
        <v>3327</v>
      </c>
      <c r="D146" s="14">
        <v>3271</v>
      </c>
      <c r="E146" s="14">
        <v>3298.8000489999999</v>
      </c>
      <c r="F146" s="23">
        <f t="shared" si="6"/>
        <v>0.8436207164548184</v>
      </c>
      <c r="G146" s="23">
        <f t="shared" si="7"/>
        <v>0.81499568236865116</v>
      </c>
      <c r="H146" s="24">
        <f t="shared" si="8"/>
        <v>0.92459906149732607</v>
      </c>
      <c r="I146" s="24">
        <f t="shared" ref="I146:I209" si="9">AVERAGE(H144:H146)</f>
        <v>0.95702393077735337</v>
      </c>
    </row>
    <row r="147" spans="1:9" x14ac:dyDescent="0.2">
      <c r="A147" s="11">
        <v>44775</v>
      </c>
      <c r="B147" s="14">
        <v>3290</v>
      </c>
      <c r="C147" s="14">
        <v>3312.8999020000001</v>
      </c>
      <c r="D147" s="14">
        <v>3271.6499020000001</v>
      </c>
      <c r="E147" s="14">
        <v>3291.8000489999999</v>
      </c>
      <c r="F147" s="23">
        <f t="shared" si="6"/>
        <v>0.82654337643632769</v>
      </c>
      <c r="G147" s="23">
        <f t="shared" si="7"/>
        <v>0.84044909091000441</v>
      </c>
      <c r="H147" s="24">
        <f t="shared" si="8"/>
        <v>0.90588248395721915</v>
      </c>
      <c r="I147" s="24">
        <f t="shared" si="9"/>
        <v>0.92940276519396126</v>
      </c>
    </row>
    <row r="148" spans="1:9" x14ac:dyDescent="0.2">
      <c r="A148" s="11">
        <v>44776</v>
      </c>
      <c r="B148" s="14">
        <v>3280</v>
      </c>
      <c r="C148" s="14">
        <v>3349</v>
      </c>
      <c r="D148" s="14">
        <v>3277.0500489999999</v>
      </c>
      <c r="E148" s="14">
        <v>3339.5</v>
      </c>
      <c r="F148" s="23">
        <f t="shared" si="6"/>
        <v>0.94291313102094831</v>
      </c>
      <c r="G148" s="23">
        <f t="shared" si="7"/>
        <v>0.87102574130403143</v>
      </c>
      <c r="H148" s="24">
        <f t="shared" si="8"/>
        <v>0.97601010101010099</v>
      </c>
      <c r="I148" s="24">
        <f t="shared" si="9"/>
        <v>0.93549721548821552</v>
      </c>
    </row>
    <row r="149" spans="1:9" x14ac:dyDescent="0.2">
      <c r="A149" s="11">
        <v>44777</v>
      </c>
      <c r="B149" s="14">
        <v>3350</v>
      </c>
      <c r="C149" s="14">
        <v>3387.8999020000001</v>
      </c>
      <c r="D149" s="14">
        <v>3307.3500979999999</v>
      </c>
      <c r="E149" s="14">
        <v>3354.9499510000001</v>
      </c>
      <c r="F149" s="23">
        <f t="shared" si="6"/>
        <v>0.92423555202364693</v>
      </c>
      <c r="G149" s="23">
        <f t="shared" si="7"/>
        <v>0.89789735316030761</v>
      </c>
      <c r="H149" s="24">
        <f t="shared" si="8"/>
        <v>0.91180416497647809</v>
      </c>
      <c r="I149" s="24">
        <f t="shared" si="9"/>
        <v>0.93123224998126608</v>
      </c>
    </row>
    <row r="150" spans="1:9" x14ac:dyDescent="0.2">
      <c r="A150" s="11">
        <v>44778</v>
      </c>
      <c r="B150" s="14">
        <v>3361.1999510000001</v>
      </c>
      <c r="C150" s="14">
        <v>3377</v>
      </c>
      <c r="D150" s="14">
        <v>3355</v>
      </c>
      <c r="E150" s="14">
        <v>3365.0500489999999</v>
      </c>
      <c r="F150" s="23">
        <f t="shared" si="6"/>
        <v>0.94745951218908264</v>
      </c>
      <c r="G150" s="23">
        <f t="shared" si="7"/>
        <v>0.93820273174455926</v>
      </c>
      <c r="H150" s="24">
        <f t="shared" si="8"/>
        <v>0.93614681462507088</v>
      </c>
      <c r="I150" s="24">
        <f t="shared" si="9"/>
        <v>0.94132036020388332</v>
      </c>
    </row>
    <row r="151" spans="1:9" x14ac:dyDescent="0.2">
      <c r="A151" s="11">
        <v>44781</v>
      </c>
      <c r="B151" s="14">
        <v>3365</v>
      </c>
      <c r="C151" s="14">
        <v>3378.8999020000001</v>
      </c>
      <c r="D151" s="14">
        <v>3336</v>
      </c>
      <c r="E151" s="14">
        <v>3374.4499510000001</v>
      </c>
      <c r="F151" s="23">
        <f t="shared" si="6"/>
        <v>0.96907345589606486</v>
      </c>
      <c r="G151" s="23">
        <f t="shared" si="7"/>
        <v>0.94692284003626481</v>
      </c>
      <c r="H151" s="24">
        <f t="shared" si="8"/>
        <v>0.95384366670102705</v>
      </c>
      <c r="I151" s="24">
        <f t="shared" si="9"/>
        <v>0.93393154876752538</v>
      </c>
    </row>
    <row r="152" spans="1:9" x14ac:dyDescent="0.2">
      <c r="A152" s="11">
        <v>44783</v>
      </c>
      <c r="B152" s="14">
        <v>3385</v>
      </c>
      <c r="C152" s="14">
        <v>3385</v>
      </c>
      <c r="D152" s="14">
        <v>3335</v>
      </c>
      <c r="E152" s="14">
        <v>3354.25</v>
      </c>
      <c r="F152" s="23">
        <f t="shared" si="6"/>
        <v>0.9226260989132159</v>
      </c>
      <c r="G152" s="23">
        <f t="shared" si="7"/>
        <v>0.94638635566612106</v>
      </c>
      <c r="H152" s="24">
        <f t="shared" si="8"/>
        <v>0.88452328992203955</v>
      </c>
      <c r="I152" s="24">
        <f t="shared" si="9"/>
        <v>0.92483792374937923</v>
      </c>
    </row>
    <row r="153" spans="1:9" x14ac:dyDescent="0.2">
      <c r="A153" s="11">
        <v>44784</v>
      </c>
      <c r="B153" s="14">
        <v>3400</v>
      </c>
      <c r="C153" s="14">
        <v>3428.6999510000001</v>
      </c>
      <c r="D153" s="14">
        <v>3375.0500489999999</v>
      </c>
      <c r="E153" s="14">
        <v>3422.5</v>
      </c>
      <c r="F153" s="23">
        <f t="shared" si="6"/>
        <v>0.98696667723642451</v>
      </c>
      <c r="G153" s="23">
        <f t="shared" si="7"/>
        <v>0.95955541068190175</v>
      </c>
      <c r="H153" s="24">
        <f t="shared" si="8"/>
        <v>0.98133668899908999</v>
      </c>
      <c r="I153" s="24">
        <f t="shared" si="9"/>
        <v>0.93990121520738557</v>
      </c>
    </row>
    <row r="154" spans="1:9" x14ac:dyDescent="0.2">
      <c r="A154" s="11">
        <v>44785</v>
      </c>
      <c r="B154" s="14">
        <v>3419</v>
      </c>
      <c r="C154" s="14">
        <v>3419</v>
      </c>
      <c r="D154" s="14">
        <v>3381.25</v>
      </c>
      <c r="E154" s="14">
        <v>3401.5500489999999</v>
      </c>
      <c r="F154" s="23">
        <f t="shared" si="6"/>
        <v>0.9429264141336855</v>
      </c>
      <c r="G154" s="23">
        <f t="shared" si="7"/>
        <v>0.950839730094442</v>
      </c>
      <c r="H154" s="24">
        <f t="shared" si="8"/>
        <v>0.91827240817383471</v>
      </c>
      <c r="I154" s="24">
        <f t="shared" si="9"/>
        <v>0.92804412903165467</v>
      </c>
    </row>
    <row r="155" spans="1:9" x14ac:dyDescent="0.2">
      <c r="A155" s="11">
        <v>44789</v>
      </c>
      <c r="B155" s="14">
        <v>3411</v>
      </c>
      <c r="C155" s="14">
        <v>3414.8500979999999</v>
      </c>
      <c r="D155" s="14">
        <v>3387.5</v>
      </c>
      <c r="E155" s="14">
        <v>3392.6999510000001</v>
      </c>
      <c r="F155" s="23">
        <f t="shared" si="6"/>
        <v>0.92432204391797379</v>
      </c>
      <c r="G155" s="23">
        <f t="shared" si="7"/>
        <v>0.95140504509602797</v>
      </c>
      <c r="H155" s="24">
        <f t="shared" si="8"/>
        <v>0.89163153127617412</v>
      </c>
      <c r="I155" s="24">
        <f t="shared" si="9"/>
        <v>0.93041354281636623</v>
      </c>
    </row>
    <row r="156" spans="1:9" x14ac:dyDescent="0.2">
      <c r="A156" s="11">
        <v>44790</v>
      </c>
      <c r="B156" s="14">
        <v>3385.1000979999999</v>
      </c>
      <c r="C156" s="14">
        <v>3417.9499510000001</v>
      </c>
      <c r="D156" s="14">
        <v>3371.1000979999999</v>
      </c>
      <c r="E156" s="14">
        <v>3401.1000979999999</v>
      </c>
      <c r="F156" s="23">
        <f t="shared" si="6"/>
        <v>0.94198054268876696</v>
      </c>
      <c r="G156" s="23">
        <f t="shared" si="7"/>
        <v>0.93640966691347538</v>
      </c>
      <c r="H156" s="24">
        <f t="shared" si="8"/>
        <v>0.91339862804057925</v>
      </c>
      <c r="I156" s="24">
        <f t="shared" si="9"/>
        <v>0.90776752249686277</v>
      </c>
    </row>
    <row r="157" spans="1:9" x14ac:dyDescent="0.2">
      <c r="A157" s="11">
        <v>44791</v>
      </c>
      <c r="B157" s="14">
        <v>3390</v>
      </c>
      <c r="C157" s="14">
        <v>3392</v>
      </c>
      <c r="D157" s="14">
        <v>3362</v>
      </c>
      <c r="E157" s="14">
        <v>3381.25</v>
      </c>
      <c r="F157" s="23">
        <f t="shared" si="6"/>
        <v>0.90025235255910285</v>
      </c>
      <c r="G157" s="23">
        <f t="shared" si="7"/>
        <v>0.9221849797219478</v>
      </c>
      <c r="H157" s="24">
        <f t="shared" si="8"/>
        <v>0.7910154558037551</v>
      </c>
      <c r="I157" s="24">
        <f t="shared" si="9"/>
        <v>0.86534853837350278</v>
      </c>
    </row>
    <row r="158" spans="1:9" x14ac:dyDescent="0.2">
      <c r="A158" s="11">
        <v>44792</v>
      </c>
      <c r="B158" s="14">
        <v>3387</v>
      </c>
      <c r="C158" s="14">
        <v>3421.5</v>
      </c>
      <c r="D158" s="14">
        <v>3371.25</v>
      </c>
      <c r="E158" s="14">
        <v>3385.75</v>
      </c>
      <c r="F158" s="23">
        <f t="shared" ref="F158:F221" si="10">(E158-MIN(D131:D158))/(MAX(C131:C158)-MIN(D131:D158))</f>
        <v>0.90971209706935607</v>
      </c>
      <c r="G158" s="23">
        <f t="shared" si="7"/>
        <v>0.91731499743907519</v>
      </c>
      <c r="H158" s="24">
        <f t="shared" si="8"/>
        <v>0.72764765792476349</v>
      </c>
      <c r="I158" s="24">
        <f t="shared" si="9"/>
        <v>0.81068724725636587</v>
      </c>
    </row>
    <row r="159" spans="1:9" x14ac:dyDescent="0.2">
      <c r="A159" s="11">
        <v>44795</v>
      </c>
      <c r="B159" s="14">
        <v>3365</v>
      </c>
      <c r="C159" s="14">
        <v>3384.1000979999999</v>
      </c>
      <c r="D159" s="14">
        <v>3347.3999020000001</v>
      </c>
      <c r="E159" s="14">
        <v>3354.5500489999999</v>
      </c>
      <c r="F159" s="23">
        <f t="shared" si="10"/>
        <v>0.84412463813770688</v>
      </c>
      <c r="G159" s="23">
        <f t="shared" si="7"/>
        <v>0.88469636258872197</v>
      </c>
      <c r="H159" s="24">
        <f t="shared" si="8"/>
        <v>0.52980389955859852</v>
      </c>
      <c r="I159" s="24">
        <f t="shared" si="9"/>
        <v>0.68282233776237244</v>
      </c>
    </row>
    <row r="160" spans="1:9" x14ac:dyDescent="0.2">
      <c r="A160" s="11">
        <v>44796</v>
      </c>
      <c r="B160" s="14">
        <v>3319.9499510000001</v>
      </c>
      <c r="C160" s="14">
        <v>3341.8999020000001</v>
      </c>
      <c r="D160" s="14">
        <v>3270</v>
      </c>
      <c r="E160" s="14">
        <v>3284.6000979999999</v>
      </c>
      <c r="F160" s="23">
        <f t="shared" si="10"/>
        <v>0.69707826814554341</v>
      </c>
      <c r="G160" s="23">
        <f t="shared" ref="G160:G223" si="11">AVERAGE(F158:F160)</f>
        <v>0.81697166778420216</v>
      </c>
      <c r="H160" s="24">
        <f t="shared" si="8"/>
        <v>9.1998125443654891E-2</v>
      </c>
      <c r="I160" s="24">
        <f t="shared" si="9"/>
        <v>0.4498165609756723</v>
      </c>
    </row>
    <row r="161" spans="1:9" x14ac:dyDescent="0.2">
      <c r="A161" s="11">
        <v>44797</v>
      </c>
      <c r="B161" s="14">
        <v>3292</v>
      </c>
      <c r="C161" s="14">
        <v>3308</v>
      </c>
      <c r="D161" s="14">
        <v>3250.1999510000001</v>
      </c>
      <c r="E161" s="14">
        <v>3255.3500979999999</v>
      </c>
      <c r="F161" s="23">
        <f t="shared" si="10"/>
        <v>0.63558992882889709</v>
      </c>
      <c r="G161" s="23">
        <f t="shared" si="11"/>
        <v>0.72559761170404913</v>
      </c>
      <c r="H161" s="24">
        <f t="shared" si="8"/>
        <v>2.8852364145657332E-2</v>
      </c>
      <c r="I161" s="24">
        <f t="shared" si="9"/>
        <v>0.21688479638263691</v>
      </c>
    </row>
    <row r="162" spans="1:9" x14ac:dyDescent="0.2">
      <c r="A162" s="11">
        <v>44798</v>
      </c>
      <c r="B162" s="14">
        <v>3276</v>
      </c>
      <c r="C162" s="14">
        <v>3278.1499020000001</v>
      </c>
      <c r="D162" s="14">
        <v>3214.75</v>
      </c>
      <c r="E162" s="14">
        <v>3218.1999510000001</v>
      </c>
      <c r="F162" s="23">
        <f t="shared" si="10"/>
        <v>0.55749417346481922</v>
      </c>
      <c r="G162" s="23">
        <f t="shared" si="11"/>
        <v>0.63005412347975331</v>
      </c>
      <c r="H162" s="24">
        <f t="shared" si="8"/>
        <v>1.6125037579466678E-2</v>
      </c>
      <c r="I162" s="24">
        <f t="shared" si="9"/>
        <v>4.5658509056259629E-2</v>
      </c>
    </row>
    <row r="163" spans="1:9" x14ac:dyDescent="0.2">
      <c r="A163" s="11">
        <v>44799</v>
      </c>
      <c r="B163" s="14">
        <v>3234.3000489999999</v>
      </c>
      <c r="C163" s="14">
        <v>3257</v>
      </c>
      <c r="D163" s="14">
        <v>3216.8000489999999</v>
      </c>
      <c r="E163" s="14">
        <v>3222.1999510000001</v>
      </c>
      <c r="F163" s="23">
        <f t="shared" si="10"/>
        <v>0.50168907134538865</v>
      </c>
      <c r="G163" s="23">
        <f t="shared" si="11"/>
        <v>0.56492439121303495</v>
      </c>
      <c r="H163" s="24">
        <f t="shared" si="8"/>
        <v>3.4820998860616958E-2</v>
      </c>
      <c r="I163" s="24">
        <f t="shared" si="9"/>
        <v>2.6599466861913657E-2</v>
      </c>
    </row>
    <row r="164" spans="1:9" x14ac:dyDescent="0.2">
      <c r="A164" s="11">
        <v>44802</v>
      </c>
      <c r="B164" s="14">
        <v>3125</v>
      </c>
      <c r="C164" s="14">
        <v>3142.6999510000001</v>
      </c>
      <c r="D164" s="14">
        <v>3081</v>
      </c>
      <c r="E164" s="14">
        <v>3132.5500489999999</v>
      </c>
      <c r="F164" s="23">
        <f t="shared" si="10"/>
        <v>0.25711783568932112</v>
      </c>
      <c r="G164" s="23">
        <f t="shared" si="11"/>
        <v>0.43876702683317631</v>
      </c>
      <c r="H164" s="24">
        <f t="shared" si="8"/>
        <v>0.14826015606772386</v>
      </c>
      <c r="I164" s="24">
        <f t="shared" si="9"/>
        <v>6.6402064169269165E-2</v>
      </c>
    </row>
    <row r="165" spans="1:9" x14ac:dyDescent="0.2">
      <c r="A165" s="11">
        <v>44803</v>
      </c>
      <c r="B165" s="14">
        <v>3155</v>
      </c>
      <c r="C165" s="14">
        <v>3226.5</v>
      </c>
      <c r="D165" s="14">
        <v>3142.1000979999999</v>
      </c>
      <c r="E165" s="14">
        <v>3211.1499020000001</v>
      </c>
      <c r="F165" s="23">
        <f t="shared" si="10"/>
        <v>0.37431671078952811</v>
      </c>
      <c r="G165" s="23">
        <f t="shared" si="11"/>
        <v>0.37770787260807931</v>
      </c>
      <c r="H165" s="24">
        <f t="shared" si="8"/>
        <v>0.37431671078952811</v>
      </c>
      <c r="I165" s="24">
        <f t="shared" si="9"/>
        <v>0.18579928857262296</v>
      </c>
    </row>
    <row r="166" spans="1:9" x14ac:dyDescent="0.2">
      <c r="A166" s="11">
        <v>44805</v>
      </c>
      <c r="B166" s="14">
        <v>3190</v>
      </c>
      <c r="C166" s="14">
        <v>3190</v>
      </c>
      <c r="D166" s="14">
        <v>3121</v>
      </c>
      <c r="E166" s="14">
        <v>3131.6999510000001</v>
      </c>
      <c r="F166" s="23">
        <f t="shared" si="10"/>
        <v>0.14581523769038451</v>
      </c>
      <c r="G166" s="23">
        <f t="shared" si="11"/>
        <v>0.25908326138974458</v>
      </c>
      <c r="H166" s="24">
        <f t="shared" si="8"/>
        <v>0.14581523769038451</v>
      </c>
      <c r="I166" s="24">
        <f t="shared" si="9"/>
        <v>0.22279736818254547</v>
      </c>
    </row>
    <row r="167" spans="1:9" x14ac:dyDescent="0.2">
      <c r="A167" s="11">
        <v>44806</v>
      </c>
      <c r="B167" s="14">
        <v>3163</v>
      </c>
      <c r="C167" s="14">
        <v>3163</v>
      </c>
      <c r="D167" s="14">
        <v>3120.3000489999999</v>
      </c>
      <c r="E167" s="14">
        <v>3130.3999020000001</v>
      </c>
      <c r="F167" s="23">
        <f t="shared" si="10"/>
        <v>0.14207624090231782</v>
      </c>
      <c r="G167" s="23">
        <f t="shared" si="11"/>
        <v>0.22073606312741015</v>
      </c>
      <c r="H167" s="24">
        <f t="shared" si="8"/>
        <v>0.14508047577092545</v>
      </c>
      <c r="I167" s="24">
        <f t="shared" si="9"/>
        <v>0.22173747475027936</v>
      </c>
    </row>
    <row r="168" spans="1:9" x14ac:dyDescent="0.2">
      <c r="A168" s="11">
        <v>44809</v>
      </c>
      <c r="B168" s="14">
        <v>3123.6499020000001</v>
      </c>
      <c r="C168" s="14">
        <v>3147.9499510000001</v>
      </c>
      <c r="D168" s="14">
        <v>3112.25</v>
      </c>
      <c r="E168" s="14">
        <v>3133.3999020000001</v>
      </c>
      <c r="F168" s="23">
        <f t="shared" si="10"/>
        <v>0.15070436981453617</v>
      </c>
      <c r="G168" s="23">
        <f t="shared" si="11"/>
        <v>0.14619861613574617</v>
      </c>
      <c r="H168" s="24">
        <f t="shared" si="8"/>
        <v>0.1538910484581501</v>
      </c>
      <c r="I168" s="24">
        <f t="shared" si="9"/>
        <v>0.14826225397315335</v>
      </c>
    </row>
    <row r="169" spans="1:9" x14ac:dyDescent="0.2">
      <c r="A169" s="11">
        <v>44810</v>
      </c>
      <c r="B169" s="14">
        <v>3135.5</v>
      </c>
      <c r="C169" s="14">
        <v>3140.8500979999999</v>
      </c>
      <c r="D169" s="14">
        <v>3106.3500979999999</v>
      </c>
      <c r="E169" s="14">
        <v>3127.0500489999999</v>
      </c>
      <c r="F169" s="23">
        <f t="shared" si="10"/>
        <v>0.1324419197286569</v>
      </c>
      <c r="G169" s="23">
        <f t="shared" si="11"/>
        <v>0.14174084348183699</v>
      </c>
      <c r="H169" s="24">
        <f t="shared" si="8"/>
        <v>0.13524243465491909</v>
      </c>
      <c r="I169" s="24">
        <f t="shared" si="9"/>
        <v>0.14473798629466489</v>
      </c>
    </row>
    <row r="170" spans="1:9" x14ac:dyDescent="0.2">
      <c r="A170" s="11">
        <v>44811</v>
      </c>
      <c r="B170" s="14">
        <v>3102</v>
      </c>
      <c r="C170" s="14">
        <v>3161.8999020000001</v>
      </c>
      <c r="D170" s="14">
        <v>3102</v>
      </c>
      <c r="E170" s="14">
        <v>3149.6000979999999</v>
      </c>
      <c r="F170" s="23">
        <f t="shared" si="10"/>
        <v>0.19729682964493681</v>
      </c>
      <c r="G170" s="23">
        <f t="shared" si="11"/>
        <v>0.16014770639604328</v>
      </c>
      <c r="H170" s="24">
        <f t="shared" si="8"/>
        <v>0.20146871659324489</v>
      </c>
      <c r="I170" s="24">
        <f t="shared" si="9"/>
        <v>0.16353406656877137</v>
      </c>
    </row>
    <row r="171" spans="1:9" x14ac:dyDescent="0.2">
      <c r="A171" s="11">
        <v>44812</v>
      </c>
      <c r="B171" s="14">
        <v>3170</v>
      </c>
      <c r="C171" s="14">
        <v>3183.5</v>
      </c>
      <c r="D171" s="14">
        <v>3160.1000979999999</v>
      </c>
      <c r="E171" s="14">
        <v>3169.6499020000001</v>
      </c>
      <c r="F171" s="23">
        <f t="shared" si="10"/>
        <v>0.25496092750384108</v>
      </c>
      <c r="G171" s="23">
        <f t="shared" si="11"/>
        <v>0.19489989229247828</v>
      </c>
      <c r="H171" s="24">
        <f t="shared" si="8"/>
        <v>0.26035213509544819</v>
      </c>
      <c r="I171" s="24">
        <f t="shared" si="9"/>
        <v>0.19902109544787072</v>
      </c>
    </row>
    <row r="172" spans="1:9" x14ac:dyDescent="0.2">
      <c r="A172" s="11">
        <v>44813</v>
      </c>
      <c r="B172" s="14">
        <v>3195</v>
      </c>
      <c r="C172" s="14">
        <v>3233.5</v>
      </c>
      <c r="D172" s="14">
        <v>3168.5</v>
      </c>
      <c r="E172" s="14">
        <v>3217.6499020000001</v>
      </c>
      <c r="F172" s="23">
        <f t="shared" si="10"/>
        <v>0.39301099009933449</v>
      </c>
      <c r="G172" s="23">
        <f t="shared" si="11"/>
        <v>0.28175624908270414</v>
      </c>
      <c r="H172" s="24">
        <f t="shared" si="8"/>
        <v>0.45084083740547043</v>
      </c>
      <c r="I172" s="24">
        <f t="shared" si="9"/>
        <v>0.30422056303138784</v>
      </c>
    </row>
    <row r="173" spans="1:9" x14ac:dyDescent="0.2">
      <c r="A173" s="11">
        <v>44816</v>
      </c>
      <c r="B173" s="14">
        <v>3239.8999020000001</v>
      </c>
      <c r="C173" s="14">
        <v>3269.8000489999999</v>
      </c>
      <c r="D173" s="14">
        <v>3225</v>
      </c>
      <c r="E173" s="14">
        <v>3242.9499510000001</v>
      </c>
      <c r="F173" s="23">
        <f t="shared" si="10"/>
        <v>0.46577501818514788</v>
      </c>
      <c r="G173" s="23">
        <f t="shared" si="11"/>
        <v>0.37124897859610778</v>
      </c>
      <c r="H173" s="24">
        <f t="shared" si="8"/>
        <v>0.62073595949453442</v>
      </c>
      <c r="I173" s="24">
        <f t="shared" si="9"/>
        <v>0.44397631066515103</v>
      </c>
    </row>
    <row r="174" spans="1:9" x14ac:dyDescent="0.2">
      <c r="A174" s="11">
        <v>44817</v>
      </c>
      <c r="B174" s="14">
        <v>3263.4499510000001</v>
      </c>
      <c r="C174" s="14">
        <v>3263.4499510000001</v>
      </c>
      <c r="D174" s="14">
        <v>3225</v>
      </c>
      <c r="E174" s="14">
        <v>3229.3500979999999</v>
      </c>
      <c r="F174" s="23">
        <f t="shared" si="10"/>
        <v>0.42666125656140763</v>
      </c>
      <c r="G174" s="23">
        <f t="shared" si="11"/>
        <v>0.4284824216152967</v>
      </c>
      <c r="H174" s="24">
        <f t="shared" si="8"/>
        <v>0.65352466079295102</v>
      </c>
      <c r="I174" s="24">
        <f t="shared" si="9"/>
        <v>0.57503381923098529</v>
      </c>
    </row>
    <row r="175" spans="1:9" x14ac:dyDescent="0.2">
      <c r="A175" s="11">
        <v>44818</v>
      </c>
      <c r="B175" s="14">
        <v>3135</v>
      </c>
      <c r="C175" s="14">
        <v>3141.3999020000001</v>
      </c>
      <c r="D175" s="14">
        <v>3113.8000489999999</v>
      </c>
      <c r="E175" s="14">
        <v>3120.3999020000001</v>
      </c>
      <c r="F175" s="23">
        <f t="shared" si="10"/>
        <v>0.11331581119492336</v>
      </c>
      <c r="G175" s="23">
        <f t="shared" si="11"/>
        <v>0.33525069531382629</v>
      </c>
      <c r="H175" s="24">
        <f t="shared" si="8"/>
        <v>0.19984743385771547</v>
      </c>
      <c r="I175" s="24">
        <f t="shared" si="9"/>
        <v>0.4913693513817336</v>
      </c>
    </row>
    <row r="176" spans="1:9" x14ac:dyDescent="0.2">
      <c r="A176" s="11">
        <v>44819</v>
      </c>
      <c r="B176" s="14">
        <v>3130</v>
      </c>
      <c r="C176" s="14">
        <v>3137.75</v>
      </c>
      <c r="D176" s="14">
        <v>3100</v>
      </c>
      <c r="E176" s="14">
        <v>3104.3500979999999</v>
      </c>
      <c r="F176" s="23">
        <f t="shared" si="10"/>
        <v>6.7155885218976877E-2</v>
      </c>
      <c r="G176" s="23">
        <f t="shared" si="11"/>
        <v>0.2023776509917693</v>
      </c>
      <c r="H176" s="24">
        <f t="shared" si="8"/>
        <v>0.12367633442722198</v>
      </c>
      <c r="I176" s="24">
        <f t="shared" si="9"/>
        <v>0.32568280969262947</v>
      </c>
    </row>
    <row r="177" spans="1:9" x14ac:dyDescent="0.2">
      <c r="A177" s="11">
        <v>44820</v>
      </c>
      <c r="B177" s="14">
        <v>3076</v>
      </c>
      <c r="C177" s="14">
        <v>3094.3500979999999</v>
      </c>
      <c r="D177" s="14">
        <v>3000</v>
      </c>
      <c r="E177" s="14">
        <v>3008.6999510000001</v>
      </c>
      <c r="F177" s="23">
        <f t="shared" si="10"/>
        <v>2.0293799846970485E-2</v>
      </c>
      <c r="G177" s="23">
        <f t="shared" si="11"/>
        <v>6.6921832086956914E-2</v>
      </c>
      <c r="H177" s="24">
        <f t="shared" si="8"/>
        <v>3.2245920755930101E-2</v>
      </c>
      <c r="I177" s="24">
        <f t="shared" si="9"/>
        <v>0.11858989634695584</v>
      </c>
    </row>
    <row r="178" spans="1:9" x14ac:dyDescent="0.2">
      <c r="A178" s="11">
        <v>44823</v>
      </c>
      <c r="B178" s="14">
        <v>3036</v>
      </c>
      <c r="C178" s="14">
        <v>3042</v>
      </c>
      <c r="D178" s="14">
        <v>2987.8000489999999</v>
      </c>
      <c r="E178" s="14">
        <v>3028.8000489999999</v>
      </c>
      <c r="F178" s="23">
        <f t="shared" si="10"/>
        <v>9.2991628743886612E-2</v>
      </c>
      <c r="G178" s="23">
        <f t="shared" si="11"/>
        <v>6.014710460327799E-2</v>
      </c>
      <c r="H178" s="24">
        <f t="shared" si="8"/>
        <v>0.1453900709219858</v>
      </c>
      <c r="I178" s="24">
        <f t="shared" si="9"/>
        <v>0.10043744203504597</v>
      </c>
    </row>
    <row r="179" spans="1:9" x14ac:dyDescent="0.2">
      <c r="A179" s="11">
        <v>44824</v>
      </c>
      <c r="B179" s="14">
        <v>3050</v>
      </c>
      <c r="C179" s="14">
        <v>3079.9499510000001</v>
      </c>
      <c r="D179" s="14">
        <v>3030</v>
      </c>
      <c r="E179" s="14">
        <v>3040.3000489999999</v>
      </c>
      <c r="F179" s="23">
        <f t="shared" si="10"/>
        <v>0.11907464656229383</v>
      </c>
      <c r="G179" s="23">
        <f t="shared" si="11"/>
        <v>7.745335838438365E-2</v>
      </c>
      <c r="H179" s="24">
        <f t="shared" si="8"/>
        <v>0.18617021276595744</v>
      </c>
      <c r="I179" s="24">
        <f t="shared" si="9"/>
        <v>0.12126873481462445</v>
      </c>
    </row>
    <row r="180" spans="1:9" x14ac:dyDescent="0.2">
      <c r="A180" s="11">
        <v>44825</v>
      </c>
      <c r="B180" s="14">
        <v>3028</v>
      </c>
      <c r="C180" s="14">
        <v>3041.3999020000001</v>
      </c>
      <c r="D180" s="14">
        <v>2998.1499020000001</v>
      </c>
      <c r="E180" s="14">
        <v>3001.1999510000001</v>
      </c>
      <c r="F180" s="23">
        <f t="shared" si="10"/>
        <v>3.039216370703595E-2</v>
      </c>
      <c r="G180" s="23">
        <f t="shared" si="11"/>
        <v>8.0819479671072128E-2</v>
      </c>
      <c r="H180" s="24">
        <f t="shared" si="8"/>
        <v>4.75173829787238E-2</v>
      </c>
      <c r="I180" s="24">
        <f t="shared" si="9"/>
        <v>0.12635922222222234</v>
      </c>
    </row>
    <row r="181" spans="1:9" x14ac:dyDescent="0.2">
      <c r="A181" s="11">
        <v>44826</v>
      </c>
      <c r="B181" s="14">
        <v>2990</v>
      </c>
      <c r="C181" s="14">
        <v>3029.9499510000001</v>
      </c>
      <c r="D181" s="14">
        <v>2979.3000489999999</v>
      </c>
      <c r="E181" s="14">
        <v>3007.3999020000001</v>
      </c>
      <c r="F181" s="23">
        <f t="shared" si="10"/>
        <v>6.3545581442183752E-2</v>
      </c>
      <c r="G181" s="23">
        <f t="shared" si="11"/>
        <v>7.1004130570504517E-2</v>
      </c>
      <c r="H181" s="24">
        <f t="shared" si="8"/>
        <v>9.6729270223752731E-2</v>
      </c>
      <c r="I181" s="24">
        <f t="shared" si="9"/>
        <v>0.11013895532281132</v>
      </c>
    </row>
    <row r="182" spans="1:9" x14ac:dyDescent="0.2">
      <c r="A182" s="11">
        <v>44827</v>
      </c>
      <c r="B182" s="14">
        <v>3004</v>
      </c>
      <c r="C182" s="14">
        <v>3022.5</v>
      </c>
      <c r="D182" s="14">
        <v>2979</v>
      </c>
      <c r="E182" s="14">
        <v>2982.0500489999999</v>
      </c>
      <c r="F182" s="23">
        <f t="shared" si="10"/>
        <v>6.8927661016947896E-3</v>
      </c>
      <c r="G182" s="23">
        <f t="shared" si="11"/>
        <v>3.3610170416971501E-2</v>
      </c>
      <c r="H182" s="24">
        <f t="shared" si="8"/>
        <v>1.0488474848915672E-2</v>
      </c>
      <c r="I182" s="24">
        <f t="shared" si="9"/>
        <v>5.1578376017130743E-2</v>
      </c>
    </row>
    <row r="183" spans="1:9" x14ac:dyDescent="0.2">
      <c r="A183" s="11">
        <v>44830</v>
      </c>
      <c r="B183" s="14">
        <v>2959.8500979999999</v>
      </c>
      <c r="C183" s="14">
        <v>3025.8500979999999</v>
      </c>
      <c r="D183" s="14">
        <v>2926.1000979999999</v>
      </c>
      <c r="E183" s="14">
        <v>2994.3999020000001</v>
      </c>
      <c r="F183" s="23">
        <f t="shared" si="10"/>
        <v>0.13786802081361776</v>
      </c>
      <c r="G183" s="23">
        <f t="shared" si="11"/>
        <v>6.9435456119165434E-2</v>
      </c>
      <c r="H183" s="24">
        <f t="shared" si="8"/>
        <v>0.19871927185698146</v>
      </c>
      <c r="I183" s="24">
        <f t="shared" si="9"/>
        <v>0.10197900564321662</v>
      </c>
    </row>
    <row r="184" spans="1:9" x14ac:dyDescent="0.2">
      <c r="A184" s="11">
        <v>44831</v>
      </c>
      <c r="B184" s="14">
        <v>3009.3999020000001</v>
      </c>
      <c r="C184" s="14">
        <v>3025</v>
      </c>
      <c r="D184" s="14">
        <v>2976</v>
      </c>
      <c r="E184" s="14">
        <v>3017.4499510000001</v>
      </c>
      <c r="F184" s="23">
        <f t="shared" si="10"/>
        <v>0.18439618706262914</v>
      </c>
      <c r="G184" s="23">
        <f t="shared" si="11"/>
        <v>0.10971899132598056</v>
      </c>
      <c r="H184" s="24">
        <f t="shared" si="8"/>
        <v>0.2657837242461526</v>
      </c>
      <c r="I184" s="24">
        <f t="shared" si="9"/>
        <v>0.15833049031734991</v>
      </c>
    </row>
    <row r="185" spans="1:9" x14ac:dyDescent="0.2">
      <c r="A185" s="11">
        <v>44832</v>
      </c>
      <c r="B185" s="14">
        <v>2980</v>
      </c>
      <c r="C185" s="14">
        <v>3049.9499510000001</v>
      </c>
      <c r="D185" s="14">
        <v>2980</v>
      </c>
      <c r="E185" s="14">
        <v>3035.6499020000001</v>
      </c>
      <c r="F185" s="23">
        <f t="shared" si="10"/>
        <v>0.22113408492357794</v>
      </c>
      <c r="G185" s="23">
        <f t="shared" si="11"/>
        <v>0.18113276426660829</v>
      </c>
      <c r="H185" s="24">
        <f t="shared" si="8"/>
        <v>0.31873674605208252</v>
      </c>
      <c r="I185" s="24">
        <f t="shared" si="9"/>
        <v>0.26107991405173886</v>
      </c>
    </row>
    <row r="186" spans="1:9" x14ac:dyDescent="0.2">
      <c r="A186" s="11">
        <v>44833</v>
      </c>
      <c r="B186" s="14">
        <v>3054</v>
      </c>
      <c r="C186" s="14">
        <v>3055.8500979999999</v>
      </c>
      <c r="D186" s="14">
        <v>2990</v>
      </c>
      <c r="E186" s="14">
        <v>2997.3000489999999</v>
      </c>
      <c r="F186" s="23">
        <f t="shared" si="10"/>
        <v>0.15545840829694335</v>
      </c>
      <c r="G186" s="23">
        <f t="shared" si="11"/>
        <v>0.18699622676105013</v>
      </c>
      <c r="H186" s="24">
        <f t="shared" si="8"/>
        <v>0.20715729168084765</v>
      </c>
      <c r="I186" s="24">
        <f t="shared" si="9"/>
        <v>0.26389258732636095</v>
      </c>
    </row>
    <row r="187" spans="1:9" x14ac:dyDescent="0.2">
      <c r="A187" s="11">
        <v>44834</v>
      </c>
      <c r="B187" s="14">
        <v>2990.8500979999999</v>
      </c>
      <c r="C187" s="14">
        <v>3019.6999510000001</v>
      </c>
      <c r="D187" s="14">
        <v>2950.1000979999999</v>
      </c>
      <c r="E187" s="14">
        <v>3004.5500489999999</v>
      </c>
      <c r="F187" s="23">
        <f t="shared" si="10"/>
        <v>0.18867240976381031</v>
      </c>
      <c r="G187" s="23">
        <f t="shared" si="11"/>
        <v>0.18842163432811054</v>
      </c>
      <c r="H187" s="24">
        <f t="shared" si="8"/>
        <v>0.23254775510455022</v>
      </c>
      <c r="I187" s="24">
        <f t="shared" si="9"/>
        <v>0.25281393094582683</v>
      </c>
    </row>
    <row r="188" spans="1:9" x14ac:dyDescent="0.2">
      <c r="A188" s="11">
        <v>44837</v>
      </c>
      <c r="B188" s="14">
        <v>2995</v>
      </c>
      <c r="C188" s="14">
        <v>3020.6999510000001</v>
      </c>
      <c r="D188" s="14">
        <v>2974</v>
      </c>
      <c r="E188" s="14">
        <v>2984.9499510000001</v>
      </c>
      <c r="F188" s="23">
        <f t="shared" si="10"/>
        <v>0.15409758602137621</v>
      </c>
      <c r="G188" s="23">
        <f t="shared" si="11"/>
        <v>0.16607613469404328</v>
      </c>
      <c r="H188" s="24">
        <f t="shared" si="8"/>
        <v>0.27333909231055364</v>
      </c>
      <c r="I188" s="24">
        <f t="shared" si="9"/>
        <v>0.23768137969865052</v>
      </c>
    </row>
    <row r="189" spans="1:9" x14ac:dyDescent="0.2">
      <c r="A189" s="11">
        <v>44838</v>
      </c>
      <c r="B189" s="14">
        <v>3029.9499510000001</v>
      </c>
      <c r="C189" s="14">
        <v>3098</v>
      </c>
      <c r="D189" s="14">
        <v>3023</v>
      </c>
      <c r="E189" s="14">
        <v>3091.1499020000001</v>
      </c>
      <c r="F189" s="23">
        <f t="shared" si="10"/>
        <v>0.46882515520446111</v>
      </c>
      <c r="G189" s="23">
        <f t="shared" si="11"/>
        <v>0.27053171699654921</v>
      </c>
      <c r="H189" s="24">
        <f t="shared" si="8"/>
        <v>0.77982461810920245</v>
      </c>
      <c r="I189" s="24">
        <f t="shared" si="9"/>
        <v>0.42857048850810209</v>
      </c>
    </row>
    <row r="190" spans="1:9" x14ac:dyDescent="0.2">
      <c r="A190" s="11">
        <v>44840</v>
      </c>
      <c r="B190" s="14">
        <v>3111</v>
      </c>
      <c r="C190" s="14">
        <v>3124</v>
      </c>
      <c r="D190" s="14">
        <v>3092.4499510000001</v>
      </c>
      <c r="E190" s="14">
        <v>3101.9499510000001</v>
      </c>
      <c r="F190" s="23">
        <f t="shared" si="10"/>
        <v>0.5116377016882383</v>
      </c>
      <c r="G190" s="23">
        <f t="shared" si="11"/>
        <v>0.37818681430469187</v>
      </c>
      <c r="H190" s="24">
        <f t="shared" si="8"/>
        <v>0.8885797881799864</v>
      </c>
      <c r="I190" s="24">
        <f t="shared" si="9"/>
        <v>0.64724783286658083</v>
      </c>
    </row>
    <row r="191" spans="1:9" x14ac:dyDescent="0.2">
      <c r="A191" s="11">
        <v>44841</v>
      </c>
      <c r="B191" s="14">
        <v>3097.3999020000001</v>
      </c>
      <c r="C191" s="14">
        <v>3105</v>
      </c>
      <c r="D191" s="14">
        <v>3058.1000979999999</v>
      </c>
      <c r="E191" s="14">
        <v>3064.8999020000001</v>
      </c>
      <c r="F191" s="23">
        <f t="shared" si="10"/>
        <v>0.40384004593588146</v>
      </c>
      <c r="G191" s="23">
        <f t="shared" si="11"/>
        <v>0.46143430094286031</v>
      </c>
      <c r="H191" s="24">
        <f t="shared" si="8"/>
        <v>0.70136368233269841</v>
      </c>
      <c r="I191" s="24">
        <f t="shared" si="9"/>
        <v>0.78992269620729572</v>
      </c>
    </row>
    <row r="192" spans="1:9" x14ac:dyDescent="0.2">
      <c r="A192" s="11">
        <v>44844</v>
      </c>
      <c r="B192" s="14">
        <v>3010</v>
      </c>
      <c r="C192" s="14">
        <v>3127</v>
      </c>
      <c r="D192" s="14">
        <v>3005</v>
      </c>
      <c r="E192" s="14">
        <v>3118.5500489999999</v>
      </c>
      <c r="F192" s="23">
        <f t="shared" si="10"/>
        <v>0.55993592795129621</v>
      </c>
      <c r="G192" s="23">
        <f t="shared" si="11"/>
        <v>0.49180455852513871</v>
      </c>
      <c r="H192" s="24">
        <f t="shared" si="8"/>
        <v>0.95793949665540379</v>
      </c>
      <c r="I192" s="24">
        <f t="shared" si="9"/>
        <v>0.84929432238936275</v>
      </c>
    </row>
    <row r="193" spans="1:9" x14ac:dyDescent="0.2">
      <c r="A193" s="11">
        <v>44845</v>
      </c>
      <c r="B193" s="14">
        <v>3100</v>
      </c>
      <c r="C193" s="14">
        <v>3145</v>
      </c>
      <c r="D193" s="14">
        <v>3053.3500979999999</v>
      </c>
      <c r="E193" s="14">
        <v>3069.5500489999999</v>
      </c>
      <c r="F193" s="23">
        <f t="shared" si="10"/>
        <v>0.41736971618014584</v>
      </c>
      <c r="G193" s="23">
        <f t="shared" si="11"/>
        <v>0.46038189668910778</v>
      </c>
      <c r="H193" s="24">
        <f t="shared" si="8"/>
        <v>0.65532213440643738</v>
      </c>
      <c r="I193" s="24">
        <f t="shared" si="9"/>
        <v>0.77154177113151323</v>
      </c>
    </row>
    <row r="194" spans="1:9" x14ac:dyDescent="0.2">
      <c r="A194" s="11">
        <v>44846</v>
      </c>
      <c r="B194" s="14">
        <v>3084.8999020000001</v>
      </c>
      <c r="C194" s="14">
        <v>3109.8999020000001</v>
      </c>
      <c r="D194" s="14">
        <v>3062.0500489999999</v>
      </c>
      <c r="E194" s="14">
        <v>3100.75</v>
      </c>
      <c r="F194" s="23">
        <f t="shared" si="10"/>
        <v>0.50814642682331979</v>
      </c>
      <c r="G194" s="23">
        <f t="shared" si="11"/>
        <v>0.49515069031825393</v>
      </c>
      <c r="H194" s="24">
        <f t="shared" si="8"/>
        <v>0.79785281036809241</v>
      </c>
      <c r="I194" s="24">
        <f t="shared" si="9"/>
        <v>0.80370481380997782</v>
      </c>
    </row>
    <row r="195" spans="1:9" x14ac:dyDescent="0.2">
      <c r="A195" s="11">
        <v>44847</v>
      </c>
      <c r="B195" s="14">
        <v>3100.75</v>
      </c>
      <c r="C195" s="14">
        <v>3110</v>
      </c>
      <c r="D195" s="14">
        <v>3052.3500979999999</v>
      </c>
      <c r="E195" s="14">
        <v>3103.3000489999999</v>
      </c>
      <c r="F195" s="23">
        <f t="shared" si="10"/>
        <v>0.51556583143068302</v>
      </c>
      <c r="G195" s="23">
        <f t="shared" si="11"/>
        <v>0.48036065814471618</v>
      </c>
      <c r="H195" s="24">
        <f t="shared" si="8"/>
        <v>0.80950219429518044</v>
      </c>
      <c r="I195" s="24">
        <f t="shared" si="9"/>
        <v>0.75422571302323682</v>
      </c>
    </row>
    <row r="196" spans="1:9" x14ac:dyDescent="0.2">
      <c r="A196" s="11">
        <v>44848</v>
      </c>
      <c r="B196" s="14">
        <v>3145</v>
      </c>
      <c r="C196" s="14">
        <v>3150</v>
      </c>
      <c r="D196" s="14">
        <v>3071</v>
      </c>
      <c r="E196" s="14">
        <v>3099.1499020000001</v>
      </c>
      <c r="F196" s="23">
        <f t="shared" si="10"/>
        <v>0.50349091844938954</v>
      </c>
      <c r="G196" s="23">
        <f t="shared" si="11"/>
        <v>0.50906772556779745</v>
      </c>
      <c r="H196" s="24">
        <f t="shared" si="8"/>
        <v>0.77288914579337398</v>
      </c>
      <c r="I196" s="24">
        <f t="shared" si="9"/>
        <v>0.79341471681888232</v>
      </c>
    </row>
    <row r="197" spans="1:9" x14ac:dyDescent="0.2">
      <c r="A197" s="11">
        <v>44851</v>
      </c>
      <c r="B197" s="14">
        <v>3072.6499020000001</v>
      </c>
      <c r="C197" s="14">
        <v>3128.3999020000001</v>
      </c>
      <c r="D197" s="14">
        <v>3071.4499510000001</v>
      </c>
      <c r="E197" s="14">
        <v>3111.75</v>
      </c>
      <c r="F197" s="23">
        <f t="shared" si="10"/>
        <v>0.54015108660868005</v>
      </c>
      <c r="G197" s="23">
        <f t="shared" si="11"/>
        <v>0.51973594549625091</v>
      </c>
      <c r="H197" s="24">
        <f t="shared" si="8"/>
        <v>0.80865423335725306</v>
      </c>
      <c r="I197" s="24">
        <f t="shared" si="9"/>
        <v>0.79701519114860242</v>
      </c>
    </row>
    <row r="198" spans="1:9" x14ac:dyDescent="0.2">
      <c r="A198" s="11">
        <v>44852</v>
      </c>
      <c r="B198" s="14">
        <v>3150</v>
      </c>
      <c r="C198" s="14">
        <v>3155.3500979999999</v>
      </c>
      <c r="D198" s="14">
        <v>3128.5500489999999</v>
      </c>
      <c r="E198" s="14">
        <v>3144.6999510000001</v>
      </c>
      <c r="F198" s="23">
        <f t="shared" si="10"/>
        <v>0.63601944767225216</v>
      </c>
      <c r="G198" s="23">
        <f t="shared" si="11"/>
        <v>0.55988715091010732</v>
      </c>
      <c r="H198" s="24">
        <f t="shared" si="8"/>
        <v>0.94811134226553062</v>
      </c>
      <c r="I198" s="24">
        <f t="shared" si="9"/>
        <v>0.84321824047205263</v>
      </c>
    </row>
    <row r="199" spans="1:9" x14ac:dyDescent="0.2">
      <c r="A199" s="11">
        <v>44853</v>
      </c>
      <c r="B199" s="14">
        <v>3159</v>
      </c>
      <c r="C199" s="14">
        <v>3159</v>
      </c>
      <c r="D199" s="14">
        <v>3112</v>
      </c>
      <c r="E199" s="14">
        <v>3121.8500979999999</v>
      </c>
      <c r="F199" s="23">
        <f t="shared" si="10"/>
        <v>0.56953746845311581</v>
      </c>
      <c r="G199" s="23">
        <f t="shared" si="11"/>
        <v>0.58190266757801601</v>
      </c>
      <c r="H199" s="24">
        <f t="shared" si="8"/>
        <v>0.82216410039292365</v>
      </c>
      <c r="I199" s="24">
        <f t="shared" si="9"/>
        <v>0.85964322533856918</v>
      </c>
    </row>
    <row r="200" spans="1:9" x14ac:dyDescent="0.2">
      <c r="A200" s="11">
        <v>44854</v>
      </c>
      <c r="B200" s="14">
        <v>3105</v>
      </c>
      <c r="C200" s="14">
        <v>3160</v>
      </c>
      <c r="D200" s="14">
        <v>3105</v>
      </c>
      <c r="E200" s="14">
        <v>3157.3000489999999</v>
      </c>
      <c r="F200" s="23">
        <f t="shared" si="10"/>
        <v>0.67267961583154257</v>
      </c>
      <c r="G200" s="23">
        <f t="shared" si="11"/>
        <v>0.62607884398563696</v>
      </c>
      <c r="H200" s="24">
        <f t="shared" si="8"/>
        <v>0.98713695921592159</v>
      </c>
      <c r="I200" s="24">
        <f t="shared" si="9"/>
        <v>0.91913746729145862</v>
      </c>
    </row>
    <row r="201" spans="1:9" x14ac:dyDescent="0.2">
      <c r="A201" s="11">
        <v>44855</v>
      </c>
      <c r="B201" s="14">
        <v>3157.8000489999999</v>
      </c>
      <c r="C201" s="14">
        <v>3160.3999020000001</v>
      </c>
      <c r="D201" s="14">
        <v>3127</v>
      </c>
      <c r="E201" s="14">
        <v>3137.3999020000001</v>
      </c>
      <c r="F201" s="23">
        <f t="shared" si="10"/>
        <v>0.62635214487554591</v>
      </c>
      <c r="G201" s="23">
        <f t="shared" si="11"/>
        <v>0.62285640972006817</v>
      </c>
      <c r="H201" s="24">
        <f t="shared" si="8"/>
        <v>0.87660937718733356</v>
      </c>
      <c r="I201" s="24">
        <f t="shared" si="9"/>
        <v>0.89530347893205953</v>
      </c>
    </row>
    <row r="202" spans="1:9" x14ac:dyDescent="0.2">
      <c r="A202" s="11">
        <v>44858</v>
      </c>
      <c r="B202" s="14">
        <v>3170.1000979999999</v>
      </c>
      <c r="C202" s="14">
        <v>3178</v>
      </c>
      <c r="D202" s="14">
        <v>3155</v>
      </c>
      <c r="E202" s="14">
        <v>3161.6999510000001</v>
      </c>
      <c r="F202" s="23">
        <f t="shared" si="10"/>
        <v>0.93529156275733705</v>
      </c>
      <c r="G202" s="23">
        <f t="shared" si="11"/>
        <v>0.74477444115480862</v>
      </c>
      <c r="H202" s="24">
        <f t="shared" si="8"/>
        <v>0.90578006358381535</v>
      </c>
      <c r="I202" s="24">
        <f t="shared" si="9"/>
        <v>0.92317546666235684</v>
      </c>
    </row>
    <row r="203" spans="1:9" x14ac:dyDescent="0.2">
      <c r="A203" s="11">
        <v>44859</v>
      </c>
      <c r="B203" s="14">
        <v>3180.5</v>
      </c>
      <c r="C203" s="14">
        <v>3184.25</v>
      </c>
      <c r="D203" s="14">
        <v>3151.1499020000001</v>
      </c>
      <c r="E203" s="14">
        <v>3162.1000979999999</v>
      </c>
      <c r="F203" s="23">
        <f t="shared" si="10"/>
        <v>0.91419751923825987</v>
      </c>
      <c r="G203" s="23">
        <f t="shared" si="11"/>
        <v>0.82528040895704768</v>
      </c>
      <c r="H203" s="24">
        <f t="shared" si="8"/>
        <v>0.87643011436541085</v>
      </c>
      <c r="I203" s="24">
        <f t="shared" si="9"/>
        <v>0.88627318504551988</v>
      </c>
    </row>
    <row r="204" spans="1:9" x14ac:dyDescent="0.2">
      <c r="A204" s="11">
        <v>44861</v>
      </c>
      <c r="B204" s="14">
        <v>3160.6999510000001</v>
      </c>
      <c r="C204" s="14">
        <v>3174</v>
      </c>
      <c r="D204" s="14">
        <v>3134.3500979999999</v>
      </c>
      <c r="E204" s="14">
        <v>3157.3999020000001</v>
      </c>
      <c r="F204" s="23">
        <f t="shared" si="10"/>
        <v>0.89599028397074554</v>
      </c>
      <c r="G204" s="23">
        <f t="shared" si="11"/>
        <v>0.91515978865544756</v>
      </c>
      <c r="H204" s="24">
        <f t="shared" si="8"/>
        <v>0.85020865829846648</v>
      </c>
      <c r="I204" s="24">
        <f t="shared" si="9"/>
        <v>0.8774729454158976</v>
      </c>
    </row>
    <row r="205" spans="1:9" x14ac:dyDescent="0.2">
      <c r="A205" s="11">
        <v>44862</v>
      </c>
      <c r="B205" s="14">
        <v>3150</v>
      </c>
      <c r="C205" s="14">
        <v>3178.5</v>
      </c>
      <c r="D205" s="14">
        <v>3145</v>
      </c>
      <c r="E205" s="14">
        <v>3163.25</v>
      </c>
      <c r="F205" s="23">
        <f t="shared" si="10"/>
        <v>0.91865191566100235</v>
      </c>
      <c r="G205" s="23">
        <f t="shared" si="11"/>
        <v>0.90961323962333596</v>
      </c>
      <c r="H205" s="24">
        <f t="shared" si="8"/>
        <v>0.88284518828451886</v>
      </c>
      <c r="I205" s="24">
        <f t="shared" si="9"/>
        <v>0.86982798698279862</v>
      </c>
    </row>
    <row r="206" spans="1:9" x14ac:dyDescent="0.2">
      <c r="A206" s="11">
        <v>44865</v>
      </c>
      <c r="B206" s="14">
        <v>3199</v>
      </c>
      <c r="C206" s="14">
        <v>3199</v>
      </c>
      <c r="D206" s="14">
        <v>3177.8000489999999</v>
      </c>
      <c r="E206" s="14">
        <v>3193.1499020000001</v>
      </c>
      <c r="F206" s="23">
        <f t="shared" si="10"/>
        <v>0.97856320959763521</v>
      </c>
      <c r="G206" s="23">
        <f t="shared" si="11"/>
        <v>0.93106846974312774</v>
      </c>
      <c r="H206" s="24">
        <f t="shared" si="8"/>
        <v>0.96010840839157274</v>
      </c>
      <c r="I206" s="24">
        <f t="shared" si="9"/>
        <v>0.89772075165818599</v>
      </c>
    </row>
    <row r="207" spans="1:9" x14ac:dyDescent="0.2">
      <c r="A207" s="11">
        <v>44866</v>
      </c>
      <c r="B207" s="14">
        <v>3214.5</v>
      </c>
      <c r="C207" s="14">
        <v>3262.6000979999999</v>
      </c>
      <c r="D207" s="14">
        <v>3203.4499510000001</v>
      </c>
      <c r="E207" s="14">
        <v>3259.6999510000001</v>
      </c>
      <c r="F207" s="23">
        <f t="shared" si="10"/>
        <v>0.99138143536404211</v>
      </c>
      <c r="G207" s="23">
        <f t="shared" si="11"/>
        <v>0.96286552020755989</v>
      </c>
      <c r="H207" s="24">
        <f t="shared" si="8"/>
        <v>0.98620619738406734</v>
      </c>
      <c r="I207" s="24">
        <f t="shared" si="9"/>
        <v>0.94305326468671968</v>
      </c>
    </row>
    <row r="208" spans="1:9" x14ac:dyDescent="0.2">
      <c r="A208" s="11">
        <v>44867</v>
      </c>
      <c r="B208" s="14">
        <v>3270</v>
      </c>
      <c r="C208" s="14">
        <v>3270</v>
      </c>
      <c r="D208" s="14">
        <v>3222.0500489999999</v>
      </c>
      <c r="E208" s="14">
        <v>3241.6999510000001</v>
      </c>
      <c r="F208" s="23">
        <f t="shared" si="10"/>
        <v>0.91770847029784863</v>
      </c>
      <c r="G208" s="23">
        <f t="shared" si="11"/>
        <v>0.96255103841984191</v>
      </c>
      <c r="H208" s="24">
        <f t="shared" ref="H208:H249" si="12">(E208-MIN(D195:D208))/(MAX(C195:C208)-MIN(D195:D208))</f>
        <v>0.86997444639327282</v>
      </c>
      <c r="I208" s="24">
        <f t="shared" si="9"/>
        <v>0.93876301738963763</v>
      </c>
    </row>
    <row r="209" spans="1:9" x14ac:dyDescent="0.2">
      <c r="A209" s="11">
        <v>44868</v>
      </c>
      <c r="B209" s="14">
        <v>3228.0500489999999</v>
      </c>
      <c r="C209" s="14">
        <v>3228.0500489999999</v>
      </c>
      <c r="D209" s="14">
        <v>3195</v>
      </c>
      <c r="E209" s="14">
        <v>3206.75</v>
      </c>
      <c r="F209" s="23">
        <f t="shared" si="10"/>
        <v>0.816080203477348</v>
      </c>
      <c r="G209" s="23">
        <f t="shared" si="11"/>
        <v>0.90839003637974614</v>
      </c>
      <c r="H209" s="24">
        <f t="shared" si="12"/>
        <v>0.68216080402010049</v>
      </c>
      <c r="I209" s="24">
        <f t="shared" si="9"/>
        <v>0.84611381593248014</v>
      </c>
    </row>
    <row r="210" spans="1:9" x14ac:dyDescent="0.2">
      <c r="A210" s="11">
        <v>44869</v>
      </c>
      <c r="B210" s="14">
        <v>3217</v>
      </c>
      <c r="C210" s="14">
        <v>3220.0500489999999</v>
      </c>
      <c r="D210" s="14">
        <v>3166.1499020000001</v>
      </c>
      <c r="E210" s="14">
        <v>3217.3999020000001</v>
      </c>
      <c r="F210" s="23">
        <f t="shared" si="10"/>
        <v>0.84704823207539071</v>
      </c>
      <c r="G210" s="23">
        <f t="shared" si="11"/>
        <v>0.86027896861686237</v>
      </c>
      <c r="H210" s="24">
        <f t="shared" si="12"/>
        <v>0.73507889690825556</v>
      </c>
      <c r="I210" s="24">
        <f t="shared" ref="I210:I249" si="13">AVERAGE(H208:H210)</f>
        <v>0.76240471577387636</v>
      </c>
    </row>
    <row r="211" spans="1:9" x14ac:dyDescent="0.2">
      <c r="A211" s="11">
        <v>44872</v>
      </c>
      <c r="B211" s="14">
        <v>3229</v>
      </c>
      <c r="C211" s="14">
        <v>3242.8000489999999</v>
      </c>
      <c r="D211" s="14">
        <v>3195.1000979999999</v>
      </c>
      <c r="E211" s="14">
        <v>3233.6999510000001</v>
      </c>
      <c r="F211" s="23">
        <f t="shared" si="10"/>
        <v>0.8865268517650251</v>
      </c>
      <c r="G211" s="23">
        <f t="shared" si="11"/>
        <v>0.84988509577258797</v>
      </c>
      <c r="H211" s="24">
        <f t="shared" si="12"/>
        <v>0.77999970303030342</v>
      </c>
      <c r="I211" s="24">
        <f t="shared" si="13"/>
        <v>0.73241313465288649</v>
      </c>
    </row>
    <row r="212" spans="1:9" x14ac:dyDescent="0.2">
      <c r="A212" s="11">
        <v>44874</v>
      </c>
      <c r="B212" s="14">
        <v>3249.8000489999999</v>
      </c>
      <c r="C212" s="14">
        <v>3249.8000489999999</v>
      </c>
      <c r="D212" s="14">
        <v>3201.6499020000001</v>
      </c>
      <c r="E212" s="14">
        <v>3216.0500489999999</v>
      </c>
      <c r="F212" s="23">
        <f t="shared" si="10"/>
        <v>0.83135364949252144</v>
      </c>
      <c r="G212" s="23">
        <f t="shared" si="11"/>
        <v>0.85497624444431242</v>
      </c>
      <c r="H212" s="24">
        <f t="shared" si="12"/>
        <v>0.6730305999999997</v>
      </c>
      <c r="I212" s="24">
        <f t="shared" si="13"/>
        <v>0.72936973331285293</v>
      </c>
    </row>
    <row r="213" spans="1:9" x14ac:dyDescent="0.2">
      <c r="A213" s="11">
        <v>44875</v>
      </c>
      <c r="B213" s="14">
        <v>3170</v>
      </c>
      <c r="C213" s="14">
        <v>3225</v>
      </c>
      <c r="D213" s="14">
        <v>3170</v>
      </c>
      <c r="E213" s="14">
        <v>3205.6499020000001</v>
      </c>
      <c r="F213" s="23">
        <f t="shared" si="10"/>
        <v>0.79884302058960976</v>
      </c>
      <c r="G213" s="23">
        <f t="shared" si="11"/>
        <v>0.83890784061571877</v>
      </c>
      <c r="H213" s="24">
        <f t="shared" si="12"/>
        <v>0.60999940606060676</v>
      </c>
      <c r="I213" s="24">
        <f t="shared" si="13"/>
        <v>0.68767656969696989</v>
      </c>
    </row>
    <row r="214" spans="1:9" x14ac:dyDescent="0.2">
      <c r="A214" s="11">
        <v>44876</v>
      </c>
      <c r="B214" s="14">
        <v>3269.6000979999999</v>
      </c>
      <c r="C214" s="14">
        <v>3341.6000979999999</v>
      </c>
      <c r="D214" s="14">
        <v>3255.0500489999999</v>
      </c>
      <c r="E214" s="14">
        <v>3315.9499510000001</v>
      </c>
      <c r="F214" s="23">
        <f t="shared" si="10"/>
        <v>0.93448238314176291</v>
      </c>
      <c r="G214" s="23">
        <f t="shared" si="11"/>
        <v>0.854893017741298</v>
      </c>
      <c r="H214" s="24">
        <f t="shared" si="12"/>
        <v>0.88047467247661815</v>
      </c>
      <c r="I214" s="24">
        <f t="shared" si="13"/>
        <v>0.72116822617907472</v>
      </c>
    </row>
    <row r="215" spans="1:9" x14ac:dyDescent="0.2">
      <c r="A215" s="11">
        <v>44879</v>
      </c>
      <c r="B215" s="14">
        <v>3324</v>
      </c>
      <c r="C215" s="14">
        <v>3349</v>
      </c>
      <c r="D215" s="14">
        <v>3309</v>
      </c>
      <c r="E215" s="14">
        <v>3335.5</v>
      </c>
      <c r="F215" s="23">
        <f t="shared" si="10"/>
        <v>0.96399999999999997</v>
      </c>
      <c r="G215" s="23">
        <f t="shared" si="11"/>
        <v>0.89910846791045751</v>
      </c>
      <c r="H215" s="24">
        <f t="shared" si="12"/>
        <v>0.93710688952469223</v>
      </c>
      <c r="I215" s="24">
        <f t="shared" si="13"/>
        <v>0.80919365602063908</v>
      </c>
    </row>
    <row r="216" spans="1:9" x14ac:dyDescent="0.2">
      <c r="A216" s="11">
        <v>44880</v>
      </c>
      <c r="B216" s="14">
        <v>3321</v>
      </c>
      <c r="C216" s="14">
        <v>3339.9499510000001</v>
      </c>
      <c r="D216" s="14">
        <v>3292</v>
      </c>
      <c r="E216" s="14">
        <v>3332.6000979999999</v>
      </c>
      <c r="F216" s="23">
        <f t="shared" si="10"/>
        <v>0.95232586627906946</v>
      </c>
      <c r="G216" s="23">
        <f t="shared" si="11"/>
        <v>0.95026941647361074</v>
      </c>
      <c r="H216" s="24">
        <f t="shared" si="12"/>
        <v>0.92359697420220532</v>
      </c>
      <c r="I216" s="24">
        <f t="shared" si="13"/>
        <v>0.91372617873450535</v>
      </c>
    </row>
    <row r="217" spans="1:9" x14ac:dyDescent="0.2">
      <c r="A217" s="11">
        <v>44881</v>
      </c>
      <c r="B217" s="14">
        <v>3338.8999020000001</v>
      </c>
      <c r="C217" s="14">
        <v>3367.8999020000001</v>
      </c>
      <c r="D217" s="14">
        <v>3321.4499510000001</v>
      </c>
      <c r="E217" s="14">
        <v>3355.3500979999999</v>
      </c>
      <c r="F217" s="23">
        <f t="shared" si="10"/>
        <v>0.96541800113244391</v>
      </c>
      <c r="G217" s="23">
        <f t="shared" si="11"/>
        <v>0.96058128913717111</v>
      </c>
      <c r="H217" s="24">
        <f t="shared" si="12"/>
        <v>0.94626497738358106</v>
      </c>
      <c r="I217" s="24">
        <f t="shared" si="13"/>
        <v>0.93565628037015947</v>
      </c>
    </row>
    <row r="218" spans="1:9" x14ac:dyDescent="0.2">
      <c r="A218" s="11">
        <v>44882</v>
      </c>
      <c r="B218" s="14">
        <v>3340</v>
      </c>
      <c r="C218" s="14">
        <v>3360</v>
      </c>
      <c r="D218" s="14">
        <v>3317.75</v>
      </c>
      <c r="E218" s="14">
        <v>3349</v>
      </c>
      <c r="F218" s="23">
        <f t="shared" si="10"/>
        <v>0.94791979304530072</v>
      </c>
      <c r="G218" s="23">
        <f t="shared" si="11"/>
        <v>0.9552212201522714</v>
      </c>
      <c r="H218" s="24">
        <f t="shared" si="12"/>
        <v>0.91520901610804606</v>
      </c>
      <c r="I218" s="24">
        <f t="shared" si="13"/>
        <v>0.92835698923127741</v>
      </c>
    </row>
    <row r="219" spans="1:9" x14ac:dyDescent="0.2">
      <c r="A219" s="11">
        <v>44883</v>
      </c>
      <c r="B219" s="14">
        <v>3350</v>
      </c>
      <c r="C219" s="14">
        <v>3362.75</v>
      </c>
      <c r="D219" s="14">
        <v>3321</v>
      </c>
      <c r="E219" s="14">
        <v>3343.4499510000001</v>
      </c>
      <c r="F219" s="23">
        <f t="shared" si="10"/>
        <v>0.93262618461660529</v>
      </c>
      <c r="G219" s="23">
        <f t="shared" si="11"/>
        <v>0.94865465959811657</v>
      </c>
      <c r="H219" s="24">
        <f t="shared" si="12"/>
        <v>0.87881065179677786</v>
      </c>
      <c r="I219" s="24">
        <f t="shared" si="13"/>
        <v>0.91342821509613492</v>
      </c>
    </row>
    <row r="220" spans="1:9" x14ac:dyDescent="0.2">
      <c r="A220" s="11">
        <v>44886</v>
      </c>
      <c r="B220" s="14">
        <v>3322.5</v>
      </c>
      <c r="C220" s="14">
        <v>3333.6999510000001</v>
      </c>
      <c r="D220" s="14">
        <v>3273</v>
      </c>
      <c r="E220" s="14">
        <v>3283.5</v>
      </c>
      <c r="F220" s="23">
        <f t="shared" si="10"/>
        <v>0.73253064673112567</v>
      </c>
      <c r="G220" s="23">
        <f t="shared" si="11"/>
        <v>0.87102554146434397</v>
      </c>
      <c r="H220" s="24">
        <f t="shared" si="12"/>
        <v>0.58166095662949135</v>
      </c>
      <c r="I220" s="24">
        <f t="shared" si="13"/>
        <v>0.79189354151143843</v>
      </c>
    </row>
    <row r="221" spans="1:9" x14ac:dyDescent="0.2">
      <c r="A221" s="11">
        <v>44887</v>
      </c>
      <c r="B221" s="14">
        <v>3280</v>
      </c>
      <c r="C221" s="14">
        <v>3318.9499510000001</v>
      </c>
      <c r="D221" s="14">
        <v>3255.25</v>
      </c>
      <c r="E221" s="14">
        <v>3314.9499510000001</v>
      </c>
      <c r="F221" s="23">
        <f t="shared" si="10"/>
        <v>0.83219780101653928</v>
      </c>
      <c r="G221" s="23">
        <f t="shared" si="11"/>
        <v>0.83245154412142341</v>
      </c>
      <c r="H221" s="24">
        <f t="shared" si="12"/>
        <v>0.73754671127633187</v>
      </c>
      <c r="I221" s="24">
        <f t="shared" si="13"/>
        <v>0.73267277323420033</v>
      </c>
    </row>
    <row r="222" spans="1:9" x14ac:dyDescent="0.2">
      <c r="A222" s="11">
        <v>44888</v>
      </c>
      <c r="B222" s="14">
        <v>3330</v>
      </c>
      <c r="C222" s="14">
        <v>3330</v>
      </c>
      <c r="D222" s="14">
        <v>3291</v>
      </c>
      <c r="E222" s="14">
        <v>3308.3000489999999</v>
      </c>
      <c r="F222" s="23">
        <f t="shared" ref="F222:F249" si="14">(E222-MIN(D195:D222))/(MAX(C195:C222)-MIN(D195:D222))</f>
        <v>0.81112378380688166</v>
      </c>
      <c r="G222" s="23">
        <f t="shared" si="11"/>
        <v>0.79195074385151543</v>
      </c>
      <c r="H222" s="24">
        <f t="shared" si="12"/>
        <v>0.70458561090458405</v>
      </c>
      <c r="I222" s="24">
        <f t="shared" si="13"/>
        <v>0.67459775960346902</v>
      </c>
    </row>
    <row r="223" spans="1:9" x14ac:dyDescent="0.2">
      <c r="A223" s="11">
        <v>44889</v>
      </c>
      <c r="B223" s="14">
        <v>3316.25</v>
      </c>
      <c r="C223" s="14">
        <v>3392.9499510000001</v>
      </c>
      <c r="D223" s="14">
        <v>3308.3000489999999</v>
      </c>
      <c r="E223" s="14">
        <v>3380.1499020000001</v>
      </c>
      <c r="F223" s="23">
        <f t="shared" si="14"/>
        <v>0.96024211539637738</v>
      </c>
      <c r="G223" s="23">
        <f t="shared" si="11"/>
        <v>0.86785456673993278</v>
      </c>
      <c r="H223" s="24">
        <f t="shared" si="12"/>
        <v>0.94356240637320166</v>
      </c>
      <c r="I223" s="24">
        <f t="shared" si="13"/>
        <v>0.79523157618470586</v>
      </c>
    </row>
    <row r="224" spans="1:9" x14ac:dyDescent="0.2">
      <c r="A224" s="11">
        <v>44890</v>
      </c>
      <c r="B224" s="14">
        <v>3383</v>
      </c>
      <c r="C224" s="14">
        <v>3403.3500979999999</v>
      </c>
      <c r="D224" s="14">
        <v>3348</v>
      </c>
      <c r="E224" s="14">
        <v>3389.6499020000001</v>
      </c>
      <c r="F224" s="23">
        <f t="shared" si="14"/>
        <v>0.95872193452207244</v>
      </c>
      <c r="G224" s="23">
        <f t="shared" ref="G224:G249" si="15">AVERAGE(F222:F224)</f>
        <v>0.9100292779084439</v>
      </c>
      <c r="H224" s="24">
        <f t="shared" si="12"/>
        <v>0.94128909258054061</v>
      </c>
      <c r="I224" s="24">
        <f t="shared" si="13"/>
        <v>0.86314570328610873</v>
      </c>
    </row>
    <row r="225" spans="1:9" x14ac:dyDescent="0.2">
      <c r="A225" s="11">
        <v>44893</v>
      </c>
      <c r="B225" s="14">
        <v>3366</v>
      </c>
      <c r="C225" s="14">
        <v>3417</v>
      </c>
      <c r="D225" s="14">
        <v>3365.5500489999999</v>
      </c>
      <c r="E225" s="14">
        <v>3395.25</v>
      </c>
      <c r="F225" s="23">
        <f t="shared" si="14"/>
        <v>0.93028846153846156</v>
      </c>
      <c r="G225" s="23">
        <f t="shared" si="15"/>
        <v>0.9497508371523038</v>
      </c>
      <c r="H225" s="24">
        <f t="shared" si="12"/>
        <v>0.91194331983805665</v>
      </c>
      <c r="I225" s="24">
        <f t="shared" si="13"/>
        <v>0.93226493959726631</v>
      </c>
    </row>
    <row r="226" spans="1:9" x14ac:dyDescent="0.2">
      <c r="A226" s="11">
        <v>44894</v>
      </c>
      <c r="B226" s="14">
        <v>3383</v>
      </c>
      <c r="C226" s="14">
        <v>3429</v>
      </c>
      <c r="D226" s="14">
        <v>3383</v>
      </c>
      <c r="E226" s="14">
        <v>3397.3500979999999</v>
      </c>
      <c r="F226" s="23">
        <f t="shared" si="14"/>
        <v>0.90231511728395031</v>
      </c>
      <c r="G226" s="23">
        <f t="shared" si="15"/>
        <v>0.93044183778149481</v>
      </c>
      <c r="H226" s="24">
        <f t="shared" si="12"/>
        <v>0.87779960617760577</v>
      </c>
      <c r="I226" s="24">
        <f t="shared" si="13"/>
        <v>0.91034400619873435</v>
      </c>
    </row>
    <row r="227" spans="1:9" x14ac:dyDescent="0.2">
      <c r="A227" s="11">
        <v>44895</v>
      </c>
      <c r="B227" s="14">
        <v>3383</v>
      </c>
      <c r="C227" s="14">
        <v>3414.8999020000001</v>
      </c>
      <c r="D227" s="14">
        <v>3375</v>
      </c>
      <c r="E227" s="14">
        <v>3390.8000489999999</v>
      </c>
      <c r="F227" s="23">
        <f t="shared" si="14"/>
        <v>0.88209891666666651</v>
      </c>
      <c r="G227" s="23">
        <f t="shared" si="15"/>
        <v>0.90490083182969283</v>
      </c>
      <c r="H227" s="24">
        <f t="shared" si="12"/>
        <v>0.78039688553864528</v>
      </c>
      <c r="I227" s="24">
        <f t="shared" si="13"/>
        <v>0.85671327051810253</v>
      </c>
    </row>
    <row r="228" spans="1:9" x14ac:dyDescent="0.2">
      <c r="A228" s="11">
        <v>44896</v>
      </c>
      <c r="B228" s="14">
        <v>3425</v>
      </c>
      <c r="C228" s="14">
        <v>3480</v>
      </c>
      <c r="D228" s="14">
        <v>3420</v>
      </c>
      <c r="E228" s="14">
        <v>3475.6499020000001</v>
      </c>
      <c r="F228" s="23">
        <f t="shared" si="14"/>
        <v>0.98767677620396632</v>
      </c>
      <c r="G228" s="23">
        <f t="shared" si="15"/>
        <v>0.92403027005152782</v>
      </c>
      <c r="H228" s="24">
        <f t="shared" si="12"/>
        <v>0.98064472525027857</v>
      </c>
      <c r="I228" s="24">
        <f t="shared" si="13"/>
        <v>0.8796137389888431</v>
      </c>
    </row>
    <row r="229" spans="1:9" x14ac:dyDescent="0.2">
      <c r="A229" s="11">
        <v>44897</v>
      </c>
      <c r="B229" s="14">
        <v>3458.1000979999999</v>
      </c>
      <c r="C229" s="14">
        <v>3468.8999020000001</v>
      </c>
      <c r="D229" s="14">
        <v>3413</v>
      </c>
      <c r="E229" s="14">
        <v>3439.1499020000001</v>
      </c>
      <c r="F229" s="23">
        <f t="shared" si="14"/>
        <v>0.88181654974113122</v>
      </c>
      <c r="G229" s="23">
        <f t="shared" si="15"/>
        <v>0.91719741420392131</v>
      </c>
      <c r="H229" s="24">
        <f t="shared" si="12"/>
        <v>0.81824205561735308</v>
      </c>
      <c r="I229" s="24">
        <f t="shared" si="13"/>
        <v>0.85976122213542572</v>
      </c>
    </row>
    <row r="230" spans="1:9" x14ac:dyDescent="0.2">
      <c r="A230" s="11">
        <v>44900</v>
      </c>
      <c r="B230" s="14">
        <v>3433</v>
      </c>
      <c r="C230" s="14">
        <v>3439.1499020000001</v>
      </c>
      <c r="D230" s="14">
        <v>3407</v>
      </c>
      <c r="E230" s="14">
        <v>3425.8999020000001</v>
      </c>
      <c r="F230" s="23">
        <f t="shared" si="14"/>
        <v>0.84348296444765125</v>
      </c>
      <c r="G230" s="23">
        <f t="shared" si="15"/>
        <v>0.90432543013091626</v>
      </c>
      <c r="H230" s="24">
        <f t="shared" si="12"/>
        <v>0.75928766184649665</v>
      </c>
      <c r="I230" s="24">
        <f t="shared" si="13"/>
        <v>0.85272481423804269</v>
      </c>
    </row>
    <row r="231" spans="1:9" x14ac:dyDescent="0.2">
      <c r="A231" s="11">
        <v>44901</v>
      </c>
      <c r="B231" s="14">
        <v>3400.0500489999999</v>
      </c>
      <c r="C231" s="14">
        <v>3407.9499510000001</v>
      </c>
      <c r="D231" s="14">
        <v>3368</v>
      </c>
      <c r="E231" s="14">
        <v>3385.3500979999999</v>
      </c>
      <c r="F231" s="23">
        <f t="shared" si="14"/>
        <v>0.7261682949934698</v>
      </c>
      <c r="G231" s="23">
        <f t="shared" si="15"/>
        <v>0.81715593639408401</v>
      </c>
      <c r="H231" s="24">
        <f t="shared" si="12"/>
        <v>0.57886584204671809</v>
      </c>
      <c r="I231" s="24">
        <f t="shared" si="13"/>
        <v>0.71879851983685594</v>
      </c>
    </row>
    <row r="232" spans="1:9" x14ac:dyDescent="0.2">
      <c r="A232" s="11">
        <v>44902</v>
      </c>
      <c r="B232" s="14">
        <v>3368.3000489999999</v>
      </c>
      <c r="C232" s="14">
        <v>3393.6999510000001</v>
      </c>
      <c r="D232" s="14">
        <v>3354</v>
      </c>
      <c r="E232" s="14">
        <v>3380.6000979999999</v>
      </c>
      <c r="F232" s="23">
        <f t="shared" si="14"/>
        <v>0.70328387462686537</v>
      </c>
      <c r="G232" s="23">
        <f t="shared" si="15"/>
        <v>0.75764504468932881</v>
      </c>
      <c r="H232" s="24">
        <f t="shared" si="12"/>
        <v>0.55773124805339214</v>
      </c>
      <c r="I232" s="24">
        <f t="shared" si="13"/>
        <v>0.63196158398220226</v>
      </c>
    </row>
    <row r="233" spans="1:9" x14ac:dyDescent="0.2">
      <c r="A233" s="11">
        <v>44903</v>
      </c>
      <c r="B233" s="14">
        <v>3360</v>
      </c>
      <c r="C233" s="14">
        <v>3380.6000979999999</v>
      </c>
      <c r="D233" s="14">
        <v>3339.4499510000001</v>
      </c>
      <c r="E233" s="14">
        <v>3350.5500489999999</v>
      </c>
      <c r="F233" s="23">
        <f t="shared" si="14"/>
        <v>0.58754210425640807</v>
      </c>
      <c r="G233" s="23">
        <f t="shared" si="15"/>
        <v>0.67233142462558104</v>
      </c>
      <c r="H233" s="24">
        <f t="shared" si="12"/>
        <v>0.42402691434927675</v>
      </c>
      <c r="I233" s="24">
        <f t="shared" si="13"/>
        <v>0.52020800148312896</v>
      </c>
    </row>
    <row r="234" spans="1:9" x14ac:dyDescent="0.2">
      <c r="A234" s="11">
        <v>44904</v>
      </c>
      <c r="B234" s="14">
        <v>3374.1000979999999</v>
      </c>
      <c r="C234" s="14">
        <v>3374.1000979999999</v>
      </c>
      <c r="D234" s="14">
        <v>3276.3500979999999</v>
      </c>
      <c r="E234" s="14">
        <v>3292.75</v>
      </c>
      <c r="F234" s="23">
        <f t="shared" si="14"/>
        <v>0.40337759588655581</v>
      </c>
      <c r="G234" s="23">
        <f t="shared" si="15"/>
        <v>0.56473452492327636</v>
      </c>
      <c r="H234" s="24">
        <f t="shared" si="12"/>
        <v>0.16685205784204671</v>
      </c>
      <c r="I234" s="24">
        <f t="shared" si="13"/>
        <v>0.38287007341490514</v>
      </c>
    </row>
    <row r="235" spans="1:9" x14ac:dyDescent="0.2">
      <c r="A235" s="11">
        <v>44907</v>
      </c>
      <c r="B235" s="14">
        <v>3255.5</v>
      </c>
      <c r="C235" s="14">
        <v>3296</v>
      </c>
      <c r="D235" s="14">
        <v>3236.1000979999999</v>
      </c>
      <c r="E235" s="14">
        <v>3286.4499510000001</v>
      </c>
      <c r="F235" s="23">
        <f t="shared" si="14"/>
        <v>0.38330416261332501</v>
      </c>
      <c r="G235" s="23">
        <f t="shared" si="15"/>
        <v>0.45807462091876294</v>
      </c>
      <c r="H235" s="24">
        <f t="shared" si="12"/>
        <v>0.20643654461165034</v>
      </c>
      <c r="I235" s="24">
        <f t="shared" si="13"/>
        <v>0.2657718389343246</v>
      </c>
    </row>
    <row r="236" spans="1:9" x14ac:dyDescent="0.2">
      <c r="A236" s="11">
        <v>44908</v>
      </c>
      <c r="B236" s="14">
        <v>3277.1999510000001</v>
      </c>
      <c r="C236" s="14">
        <v>3336.4499510000001</v>
      </c>
      <c r="D236" s="14">
        <v>3267.8000489999999</v>
      </c>
      <c r="E236" s="14">
        <v>3332.1000979999999</v>
      </c>
      <c r="F236" s="23">
        <f t="shared" si="14"/>
        <v>0.52875623444922371</v>
      </c>
      <c r="G236" s="23">
        <f t="shared" si="15"/>
        <v>0.43847933098303482</v>
      </c>
      <c r="H236" s="24">
        <f t="shared" si="12"/>
        <v>0.39360409419106679</v>
      </c>
      <c r="I236" s="24">
        <f t="shared" si="13"/>
        <v>0.25563089888158791</v>
      </c>
    </row>
    <row r="237" spans="1:9" x14ac:dyDescent="0.2">
      <c r="A237" s="11">
        <v>44909</v>
      </c>
      <c r="B237" s="14">
        <v>3348.8000489999999</v>
      </c>
      <c r="C237" s="14">
        <v>3377</v>
      </c>
      <c r="D237" s="14">
        <v>3340.8999020000001</v>
      </c>
      <c r="E237" s="14">
        <v>3365.3500979999999</v>
      </c>
      <c r="F237" s="23">
        <f t="shared" si="14"/>
        <v>0.63469853050675118</v>
      </c>
      <c r="G237" s="23">
        <f t="shared" si="15"/>
        <v>0.51558630918976667</v>
      </c>
      <c r="H237" s="24">
        <f t="shared" si="12"/>
        <v>0.52993051223120191</v>
      </c>
      <c r="I237" s="24">
        <f t="shared" si="13"/>
        <v>0.37665705034463964</v>
      </c>
    </row>
    <row r="238" spans="1:9" x14ac:dyDescent="0.2">
      <c r="A238" s="11">
        <v>44910</v>
      </c>
      <c r="B238" s="14">
        <v>3358.8000489999999</v>
      </c>
      <c r="C238" s="14">
        <v>3364.75</v>
      </c>
      <c r="D238" s="14">
        <v>3298.9499510000001</v>
      </c>
      <c r="E238" s="14">
        <v>3305.1000979999999</v>
      </c>
      <c r="F238" s="23">
        <f t="shared" si="14"/>
        <v>0.43580676774193511</v>
      </c>
      <c r="G238" s="23">
        <f t="shared" si="15"/>
        <v>0.53308717756596991</v>
      </c>
      <c r="H238" s="24">
        <f t="shared" si="12"/>
        <v>0.28290294269982924</v>
      </c>
      <c r="I238" s="24">
        <f t="shared" si="13"/>
        <v>0.402145849707366</v>
      </c>
    </row>
    <row r="239" spans="1:9" x14ac:dyDescent="0.2">
      <c r="A239" s="11">
        <v>44911</v>
      </c>
      <c r="B239" s="14">
        <v>3275</v>
      </c>
      <c r="C239" s="14">
        <v>3292</v>
      </c>
      <c r="D239" s="14">
        <v>3225.1999510000001</v>
      </c>
      <c r="E239" s="14">
        <v>3240.25</v>
      </c>
      <c r="F239" s="23">
        <f t="shared" si="14"/>
        <v>0.22661290322580646</v>
      </c>
      <c r="G239" s="23">
        <f t="shared" si="15"/>
        <v>0.43237273382483088</v>
      </c>
      <c r="H239" s="24">
        <f t="shared" si="12"/>
        <v>5.9066115014757899E-2</v>
      </c>
      <c r="I239" s="24">
        <f t="shared" si="13"/>
        <v>0.29063318998192972</v>
      </c>
    </row>
    <row r="240" spans="1:9" x14ac:dyDescent="0.2">
      <c r="A240" s="11">
        <v>44914</v>
      </c>
      <c r="B240" s="14">
        <v>3227</v>
      </c>
      <c r="C240" s="14">
        <v>3245.5</v>
      </c>
      <c r="D240" s="14">
        <v>3194.5</v>
      </c>
      <c r="E240" s="14">
        <v>3202.0500489999999</v>
      </c>
      <c r="F240" s="23">
        <f t="shared" si="14"/>
        <v>0.1033872548387095</v>
      </c>
      <c r="G240" s="23">
        <f t="shared" si="15"/>
        <v>0.25526897526881703</v>
      </c>
      <c r="H240" s="24">
        <f t="shared" si="12"/>
        <v>2.6445005253940262E-2</v>
      </c>
      <c r="I240" s="24">
        <f t="shared" si="13"/>
        <v>0.1228046876561758</v>
      </c>
    </row>
    <row r="241" spans="1:9" x14ac:dyDescent="0.2">
      <c r="A241" s="11">
        <v>44915</v>
      </c>
      <c r="B241" s="14">
        <v>3198.8999020000001</v>
      </c>
      <c r="C241" s="14">
        <v>3249</v>
      </c>
      <c r="D241" s="14">
        <v>3163.6499020000001</v>
      </c>
      <c r="E241" s="14">
        <v>3243.9499510000001</v>
      </c>
      <c r="F241" s="23">
        <f t="shared" si="14"/>
        <v>0.25383285640708092</v>
      </c>
      <c r="G241" s="23">
        <f t="shared" si="15"/>
        <v>0.19461100482386562</v>
      </c>
      <c r="H241" s="24">
        <f t="shared" si="12"/>
        <v>0.25383285640708092</v>
      </c>
      <c r="I241" s="24">
        <f t="shared" si="13"/>
        <v>0.11311465889192636</v>
      </c>
    </row>
    <row r="242" spans="1:9" x14ac:dyDescent="0.2">
      <c r="A242" s="11">
        <v>44916</v>
      </c>
      <c r="B242" s="14">
        <v>3249</v>
      </c>
      <c r="C242" s="14">
        <v>3283.0500489999999</v>
      </c>
      <c r="D242" s="14">
        <v>3240</v>
      </c>
      <c r="E242" s="14">
        <v>3268.5500489999999</v>
      </c>
      <c r="F242" s="23">
        <f t="shared" si="14"/>
        <v>0.33159511459990088</v>
      </c>
      <c r="G242" s="23">
        <f t="shared" si="15"/>
        <v>0.22960507528189711</v>
      </c>
      <c r="H242" s="24">
        <f t="shared" si="12"/>
        <v>0.34365322522522468</v>
      </c>
      <c r="I242" s="24">
        <f t="shared" si="13"/>
        <v>0.20797702896208195</v>
      </c>
    </row>
    <row r="243" spans="1:9" x14ac:dyDescent="0.2">
      <c r="A243" s="11">
        <v>44917</v>
      </c>
      <c r="B243" s="14">
        <v>3294</v>
      </c>
      <c r="C243" s="14">
        <v>3294</v>
      </c>
      <c r="D243" s="14">
        <v>3245.1000979999999</v>
      </c>
      <c r="E243" s="14">
        <v>3259.6999510000001</v>
      </c>
      <c r="F243" s="23">
        <f t="shared" si="14"/>
        <v>0.30361946971800835</v>
      </c>
      <c r="G243" s="23">
        <f t="shared" si="15"/>
        <v>0.29634914690833009</v>
      </c>
      <c r="H243" s="24">
        <f t="shared" si="12"/>
        <v>0.34863901633393807</v>
      </c>
      <c r="I243" s="24">
        <f t="shared" si="13"/>
        <v>0.31537503265541456</v>
      </c>
    </row>
    <row r="244" spans="1:9" x14ac:dyDescent="0.2">
      <c r="A244" s="11">
        <v>44918</v>
      </c>
      <c r="B244" s="14">
        <v>3217</v>
      </c>
      <c r="C244" s="14">
        <v>3266.8500979999999</v>
      </c>
      <c r="D244" s="14">
        <v>3217</v>
      </c>
      <c r="E244" s="14">
        <v>3228.3500979999999</v>
      </c>
      <c r="F244" s="23">
        <f t="shared" si="14"/>
        <v>0.20452086599321934</v>
      </c>
      <c r="G244" s="23">
        <f t="shared" si="15"/>
        <v>0.27991181677037619</v>
      </c>
      <c r="H244" s="24">
        <f t="shared" si="12"/>
        <v>0.26483906272159524</v>
      </c>
      <c r="I244" s="24">
        <f t="shared" si="13"/>
        <v>0.31904376809358603</v>
      </c>
    </row>
    <row r="245" spans="1:9" x14ac:dyDescent="0.2">
      <c r="A245" s="11">
        <v>44921</v>
      </c>
      <c r="B245" s="14">
        <v>3228.3500979999999</v>
      </c>
      <c r="C245" s="14">
        <v>3272</v>
      </c>
      <c r="D245" s="14">
        <v>3225.0500489999999</v>
      </c>
      <c r="E245" s="14">
        <v>3252.8999020000001</v>
      </c>
      <c r="F245" s="23">
        <f t="shared" si="14"/>
        <v>0.2821241420952556</v>
      </c>
      <c r="G245" s="23">
        <f t="shared" si="15"/>
        <v>0.26342149260216113</v>
      </c>
      <c r="H245" s="24">
        <f t="shared" si="12"/>
        <v>0.38795905668335684</v>
      </c>
      <c r="I245" s="24">
        <f t="shared" si="13"/>
        <v>0.33381237857963003</v>
      </c>
    </row>
    <row r="246" spans="1:9" x14ac:dyDescent="0.2">
      <c r="A246" s="11">
        <v>44922</v>
      </c>
      <c r="B246" s="14">
        <v>3269.1999510000001</v>
      </c>
      <c r="C246" s="14">
        <v>3273.8000489999999</v>
      </c>
      <c r="D246" s="14">
        <v>3231.5</v>
      </c>
      <c r="E246" s="14">
        <v>3259.5</v>
      </c>
      <c r="F246" s="23">
        <f t="shared" si="14"/>
        <v>0.30298741364701559</v>
      </c>
      <c r="G246" s="23">
        <f t="shared" si="15"/>
        <v>0.26321080724516349</v>
      </c>
      <c r="H246" s="24">
        <f t="shared" si="12"/>
        <v>0.44180692051552695</v>
      </c>
      <c r="I246" s="24">
        <f t="shared" si="13"/>
        <v>0.36486834664015966</v>
      </c>
    </row>
    <row r="247" spans="1:9" x14ac:dyDescent="0.2">
      <c r="A247" s="11">
        <v>44923</v>
      </c>
      <c r="B247" s="14">
        <v>3249.8000489999999</v>
      </c>
      <c r="C247" s="14">
        <v>3266.1000979999999</v>
      </c>
      <c r="D247" s="14">
        <v>3226</v>
      </c>
      <c r="E247" s="14">
        <v>3257.1000979999999</v>
      </c>
      <c r="F247" s="23">
        <f t="shared" si="14"/>
        <v>0.29540119187824565</v>
      </c>
      <c r="G247" s="23">
        <f t="shared" si="15"/>
        <v>0.29350424920683899</v>
      </c>
      <c r="H247" s="24">
        <f t="shared" si="12"/>
        <v>0.43801337274286056</v>
      </c>
      <c r="I247" s="24">
        <f t="shared" si="13"/>
        <v>0.42259311664724813</v>
      </c>
    </row>
    <row r="248" spans="1:9" x14ac:dyDescent="0.2">
      <c r="A248" s="11">
        <v>44924</v>
      </c>
      <c r="B248" s="14">
        <v>3231.1000979999999</v>
      </c>
      <c r="C248" s="14">
        <v>3271.5</v>
      </c>
      <c r="D248" s="14">
        <v>3228</v>
      </c>
      <c r="E248" s="14">
        <v>3268.75</v>
      </c>
      <c r="F248" s="23">
        <f t="shared" si="14"/>
        <v>0.33222717067089363</v>
      </c>
      <c r="G248" s="23">
        <f t="shared" si="15"/>
        <v>0.31020525873205163</v>
      </c>
      <c r="H248" s="24">
        <f t="shared" si="12"/>
        <v>0.49261799729756833</v>
      </c>
      <c r="I248" s="24">
        <f t="shared" si="13"/>
        <v>0.45747943018531861</v>
      </c>
    </row>
    <row r="249" spans="1:9" x14ac:dyDescent="0.2">
      <c r="A249" s="11">
        <v>44925</v>
      </c>
      <c r="B249" s="14">
        <v>3286.0500489999999</v>
      </c>
      <c r="C249" s="14">
        <v>3299</v>
      </c>
      <c r="D249" s="14">
        <v>3246.1999510000001</v>
      </c>
      <c r="E249" s="14">
        <v>3256.6999510000001</v>
      </c>
      <c r="F249" s="23">
        <f t="shared" si="14"/>
        <v>0.29413630527783169</v>
      </c>
      <c r="G249" s="23">
        <f t="shared" si="15"/>
        <v>0.30725488927565697</v>
      </c>
      <c r="H249" s="24">
        <f t="shared" si="12"/>
        <v>0.43613783106863158</v>
      </c>
      <c r="I249" s="24">
        <f t="shared" si="13"/>
        <v>0.45558973370302019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365A8-C2D4-754D-B257-4C34127C48E7}">
  <dimension ref="A1:AB250"/>
  <sheetViews>
    <sheetView topLeftCell="C1" zoomScale="87" workbookViewId="0">
      <selection activeCell="J20" sqref="J20"/>
    </sheetView>
  </sheetViews>
  <sheetFormatPr baseColWidth="10" defaultColWidth="11" defaultRowHeight="16" x14ac:dyDescent="0.2"/>
  <cols>
    <col min="25" max="27" width="8.6640625" style="12" bestFit="1" customWidth="1"/>
    <col min="28" max="28" width="8.6640625" bestFit="1" customWidth="1"/>
  </cols>
  <sheetData>
    <row r="1" spans="1:28" x14ac:dyDescent="0.2">
      <c r="Y1" s="10"/>
      <c r="Z1" s="10"/>
      <c r="AA1" s="10"/>
      <c r="AB1" s="10"/>
    </row>
    <row r="2" spans="1:28" x14ac:dyDescent="0.2">
      <c r="A2" s="7" t="s">
        <v>1</v>
      </c>
      <c r="B2" s="7" t="s">
        <v>6</v>
      </c>
      <c r="C2" s="8" t="s">
        <v>8</v>
      </c>
      <c r="D2" s="8" t="s">
        <v>9</v>
      </c>
      <c r="L2" s="8" t="s">
        <v>10</v>
      </c>
      <c r="M2" s="8" t="s">
        <v>11</v>
      </c>
      <c r="Y2" s="10"/>
      <c r="Z2" s="10"/>
      <c r="AA2" s="10"/>
      <c r="AB2" s="10"/>
    </row>
    <row r="3" spans="1:28" x14ac:dyDescent="0.2">
      <c r="A3" s="3">
        <v>44564</v>
      </c>
      <c r="B3" s="4">
        <v>833.290527</v>
      </c>
      <c r="C3" s="5"/>
      <c r="D3" s="5"/>
      <c r="L3" s="5">
        <v>10</v>
      </c>
      <c r="M3" s="5">
        <f>2/(L3+1)</f>
        <v>0.18181818181818182</v>
      </c>
      <c r="Y3" s="10"/>
      <c r="Z3" s="10"/>
      <c r="AA3" s="10"/>
      <c r="AB3" s="10"/>
    </row>
    <row r="4" spans="1:28" x14ac:dyDescent="0.2">
      <c r="A4" s="3">
        <v>44565</v>
      </c>
      <c r="B4" s="4">
        <v>822.24804700000004</v>
      </c>
      <c r="C4" s="5"/>
      <c r="D4" s="5"/>
      <c r="Y4" s="10"/>
      <c r="Z4" s="10"/>
      <c r="AA4" s="10"/>
      <c r="AB4" s="10"/>
    </row>
    <row r="5" spans="1:28" x14ac:dyDescent="0.2">
      <c r="A5" s="3">
        <v>44566</v>
      </c>
      <c r="B5" s="4">
        <v>819.69598399999995</v>
      </c>
      <c r="C5" s="5"/>
      <c r="D5" s="5"/>
      <c r="Y5" s="10"/>
      <c r="Z5" s="10"/>
      <c r="AA5" s="10"/>
      <c r="AB5" s="10"/>
    </row>
    <row r="6" spans="1:28" x14ac:dyDescent="0.2">
      <c r="A6" s="3">
        <v>44567</v>
      </c>
      <c r="B6" s="4">
        <v>814.29742399999998</v>
      </c>
      <c r="C6" s="5"/>
      <c r="D6" s="5"/>
      <c r="Y6" s="10"/>
      <c r="Z6" s="10"/>
      <c r="AA6" s="10"/>
      <c r="AB6" s="10"/>
    </row>
    <row r="7" spans="1:28" x14ac:dyDescent="0.2">
      <c r="A7" s="3">
        <v>44568</v>
      </c>
      <c r="B7" s="4">
        <v>813.65942399999994</v>
      </c>
      <c r="C7" s="5"/>
      <c r="D7" s="5"/>
      <c r="Y7" s="10"/>
      <c r="Z7" s="10"/>
      <c r="AA7" s="10"/>
      <c r="AB7" s="10"/>
    </row>
    <row r="8" spans="1:28" x14ac:dyDescent="0.2">
      <c r="A8" s="3">
        <v>44571</v>
      </c>
      <c r="B8" s="4">
        <v>811.45098900000005</v>
      </c>
      <c r="C8" s="5"/>
      <c r="D8" s="5"/>
      <c r="Y8" s="10"/>
      <c r="Z8" s="10"/>
      <c r="AA8" s="10"/>
      <c r="AB8" s="10"/>
    </row>
    <row r="9" spans="1:28" x14ac:dyDescent="0.2">
      <c r="A9" s="3">
        <v>44572</v>
      </c>
      <c r="B9" s="4">
        <v>817.04583700000001</v>
      </c>
      <c r="C9" s="5"/>
      <c r="D9" s="5"/>
      <c r="Y9" s="10"/>
      <c r="Z9" s="10"/>
      <c r="AA9" s="10"/>
      <c r="AB9" s="10"/>
    </row>
    <row r="10" spans="1:28" x14ac:dyDescent="0.2">
      <c r="A10" s="3">
        <v>44573</v>
      </c>
      <c r="B10" s="4">
        <v>820.77569600000004</v>
      </c>
      <c r="C10" s="5"/>
      <c r="D10" s="5"/>
      <c r="Y10" s="10"/>
      <c r="Z10" s="10"/>
      <c r="AA10" s="10"/>
      <c r="AB10" s="10"/>
    </row>
    <row r="11" spans="1:28" x14ac:dyDescent="0.2">
      <c r="A11" s="3">
        <v>44574</v>
      </c>
      <c r="B11" s="4">
        <v>849.53527799999995</v>
      </c>
      <c r="C11" s="5"/>
      <c r="D11" s="5"/>
      <c r="Y11" s="10"/>
      <c r="Z11" s="10"/>
      <c r="AA11" s="10"/>
      <c r="AB11" s="10"/>
    </row>
    <row r="12" spans="1:28" x14ac:dyDescent="0.2">
      <c r="A12" s="3">
        <v>44575</v>
      </c>
      <c r="B12" s="4">
        <v>843.89135699999997</v>
      </c>
      <c r="C12" s="5"/>
      <c r="D12" s="5"/>
      <c r="Y12" s="10"/>
      <c r="Z12" s="10"/>
      <c r="AA12" s="10"/>
      <c r="AB12" s="10"/>
    </row>
    <row r="13" spans="1:28" x14ac:dyDescent="0.2">
      <c r="A13" s="3">
        <v>44578</v>
      </c>
      <c r="B13" s="4">
        <v>837.46209699999997</v>
      </c>
      <c r="C13" s="4">
        <f>AVERAGE(B4:B13)</f>
        <v>825.0062132999999</v>
      </c>
      <c r="D13" s="4">
        <f>AVERAGE(C4:C13)</f>
        <v>825.0062132999999</v>
      </c>
      <c r="Y13" s="10"/>
      <c r="Z13" s="10"/>
      <c r="AA13" s="10"/>
      <c r="AB13" s="10"/>
    </row>
    <row r="14" spans="1:28" x14ac:dyDescent="0.2">
      <c r="A14" s="3">
        <v>44579</v>
      </c>
      <c r="B14" s="4">
        <v>831.08203100000003</v>
      </c>
      <c r="C14" s="4">
        <f>AVERAGE(B5:B14)</f>
        <v>825.88961170000005</v>
      </c>
      <c r="D14" s="5">
        <f t="shared" ref="D14:D77" si="0">(B14*$M$3)+(D13*(1-$M$3))</f>
        <v>826.11090742727265</v>
      </c>
      <c r="Y14" s="10"/>
      <c r="Z14" s="10"/>
      <c r="AA14" s="10"/>
      <c r="AB14" s="10"/>
    </row>
    <row r="15" spans="1:28" x14ac:dyDescent="0.2">
      <c r="A15" s="3">
        <v>44580</v>
      </c>
      <c r="B15" s="4">
        <v>823.03326400000003</v>
      </c>
      <c r="C15" s="4">
        <f t="shared" ref="C15:C78" si="1">AVERAGE(B6:B15)</f>
        <v>826.2233397</v>
      </c>
      <c r="D15" s="5">
        <f t="shared" si="0"/>
        <v>825.55133589504112</v>
      </c>
      <c r="Y15" s="10"/>
      <c r="Z15" s="10"/>
      <c r="AA15" s="10"/>
      <c r="AB15" s="10"/>
    </row>
    <row r="16" spans="1:28" x14ac:dyDescent="0.2">
      <c r="A16" s="3">
        <v>44581</v>
      </c>
      <c r="B16" s="4">
        <v>804.87451199999998</v>
      </c>
      <c r="C16" s="4">
        <f t="shared" si="1"/>
        <v>825.2810485</v>
      </c>
      <c r="D16" s="5">
        <f t="shared" si="0"/>
        <v>821.79191336866995</v>
      </c>
      <c r="Y16" s="10"/>
      <c r="Z16" s="10"/>
      <c r="AA16" s="10"/>
      <c r="AB16" s="10"/>
    </row>
    <row r="17" spans="1:28" x14ac:dyDescent="0.2">
      <c r="A17" s="3">
        <v>44582</v>
      </c>
      <c r="B17" s="4">
        <v>793.83209199999999</v>
      </c>
      <c r="C17" s="4">
        <f t="shared" si="1"/>
        <v>823.2983152999999</v>
      </c>
      <c r="D17" s="5">
        <f t="shared" si="0"/>
        <v>816.70830948345724</v>
      </c>
      <c r="Y17" s="10"/>
      <c r="Z17" s="10"/>
      <c r="AA17" s="10"/>
      <c r="AB17" s="10"/>
    </row>
    <row r="18" spans="1:28" x14ac:dyDescent="0.2">
      <c r="A18" s="3">
        <v>44585</v>
      </c>
      <c r="B18" s="4">
        <v>786.07769800000005</v>
      </c>
      <c r="C18" s="4">
        <f t="shared" si="1"/>
        <v>820.76098619999993</v>
      </c>
      <c r="D18" s="5">
        <f t="shared" si="0"/>
        <v>811.13910739555581</v>
      </c>
      <c r="Y18" s="10"/>
      <c r="Z18" s="10"/>
      <c r="AA18" s="10"/>
      <c r="AB18" s="10"/>
    </row>
    <row r="19" spans="1:28" x14ac:dyDescent="0.2">
      <c r="A19" s="3">
        <v>44586</v>
      </c>
      <c r="B19" s="4">
        <v>793.14495799999997</v>
      </c>
      <c r="C19" s="4">
        <f t="shared" si="1"/>
        <v>818.37089829999991</v>
      </c>
      <c r="D19" s="5">
        <f t="shared" si="0"/>
        <v>807.86744386909106</v>
      </c>
      <c r="Y19" s="10"/>
      <c r="Z19" s="10"/>
      <c r="AA19" s="10"/>
      <c r="AB19" s="10"/>
    </row>
    <row r="20" spans="1:28" x14ac:dyDescent="0.2">
      <c r="A20" s="3">
        <v>44588</v>
      </c>
      <c r="B20" s="4">
        <v>797.12030000000004</v>
      </c>
      <c r="C20" s="4">
        <f t="shared" si="1"/>
        <v>816.00535869999999</v>
      </c>
      <c r="D20" s="5">
        <f t="shared" si="0"/>
        <v>805.91341771107454</v>
      </c>
      <c r="Y20" s="10"/>
      <c r="Z20" s="10"/>
      <c r="AA20" s="10"/>
      <c r="AB20" s="10"/>
    </row>
    <row r="21" spans="1:28" x14ac:dyDescent="0.2">
      <c r="A21" s="3">
        <v>44589</v>
      </c>
      <c r="B21" s="4">
        <v>812.08892800000001</v>
      </c>
      <c r="C21" s="4">
        <f t="shared" si="1"/>
        <v>812.26072369999997</v>
      </c>
      <c r="D21" s="5">
        <f t="shared" si="0"/>
        <v>807.03623776360644</v>
      </c>
      <c r="Y21" s="10"/>
      <c r="Z21" s="10"/>
      <c r="AA21" s="10"/>
      <c r="AB21" s="10"/>
    </row>
    <row r="22" spans="1:28" x14ac:dyDescent="0.2">
      <c r="A22" s="3">
        <v>44592</v>
      </c>
      <c r="B22" s="4">
        <v>819.10711700000002</v>
      </c>
      <c r="C22" s="4">
        <f t="shared" si="1"/>
        <v>809.78229970000007</v>
      </c>
      <c r="D22" s="5">
        <f t="shared" si="0"/>
        <v>809.23094307931433</v>
      </c>
      <c r="Y22" s="10"/>
      <c r="Z22" s="10"/>
      <c r="AA22" s="10"/>
      <c r="AB22" s="10"/>
    </row>
    <row r="23" spans="1:28" x14ac:dyDescent="0.2">
      <c r="A23" s="3">
        <v>44593</v>
      </c>
      <c r="B23" s="4">
        <v>875.30108600000005</v>
      </c>
      <c r="C23" s="4">
        <f t="shared" si="1"/>
        <v>813.56619860000023</v>
      </c>
      <c r="D23" s="5">
        <f t="shared" si="0"/>
        <v>821.2436963376208</v>
      </c>
      <c r="Y23" s="10"/>
      <c r="Z23" s="10"/>
      <c r="AA23" s="10"/>
      <c r="AB23" s="10"/>
    </row>
    <row r="24" spans="1:28" x14ac:dyDescent="0.2">
      <c r="A24" s="3">
        <v>44594</v>
      </c>
      <c r="B24" s="4">
        <v>874.22137499999997</v>
      </c>
      <c r="C24" s="4">
        <f t="shared" si="1"/>
        <v>817.880133</v>
      </c>
      <c r="D24" s="5">
        <f t="shared" si="0"/>
        <v>830.87600154896245</v>
      </c>
      <c r="Y24" s="10"/>
      <c r="Z24" s="10"/>
      <c r="AA24" s="10"/>
      <c r="AB24" s="10"/>
    </row>
    <row r="25" spans="1:28" x14ac:dyDescent="0.2">
      <c r="A25" s="3">
        <v>44595</v>
      </c>
      <c r="B25" s="4">
        <v>867.25231900000006</v>
      </c>
      <c r="C25" s="4">
        <f t="shared" si="1"/>
        <v>822.30203849999998</v>
      </c>
      <c r="D25" s="5">
        <f t="shared" si="0"/>
        <v>837.48987744915109</v>
      </c>
      <c r="Y25" s="10"/>
      <c r="Z25" s="10"/>
      <c r="AA25" s="10"/>
      <c r="AB25" s="10"/>
    </row>
    <row r="26" spans="1:28" x14ac:dyDescent="0.2">
      <c r="A26" s="3">
        <v>44596</v>
      </c>
      <c r="B26" s="4">
        <v>877.46051</v>
      </c>
      <c r="C26" s="4">
        <f t="shared" si="1"/>
        <v>829.56063830000005</v>
      </c>
      <c r="D26" s="5">
        <f t="shared" si="0"/>
        <v>844.75726518566898</v>
      </c>
      <c r="Y26" s="10"/>
      <c r="Z26" s="10"/>
      <c r="AA26" s="10"/>
      <c r="AB26" s="10"/>
    </row>
    <row r="27" spans="1:28" x14ac:dyDescent="0.2">
      <c r="A27" s="3">
        <v>44599</v>
      </c>
      <c r="B27" s="4">
        <v>870.68768299999999</v>
      </c>
      <c r="C27" s="4">
        <f t="shared" si="1"/>
        <v>837.24619740000003</v>
      </c>
      <c r="D27" s="5">
        <f t="shared" si="0"/>
        <v>849.47188660645645</v>
      </c>
      <c r="Y27" s="10"/>
      <c r="Z27" s="10"/>
      <c r="AA27" s="10"/>
      <c r="AB27" s="10"/>
    </row>
    <row r="28" spans="1:28" x14ac:dyDescent="0.2">
      <c r="A28" s="3">
        <v>44600</v>
      </c>
      <c r="B28" s="4">
        <v>877.60772699999995</v>
      </c>
      <c r="C28" s="4">
        <f t="shared" si="1"/>
        <v>846.39920030000008</v>
      </c>
      <c r="D28" s="5">
        <f t="shared" si="0"/>
        <v>854.5874939507371</v>
      </c>
      <c r="Y28" s="10"/>
      <c r="Z28" s="10"/>
      <c r="AA28" s="10"/>
      <c r="AB28" s="10"/>
    </row>
    <row r="29" spans="1:28" x14ac:dyDescent="0.2">
      <c r="A29" s="3">
        <v>44601</v>
      </c>
      <c r="B29" s="4">
        <v>876.96472200000005</v>
      </c>
      <c r="C29" s="4">
        <f t="shared" si="1"/>
        <v>854.78117669999995</v>
      </c>
      <c r="D29" s="5">
        <f t="shared" si="0"/>
        <v>858.6560808687849</v>
      </c>
      <c r="Y29" s="10"/>
      <c r="Z29" s="10"/>
      <c r="AA29" s="10"/>
      <c r="AB29" s="10"/>
    </row>
    <row r="30" spans="1:28" x14ac:dyDescent="0.2">
      <c r="A30" s="3">
        <v>44602</v>
      </c>
      <c r="B30" s="4">
        <v>884.73065199999996</v>
      </c>
      <c r="C30" s="4">
        <f t="shared" si="1"/>
        <v>863.54221189999987</v>
      </c>
      <c r="D30" s="5">
        <f t="shared" si="0"/>
        <v>863.39691198355126</v>
      </c>
      <c r="Y30" s="10"/>
      <c r="Z30" s="10"/>
      <c r="AA30" s="10"/>
      <c r="AB30" s="10"/>
    </row>
    <row r="31" spans="1:28" x14ac:dyDescent="0.2">
      <c r="A31" s="3">
        <v>44603</v>
      </c>
      <c r="B31" s="4">
        <v>870.68261700000005</v>
      </c>
      <c r="C31" s="4">
        <f t="shared" si="1"/>
        <v>869.40158080000003</v>
      </c>
      <c r="D31" s="5">
        <f t="shared" si="0"/>
        <v>864.72158562290565</v>
      </c>
      <c r="Y31" s="10"/>
      <c r="Z31" s="10"/>
      <c r="AA31" s="10"/>
      <c r="AB31" s="10"/>
    </row>
    <row r="32" spans="1:28" x14ac:dyDescent="0.2">
      <c r="A32" s="3">
        <v>44606</v>
      </c>
      <c r="B32" s="4">
        <v>855.59576400000003</v>
      </c>
      <c r="C32" s="4">
        <f t="shared" si="1"/>
        <v>873.05044550000002</v>
      </c>
      <c r="D32" s="5">
        <f t="shared" si="0"/>
        <v>863.06234532783185</v>
      </c>
      <c r="Y32" s="10"/>
      <c r="Z32" s="10"/>
      <c r="AA32" s="10"/>
      <c r="AB32" s="10"/>
    </row>
    <row r="33" spans="1:28" x14ac:dyDescent="0.2">
      <c r="A33" s="3">
        <v>44607</v>
      </c>
      <c r="B33" s="4">
        <v>867.41790800000001</v>
      </c>
      <c r="C33" s="4">
        <f t="shared" si="1"/>
        <v>872.26212770000006</v>
      </c>
      <c r="D33" s="5">
        <f t="shared" si="0"/>
        <v>863.85426581368051</v>
      </c>
      <c r="Y33" s="10"/>
      <c r="Z33" s="10"/>
      <c r="AA33" s="10"/>
      <c r="AB33" s="10"/>
    </row>
    <row r="34" spans="1:28" x14ac:dyDescent="0.2">
      <c r="A34" s="3">
        <v>44608</v>
      </c>
      <c r="B34" s="4">
        <v>859.55304000000001</v>
      </c>
      <c r="C34" s="4">
        <f t="shared" si="1"/>
        <v>870.79529420000017</v>
      </c>
      <c r="D34" s="5">
        <f t="shared" si="0"/>
        <v>863.07222475664764</v>
      </c>
      <c r="Y34" s="10"/>
      <c r="Z34" s="10"/>
      <c r="AA34" s="10"/>
      <c r="AB34" s="10"/>
    </row>
    <row r="35" spans="1:28" x14ac:dyDescent="0.2">
      <c r="A35" s="3">
        <v>44609</v>
      </c>
      <c r="B35" s="4">
        <v>853.32043499999997</v>
      </c>
      <c r="C35" s="4">
        <f t="shared" si="1"/>
        <v>869.40210580000007</v>
      </c>
      <c r="D35" s="5">
        <f t="shared" si="0"/>
        <v>861.29917207362075</v>
      </c>
      <c r="Y35" s="10"/>
      <c r="Z35" s="10"/>
      <c r="AA35" s="10"/>
      <c r="AB35" s="10"/>
    </row>
    <row r="36" spans="1:28" x14ac:dyDescent="0.2">
      <c r="A36" s="3">
        <v>44610</v>
      </c>
      <c r="B36" s="4">
        <v>853.66668700000002</v>
      </c>
      <c r="C36" s="4">
        <f t="shared" si="1"/>
        <v>867.02272349999998</v>
      </c>
      <c r="D36" s="5">
        <f t="shared" si="0"/>
        <v>859.91144751478055</v>
      </c>
      <c r="Y36" s="10"/>
      <c r="Z36" s="10"/>
      <c r="AA36" s="10"/>
      <c r="AB36" s="10"/>
    </row>
    <row r="37" spans="1:28" x14ac:dyDescent="0.2">
      <c r="A37" s="3">
        <v>44613</v>
      </c>
      <c r="B37" s="4">
        <v>834.82049600000005</v>
      </c>
      <c r="C37" s="4">
        <f t="shared" si="1"/>
        <v>863.43600479999986</v>
      </c>
      <c r="D37" s="5">
        <f t="shared" si="0"/>
        <v>855.34945633027496</v>
      </c>
      <c r="Y37" s="10"/>
      <c r="Z37" s="10"/>
      <c r="AA37" s="10"/>
      <c r="AB37" s="10"/>
    </row>
    <row r="38" spans="1:28" x14ac:dyDescent="0.2">
      <c r="A38" s="3">
        <v>44614</v>
      </c>
      <c r="B38" s="4">
        <v>836.74963400000001</v>
      </c>
      <c r="C38" s="4">
        <f t="shared" si="1"/>
        <v>859.35019549999993</v>
      </c>
      <c r="D38" s="5">
        <f t="shared" si="0"/>
        <v>851.96767045204308</v>
      </c>
      <c r="Y38" s="10"/>
      <c r="Z38" s="10"/>
      <c r="AA38" s="10"/>
      <c r="AB38" s="10"/>
    </row>
    <row r="39" spans="1:28" x14ac:dyDescent="0.2">
      <c r="A39" s="3">
        <v>44615</v>
      </c>
      <c r="B39" s="4">
        <v>831.259094</v>
      </c>
      <c r="C39" s="4">
        <f t="shared" si="1"/>
        <v>854.77963269999998</v>
      </c>
      <c r="D39" s="5">
        <f t="shared" si="0"/>
        <v>848.20247473348979</v>
      </c>
      <c r="Y39" s="10"/>
      <c r="Z39" s="10"/>
      <c r="AA39" s="10"/>
      <c r="AB39" s="10"/>
    </row>
    <row r="40" spans="1:28" x14ac:dyDescent="0.2">
      <c r="A40" s="3">
        <v>44616</v>
      </c>
      <c r="B40" s="4">
        <v>809.49444600000004</v>
      </c>
      <c r="C40" s="4">
        <f t="shared" si="1"/>
        <v>847.25601210000002</v>
      </c>
      <c r="D40" s="5">
        <f t="shared" si="0"/>
        <v>841.16465132740075</v>
      </c>
      <c r="Y40" s="10"/>
      <c r="Z40" s="10"/>
      <c r="AA40" s="10"/>
      <c r="AB40" s="10"/>
    </row>
    <row r="41" spans="1:28" x14ac:dyDescent="0.2">
      <c r="A41" s="3">
        <v>44617</v>
      </c>
      <c r="B41" s="4">
        <v>822.65216099999998</v>
      </c>
      <c r="C41" s="4">
        <f t="shared" si="1"/>
        <v>842.4529665</v>
      </c>
      <c r="D41" s="5">
        <f t="shared" si="0"/>
        <v>837.79874399514597</v>
      </c>
      <c r="Y41" s="10"/>
      <c r="Z41" s="10"/>
      <c r="AA41" s="10"/>
      <c r="AB41" s="10"/>
    </row>
    <row r="42" spans="1:28" x14ac:dyDescent="0.2">
      <c r="A42" s="3">
        <v>44620</v>
      </c>
      <c r="B42" s="4">
        <v>834.86999500000002</v>
      </c>
      <c r="C42" s="4">
        <f t="shared" si="1"/>
        <v>840.38038959999994</v>
      </c>
      <c r="D42" s="5">
        <f t="shared" si="0"/>
        <v>837.2662441778466</v>
      </c>
      <c r="Y42" s="10"/>
      <c r="Z42" s="10"/>
      <c r="AA42" s="10"/>
      <c r="AB42" s="10"/>
    </row>
    <row r="43" spans="1:28" x14ac:dyDescent="0.2">
      <c r="A43" s="3">
        <v>44622</v>
      </c>
      <c r="B43" s="4">
        <v>812.11608899999999</v>
      </c>
      <c r="C43" s="4">
        <f t="shared" si="1"/>
        <v>834.85020769999994</v>
      </c>
      <c r="D43" s="5">
        <f t="shared" si="0"/>
        <v>832.69348869096541</v>
      </c>
      <c r="Y43" s="10"/>
      <c r="Z43" s="10"/>
      <c r="AA43" s="10"/>
      <c r="AB43" s="10"/>
    </row>
    <row r="44" spans="1:28" x14ac:dyDescent="0.2">
      <c r="A44" s="3">
        <v>44623</v>
      </c>
      <c r="B44" s="4">
        <v>812.11608899999999</v>
      </c>
      <c r="C44" s="4">
        <f t="shared" si="1"/>
        <v>830.10651259999997</v>
      </c>
      <c r="D44" s="5">
        <f t="shared" si="0"/>
        <v>828.95214329260807</v>
      </c>
      <c r="Y44" s="10"/>
      <c r="Z44" s="10"/>
      <c r="AA44" s="10"/>
      <c r="AB44" s="10"/>
    </row>
    <row r="45" spans="1:28" x14ac:dyDescent="0.2">
      <c r="A45" s="3">
        <v>44624</v>
      </c>
      <c r="B45" s="4">
        <v>820.77252199999998</v>
      </c>
      <c r="C45" s="4">
        <f t="shared" si="1"/>
        <v>826.85172129999989</v>
      </c>
      <c r="D45" s="5">
        <f t="shared" si="0"/>
        <v>827.4649394212247</v>
      </c>
      <c r="Y45" s="10"/>
      <c r="Z45" s="10"/>
      <c r="AA45" s="10"/>
      <c r="AB45" s="10"/>
    </row>
    <row r="46" spans="1:28" x14ac:dyDescent="0.2">
      <c r="A46" s="3">
        <v>44627</v>
      </c>
      <c r="B46" s="4">
        <v>813.84741199999996</v>
      </c>
      <c r="C46" s="4">
        <f t="shared" si="1"/>
        <v>822.86979379999991</v>
      </c>
      <c r="D46" s="5">
        <f t="shared" si="0"/>
        <v>824.98902534463832</v>
      </c>
      <c r="Y46" s="10"/>
      <c r="Z46" s="10"/>
      <c r="AA46" s="10"/>
      <c r="AB46" s="10"/>
    </row>
    <row r="47" spans="1:28" x14ac:dyDescent="0.2">
      <c r="A47" s="3">
        <v>44628</v>
      </c>
      <c r="B47" s="4">
        <v>845.85125700000003</v>
      </c>
      <c r="C47" s="4">
        <f t="shared" si="1"/>
        <v>823.97286990000009</v>
      </c>
      <c r="D47" s="5">
        <f t="shared" si="0"/>
        <v>828.78215837288576</v>
      </c>
      <c r="Y47" s="10"/>
      <c r="Z47" s="10"/>
      <c r="AA47" s="10"/>
      <c r="AB47" s="10"/>
    </row>
    <row r="48" spans="1:28" x14ac:dyDescent="0.2">
      <c r="A48" s="3">
        <v>44629</v>
      </c>
      <c r="B48" s="4">
        <v>858.95941200000004</v>
      </c>
      <c r="C48" s="4">
        <f t="shared" si="1"/>
        <v>826.19384769999999</v>
      </c>
      <c r="D48" s="5">
        <f t="shared" si="0"/>
        <v>834.2689317596338</v>
      </c>
      <c r="Y48" s="10"/>
      <c r="Z48" s="10"/>
      <c r="AA48" s="10"/>
      <c r="AB48" s="10"/>
    </row>
    <row r="49" spans="1:28" x14ac:dyDescent="0.2">
      <c r="A49" s="3">
        <v>44630</v>
      </c>
      <c r="B49" s="4">
        <v>860.24548300000004</v>
      </c>
      <c r="C49" s="4">
        <f t="shared" si="1"/>
        <v>829.09248660000014</v>
      </c>
      <c r="D49" s="5">
        <f t="shared" si="0"/>
        <v>838.99194107606399</v>
      </c>
      <c r="Y49" s="10"/>
      <c r="Z49" s="10"/>
      <c r="AA49" s="10"/>
      <c r="AB49" s="10"/>
    </row>
    <row r="50" spans="1:28" x14ac:dyDescent="0.2">
      <c r="A50" s="3">
        <v>44631</v>
      </c>
      <c r="B50" s="4">
        <v>892.34826699999996</v>
      </c>
      <c r="C50" s="4">
        <f t="shared" si="1"/>
        <v>837.37786870000002</v>
      </c>
      <c r="D50" s="5">
        <f t="shared" si="0"/>
        <v>848.69309124405231</v>
      </c>
      <c r="Y50" s="10"/>
      <c r="Z50" s="10"/>
      <c r="AA50" s="10"/>
      <c r="AB50" s="10"/>
    </row>
    <row r="51" spans="1:28" x14ac:dyDescent="0.2">
      <c r="A51" s="3">
        <v>44634</v>
      </c>
      <c r="B51" s="4">
        <v>882.70257600000002</v>
      </c>
      <c r="C51" s="4">
        <f t="shared" si="1"/>
        <v>843.3829102000002</v>
      </c>
      <c r="D51" s="5">
        <f t="shared" si="0"/>
        <v>854.87663392695185</v>
      </c>
      <c r="Y51" s="10"/>
      <c r="Z51" s="10"/>
      <c r="AA51" s="10"/>
      <c r="AB51" s="10"/>
    </row>
    <row r="52" spans="1:28" x14ac:dyDescent="0.2">
      <c r="A52" s="3">
        <v>44635</v>
      </c>
      <c r="B52" s="4">
        <v>882.10906999999997</v>
      </c>
      <c r="C52" s="4">
        <f t="shared" si="1"/>
        <v>848.10681769999997</v>
      </c>
      <c r="D52" s="5">
        <f t="shared" si="0"/>
        <v>859.82798594023325</v>
      </c>
      <c r="Y52" s="10"/>
      <c r="Z52" s="10"/>
      <c r="AA52" s="10"/>
      <c r="AB52" s="10"/>
    </row>
    <row r="53" spans="1:28" x14ac:dyDescent="0.2">
      <c r="A53" s="3">
        <v>44636</v>
      </c>
      <c r="B53" s="4">
        <v>879.68530299999998</v>
      </c>
      <c r="C53" s="4">
        <f t="shared" si="1"/>
        <v>854.86373909999998</v>
      </c>
      <c r="D53" s="5">
        <f t="shared" si="0"/>
        <v>863.4384072238272</v>
      </c>
      <c r="Y53" s="10"/>
      <c r="Z53" s="10"/>
      <c r="AA53" s="10"/>
      <c r="AB53" s="10"/>
    </row>
    <row r="54" spans="1:28" x14ac:dyDescent="0.2">
      <c r="A54" s="3">
        <v>44637</v>
      </c>
      <c r="B54" s="4">
        <v>901.84558100000004</v>
      </c>
      <c r="C54" s="4">
        <f t="shared" si="1"/>
        <v>863.83668829999988</v>
      </c>
      <c r="D54" s="5">
        <f t="shared" si="0"/>
        <v>870.42152972858582</v>
      </c>
      <c r="Y54" s="10"/>
      <c r="Z54" s="10"/>
      <c r="AA54" s="10"/>
      <c r="AB54" s="10"/>
    </row>
    <row r="55" spans="1:28" x14ac:dyDescent="0.2">
      <c r="A55" s="3">
        <v>44641</v>
      </c>
      <c r="B55" s="4">
        <v>904.02203399999996</v>
      </c>
      <c r="C55" s="4">
        <f t="shared" si="1"/>
        <v>872.16163949999986</v>
      </c>
      <c r="D55" s="5">
        <f t="shared" si="0"/>
        <v>876.53071232338834</v>
      </c>
      <c r="Y55" s="10"/>
      <c r="Z55" s="10"/>
      <c r="AA55" s="10"/>
      <c r="AB55" s="10"/>
    </row>
    <row r="56" spans="1:28" x14ac:dyDescent="0.2">
      <c r="A56" s="3">
        <v>44642</v>
      </c>
      <c r="B56" s="4">
        <v>904.318848</v>
      </c>
      <c r="C56" s="4">
        <f t="shared" si="1"/>
        <v>881.20878310000012</v>
      </c>
      <c r="D56" s="5">
        <f t="shared" si="0"/>
        <v>881.58310062822682</v>
      </c>
      <c r="Y56" s="10"/>
      <c r="Z56" s="10"/>
      <c r="AA56" s="10"/>
      <c r="AB56" s="10"/>
    </row>
    <row r="57" spans="1:28" x14ac:dyDescent="0.2">
      <c r="A57" s="3">
        <v>44643</v>
      </c>
      <c r="B57" s="4">
        <v>891.16113299999995</v>
      </c>
      <c r="C57" s="4">
        <f t="shared" si="1"/>
        <v>885.73977070000001</v>
      </c>
      <c r="D57" s="5">
        <f t="shared" si="0"/>
        <v>883.32456105945823</v>
      </c>
      <c r="Y57" s="10"/>
      <c r="Z57" s="10"/>
      <c r="AA57" s="10"/>
      <c r="AB57" s="10"/>
    </row>
    <row r="58" spans="1:28" x14ac:dyDescent="0.2">
      <c r="A58" s="3">
        <v>44644</v>
      </c>
      <c r="B58" s="4">
        <v>899.125</v>
      </c>
      <c r="C58" s="4">
        <f t="shared" si="1"/>
        <v>889.75632949999999</v>
      </c>
      <c r="D58" s="5">
        <f t="shared" si="0"/>
        <v>886.19736813955672</v>
      </c>
      <c r="Y58" s="10"/>
      <c r="Z58" s="10"/>
      <c r="AA58" s="10"/>
      <c r="AB58" s="10"/>
    </row>
    <row r="59" spans="1:28" x14ac:dyDescent="0.2">
      <c r="A59" s="3">
        <v>44645</v>
      </c>
      <c r="B59" s="4">
        <v>892.69451900000001</v>
      </c>
      <c r="C59" s="4">
        <f t="shared" si="1"/>
        <v>893.00123309999981</v>
      </c>
      <c r="D59" s="5">
        <f t="shared" si="0"/>
        <v>887.3786682960008</v>
      </c>
      <c r="Y59" s="10"/>
      <c r="Z59" s="10"/>
      <c r="AA59" s="10"/>
      <c r="AB59" s="10"/>
    </row>
    <row r="60" spans="1:28" x14ac:dyDescent="0.2">
      <c r="A60" s="3">
        <v>44648</v>
      </c>
      <c r="B60" s="4">
        <v>896.20660399999997</v>
      </c>
      <c r="C60" s="4">
        <f t="shared" si="1"/>
        <v>893.38706679999996</v>
      </c>
      <c r="D60" s="5">
        <f t="shared" si="0"/>
        <v>888.98374751490974</v>
      </c>
      <c r="Y60" s="10"/>
      <c r="Z60" s="10"/>
      <c r="AA60" s="10"/>
      <c r="AB60" s="10"/>
    </row>
    <row r="61" spans="1:28" x14ac:dyDescent="0.2">
      <c r="A61" s="3">
        <v>44649</v>
      </c>
      <c r="B61" s="4">
        <v>909.51263400000005</v>
      </c>
      <c r="C61" s="4">
        <f t="shared" si="1"/>
        <v>896.06807260000005</v>
      </c>
      <c r="D61" s="5">
        <f t="shared" si="0"/>
        <v>892.71627233038066</v>
      </c>
      <c r="Y61" s="10"/>
      <c r="Z61" s="10"/>
      <c r="AA61" s="10"/>
      <c r="AB61" s="10"/>
    </row>
    <row r="62" spans="1:28" x14ac:dyDescent="0.2">
      <c r="A62" s="3">
        <v>44650</v>
      </c>
      <c r="B62" s="4">
        <v>910.74926800000003</v>
      </c>
      <c r="C62" s="4">
        <f t="shared" si="1"/>
        <v>898.93209239999999</v>
      </c>
      <c r="D62" s="5">
        <f t="shared" si="0"/>
        <v>895.99499881576594</v>
      </c>
      <c r="Y62" s="10"/>
      <c r="Z62" s="10"/>
      <c r="AA62" s="10"/>
      <c r="AB62" s="10"/>
    </row>
    <row r="63" spans="1:28" x14ac:dyDescent="0.2">
      <c r="A63" s="3">
        <v>44651</v>
      </c>
      <c r="B63" s="4">
        <v>904.96185300000002</v>
      </c>
      <c r="C63" s="4">
        <f t="shared" si="1"/>
        <v>901.45974739999997</v>
      </c>
      <c r="D63" s="5">
        <f t="shared" si="0"/>
        <v>897.62533594017214</v>
      </c>
      <c r="Y63" s="10"/>
      <c r="Z63" s="10"/>
      <c r="AA63" s="10"/>
      <c r="AB63" s="10"/>
    </row>
    <row r="64" spans="1:28" x14ac:dyDescent="0.2">
      <c r="A64" s="3">
        <v>44652</v>
      </c>
      <c r="B64" s="4">
        <v>898.97662400000002</v>
      </c>
      <c r="C64" s="4">
        <f t="shared" si="1"/>
        <v>901.17285169999991</v>
      </c>
      <c r="D64" s="5">
        <f t="shared" si="0"/>
        <v>897.87102467832267</v>
      </c>
      <c r="Y64" s="10"/>
      <c r="Z64" s="10"/>
      <c r="AA64" s="10"/>
      <c r="AB64" s="10"/>
    </row>
    <row r="65" spans="1:28" x14ac:dyDescent="0.2">
      <c r="A65" s="3">
        <v>44655</v>
      </c>
      <c r="B65" s="4">
        <v>916.14099099999999</v>
      </c>
      <c r="C65" s="4">
        <f t="shared" si="1"/>
        <v>902.38474740000004</v>
      </c>
      <c r="D65" s="5">
        <f t="shared" si="0"/>
        <v>901.19283673680934</v>
      </c>
      <c r="Y65" s="10"/>
      <c r="Z65" s="10"/>
      <c r="AA65" s="10"/>
      <c r="AB65" s="10"/>
    </row>
    <row r="66" spans="1:28" x14ac:dyDescent="0.2">
      <c r="A66" s="3">
        <v>44656</v>
      </c>
      <c r="B66" s="4">
        <v>919.15826400000003</v>
      </c>
      <c r="C66" s="4">
        <f t="shared" si="1"/>
        <v>903.8686889999999</v>
      </c>
      <c r="D66" s="5">
        <f t="shared" si="0"/>
        <v>904.45927805738938</v>
      </c>
      <c r="Y66" s="10"/>
      <c r="Z66" s="10"/>
      <c r="AA66" s="10"/>
      <c r="AB66" s="10"/>
    </row>
    <row r="67" spans="1:28" x14ac:dyDescent="0.2">
      <c r="A67" s="3">
        <v>44657</v>
      </c>
      <c r="B67" s="4">
        <v>918.16900599999997</v>
      </c>
      <c r="C67" s="4">
        <f t="shared" si="1"/>
        <v>906.56947629999991</v>
      </c>
      <c r="D67" s="5">
        <f t="shared" si="0"/>
        <v>906.95195586513671</v>
      </c>
      <c r="Y67" s="10"/>
      <c r="Z67" s="10"/>
      <c r="AA67" s="10"/>
      <c r="AB67" s="10"/>
    </row>
    <row r="68" spans="1:28" x14ac:dyDescent="0.2">
      <c r="A68" s="3">
        <v>44658</v>
      </c>
      <c r="B68" s="4">
        <v>920.98852499999998</v>
      </c>
      <c r="C68" s="4">
        <f t="shared" si="1"/>
        <v>908.75582880000002</v>
      </c>
      <c r="D68" s="5">
        <f t="shared" si="0"/>
        <v>909.50405934420269</v>
      </c>
      <c r="Y68" s="10"/>
      <c r="Z68" s="10"/>
      <c r="AA68" s="10"/>
      <c r="AB68" s="10"/>
    </row>
    <row r="69" spans="1:28" x14ac:dyDescent="0.2">
      <c r="A69" s="3">
        <v>44659</v>
      </c>
      <c r="B69" s="4">
        <v>914.70648200000005</v>
      </c>
      <c r="C69" s="4">
        <f t="shared" si="1"/>
        <v>910.9570250999999</v>
      </c>
      <c r="D69" s="5">
        <f t="shared" si="0"/>
        <v>910.44995437252942</v>
      </c>
      <c r="Y69" s="10"/>
      <c r="Z69" s="10"/>
      <c r="AA69" s="10"/>
      <c r="AB69" s="10"/>
    </row>
    <row r="70" spans="1:28" x14ac:dyDescent="0.2">
      <c r="A70" s="3">
        <v>44662</v>
      </c>
      <c r="B70" s="4">
        <v>915.49792500000001</v>
      </c>
      <c r="C70" s="4">
        <f t="shared" si="1"/>
        <v>912.88615719999996</v>
      </c>
      <c r="D70" s="5">
        <f t="shared" si="0"/>
        <v>911.36776721388765</v>
      </c>
      <c r="Y70" s="10"/>
      <c r="Z70" s="10"/>
      <c r="AA70" s="10"/>
      <c r="AB70" s="10"/>
    </row>
    <row r="71" spans="1:28" x14ac:dyDescent="0.2">
      <c r="A71" s="3">
        <v>44663</v>
      </c>
      <c r="B71" s="4">
        <v>911.44177200000001</v>
      </c>
      <c r="C71" s="4">
        <f t="shared" si="1"/>
        <v>913.07907099999989</v>
      </c>
      <c r="D71" s="5">
        <f t="shared" si="0"/>
        <v>911.38122262954448</v>
      </c>
      <c r="Y71" s="10"/>
      <c r="Z71" s="10"/>
      <c r="AA71" s="10"/>
      <c r="AB71" s="10"/>
    </row>
    <row r="72" spans="1:28" x14ac:dyDescent="0.2">
      <c r="A72" s="3">
        <v>44664</v>
      </c>
      <c r="B72" s="4">
        <v>926.72644000000003</v>
      </c>
      <c r="C72" s="4">
        <f t="shared" si="1"/>
        <v>914.67678820000003</v>
      </c>
      <c r="D72" s="5">
        <f t="shared" si="0"/>
        <v>914.17126215144538</v>
      </c>
      <c r="Y72" s="10"/>
      <c r="Z72" s="10"/>
      <c r="AA72" s="10"/>
      <c r="AB72" s="10"/>
    </row>
    <row r="73" spans="1:28" x14ac:dyDescent="0.2">
      <c r="A73" s="3">
        <v>44669</v>
      </c>
      <c r="B73" s="4">
        <v>917.57543899999996</v>
      </c>
      <c r="C73" s="4">
        <f t="shared" si="1"/>
        <v>915.93814680000014</v>
      </c>
      <c r="D73" s="5">
        <f t="shared" si="0"/>
        <v>914.79020339663714</v>
      </c>
      <c r="Y73" s="10"/>
      <c r="Z73" s="10"/>
      <c r="AA73" s="10"/>
      <c r="AB73" s="10"/>
    </row>
    <row r="74" spans="1:28" x14ac:dyDescent="0.2">
      <c r="A74" s="3">
        <v>44670</v>
      </c>
      <c r="B74" s="4">
        <v>912.134277</v>
      </c>
      <c r="C74" s="4">
        <f t="shared" si="1"/>
        <v>917.25391209999998</v>
      </c>
      <c r="D74" s="5">
        <f t="shared" si="0"/>
        <v>914.30730768815761</v>
      </c>
      <c r="Y74" s="10"/>
      <c r="Z74" s="10"/>
      <c r="AA74" s="10"/>
      <c r="AB74" s="10"/>
    </row>
    <row r="75" spans="1:28" x14ac:dyDescent="0.2">
      <c r="A75" s="3">
        <v>44671</v>
      </c>
      <c r="B75" s="4">
        <v>913.61822500000005</v>
      </c>
      <c r="C75" s="4">
        <f t="shared" si="1"/>
        <v>917.00163550000002</v>
      </c>
      <c r="D75" s="5">
        <f t="shared" si="0"/>
        <v>914.18201992667434</v>
      </c>
      <c r="Y75" s="10"/>
      <c r="Z75" s="10"/>
      <c r="AA75" s="10"/>
      <c r="AB75" s="10"/>
    </row>
    <row r="76" spans="1:28" x14ac:dyDescent="0.2">
      <c r="A76" s="3">
        <v>44672</v>
      </c>
      <c r="B76" s="4">
        <v>933.99780299999998</v>
      </c>
      <c r="C76" s="4">
        <f t="shared" si="1"/>
        <v>918.48558939999998</v>
      </c>
      <c r="D76" s="5">
        <f t="shared" si="0"/>
        <v>917.78488957636978</v>
      </c>
      <c r="Y76" s="10"/>
      <c r="Z76" s="10"/>
      <c r="AA76" s="10"/>
      <c r="AB76" s="10"/>
    </row>
    <row r="77" spans="1:28" x14ac:dyDescent="0.2">
      <c r="A77" s="3">
        <v>44673</v>
      </c>
      <c r="B77" s="4">
        <v>914.90429700000004</v>
      </c>
      <c r="C77" s="4">
        <f t="shared" si="1"/>
        <v>918.15911850000009</v>
      </c>
      <c r="D77" s="5">
        <f t="shared" si="0"/>
        <v>917.26114547157522</v>
      </c>
      <c r="Y77" s="10"/>
      <c r="Z77" s="10"/>
      <c r="AA77" s="10"/>
      <c r="AB77" s="10"/>
    </row>
    <row r="78" spans="1:28" x14ac:dyDescent="0.2">
      <c r="A78" s="3">
        <v>44676</v>
      </c>
      <c r="B78" s="4">
        <v>890.36968999999999</v>
      </c>
      <c r="C78" s="4">
        <f t="shared" si="1"/>
        <v>915.09723499999996</v>
      </c>
      <c r="D78" s="5">
        <f t="shared" ref="D78:D141" si="2">(B78*$M$3)+(D77*(1-$M$3))</f>
        <v>912.37178993128873</v>
      </c>
      <c r="Y78" s="10"/>
      <c r="Z78" s="10"/>
      <c r="AA78" s="10"/>
      <c r="AB78" s="10"/>
    </row>
    <row r="79" spans="1:28" x14ac:dyDescent="0.2">
      <c r="A79" s="3">
        <v>44677</v>
      </c>
      <c r="B79" s="4">
        <v>908.22650099999998</v>
      </c>
      <c r="C79" s="4">
        <f t="shared" ref="C79:C142" si="3">AVERAGE(B70:B79)</f>
        <v>914.44923689999996</v>
      </c>
      <c r="D79" s="5">
        <f t="shared" si="2"/>
        <v>911.61810103469065</v>
      </c>
      <c r="Y79" s="10"/>
      <c r="Z79" s="10"/>
      <c r="AA79" s="10"/>
      <c r="AB79" s="10"/>
    </row>
    <row r="80" spans="1:28" x14ac:dyDescent="0.2">
      <c r="A80" s="3">
        <v>44678</v>
      </c>
      <c r="B80" s="4">
        <v>896.404358</v>
      </c>
      <c r="C80" s="4">
        <f t="shared" si="3"/>
        <v>912.53988019999997</v>
      </c>
      <c r="D80" s="5">
        <f t="shared" si="2"/>
        <v>908.85196593747412</v>
      </c>
      <c r="Y80" s="10"/>
      <c r="Z80" s="10"/>
      <c r="AA80" s="10"/>
      <c r="AB80" s="10"/>
    </row>
    <row r="81" spans="1:28" x14ac:dyDescent="0.2">
      <c r="A81" s="3">
        <v>44679</v>
      </c>
      <c r="B81" s="4">
        <v>911.14495799999997</v>
      </c>
      <c r="C81" s="4">
        <f t="shared" si="3"/>
        <v>912.51019880000024</v>
      </c>
      <c r="D81" s="5">
        <f t="shared" si="2"/>
        <v>909.26887358520617</v>
      </c>
      <c r="Y81" s="10"/>
      <c r="Z81" s="10"/>
      <c r="AA81" s="10"/>
      <c r="AB81" s="10"/>
    </row>
    <row r="82" spans="1:28" x14ac:dyDescent="0.2">
      <c r="A82" s="3">
        <v>44680</v>
      </c>
      <c r="B82" s="4">
        <v>918.71313499999997</v>
      </c>
      <c r="C82" s="4">
        <f t="shared" si="3"/>
        <v>911.70886829999995</v>
      </c>
      <c r="D82" s="5">
        <f t="shared" si="2"/>
        <v>910.98601202425959</v>
      </c>
      <c r="Y82" s="10"/>
      <c r="Z82" s="10"/>
      <c r="AA82" s="10"/>
      <c r="AB82" s="10"/>
    </row>
    <row r="83" spans="1:28" x14ac:dyDescent="0.2">
      <c r="A83" s="3">
        <v>44683</v>
      </c>
      <c r="B83" s="4">
        <v>913.51934800000004</v>
      </c>
      <c r="C83" s="4">
        <f t="shared" si="3"/>
        <v>911.30325919999996</v>
      </c>
      <c r="D83" s="5">
        <f t="shared" si="2"/>
        <v>911.4466185653032</v>
      </c>
      <c r="Y83" s="10"/>
      <c r="Z83" s="10"/>
      <c r="AA83" s="10"/>
      <c r="AB83" s="10"/>
    </row>
    <row r="84" spans="1:28" x14ac:dyDescent="0.2">
      <c r="A84" s="3">
        <v>44685</v>
      </c>
      <c r="B84" s="4">
        <v>891.26007100000004</v>
      </c>
      <c r="C84" s="4">
        <f t="shared" si="3"/>
        <v>909.2158386000001</v>
      </c>
      <c r="D84" s="5">
        <f t="shared" si="2"/>
        <v>907.77633718979348</v>
      </c>
      <c r="Y84" s="10"/>
      <c r="Z84" s="10"/>
      <c r="AA84" s="10"/>
      <c r="AB84" s="10"/>
    </row>
    <row r="85" spans="1:28" x14ac:dyDescent="0.2">
      <c r="A85" s="3">
        <v>44686</v>
      </c>
      <c r="B85" s="4">
        <v>868.75354000000004</v>
      </c>
      <c r="C85" s="4">
        <f t="shared" si="3"/>
        <v>904.72937009999987</v>
      </c>
      <c r="D85" s="5">
        <f t="shared" si="2"/>
        <v>900.68128315528554</v>
      </c>
      <c r="Y85" s="10"/>
      <c r="Z85" s="10"/>
      <c r="AA85" s="10"/>
      <c r="AB85" s="10"/>
    </row>
    <row r="86" spans="1:28" x14ac:dyDescent="0.2">
      <c r="A86" s="3">
        <v>44687</v>
      </c>
      <c r="B86" s="4">
        <v>873.848389</v>
      </c>
      <c r="C86" s="4">
        <f t="shared" si="3"/>
        <v>898.71442869999987</v>
      </c>
      <c r="D86" s="5">
        <f t="shared" si="2"/>
        <v>895.8025751270518</v>
      </c>
      <c r="Y86" s="10"/>
      <c r="Z86" s="10"/>
      <c r="AA86" s="10"/>
      <c r="AB86" s="10"/>
    </row>
    <row r="87" spans="1:28" x14ac:dyDescent="0.2">
      <c r="A87" s="3">
        <v>44690</v>
      </c>
      <c r="B87" s="4">
        <v>875.92596400000002</v>
      </c>
      <c r="C87" s="4">
        <f t="shared" si="3"/>
        <v>894.81659539999998</v>
      </c>
      <c r="D87" s="5">
        <f t="shared" si="2"/>
        <v>892.18864583122422</v>
      </c>
      <c r="Y87" s="10"/>
      <c r="Z87" s="10"/>
      <c r="AA87" s="10"/>
      <c r="AB87" s="10"/>
    </row>
    <row r="88" spans="1:28" x14ac:dyDescent="0.2">
      <c r="A88" s="3">
        <v>44691</v>
      </c>
      <c r="B88" s="4">
        <v>852.62786900000003</v>
      </c>
      <c r="C88" s="4">
        <f t="shared" si="3"/>
        <v>891.04241329999991</v>
      </c>
      <c r="D88" s="5">
        <f t="shared" si="2"/>
        <v>884.99577731645604</v>
      </c>
      <c r="Y88" s="10"/>
      <c r="Z88" s="10"/>
      <c r="AA88" s="10"/>
      <c r="AB88" s="10"/>
    </row>
    <row r="89" spans="1:28" x14ac:dyDescent="0.2">
      <c r="A89" s="3">
        <v>44692</v>
      </c>
      <c r="B89" s="4">
        <v>845.65332000000001</v>
      </c>
      <c r="C89" s="4">
        <f t="shared" si="3"/>
        <v>884.78509519999989</v>
      </c>
      <c r="D89" s="5">
        <f t="shared" si="2"/>
        <v>877.84260325891853</v>
      </c>
      <c r="Y89" s="10"/>
      <c r="Z89" s="10"/>
      <c r="AA89" s="10"/>
      <c r="AB89" s="10"/>
    </row>
    <row r="90" spans="1:28" x14ac:dyDescent="0.2">
      <c r="A90" s="3">
        <v>44693</v>
      </c>
      <c r="B90" s="4">
        <v>840.90472399999999</v>
      </c>
      <c r="C90" s="4">
        <f t="shared" si="3"/>
        <v>879.23513180000009</v>
      </c>
      <c r="D90" s="5">
        <f t="shared" si="2"/>
        <v>871.12662521184234</v>
      </c>
      <c r="Y90" s="10"/>
      <c r="Z90" s="10"/>
      <c r="AA90" s="10"/>
      <c r="AB90" s="10"/>
    </row>
    <row r="91" spans="1:28" x14ac:dyDescent="0.2">
      <c r="A91" s="3">
        <v>44694</v>
      </c>
      <c r="B91" s="4">
        <v>873.05694600000004</v>
      </c>
      <c r="C91" s="4">
        <f t="shared" si="3"/>
        <v>875.42633060000003</v>
      </c>
      <c r="D91" s="5">
        <f t="shared" si="2"/>
        <v>871.47759262787099</v>
      </c>
      <c r="Y91" s="10"/>
      <c r="Z91" s="10"/>
      <c r="AA91" s="10"/>
      <c r="AB91" s="10"/>
    </row>
    <row r="92" spans="1:28" x14ac:dyDescent="0.2">
      <c r="A92" s="3">
        <v>44697</v>
      </c>
      <c r="B92" s="4">
        <v>876.12371800000005</v>
      </c>
      <c r="C92" s="4">
        <f t="shared" si="3"/>
        <v>871.16738889999999</v>
      </c>
      <c r="D92" s="5">
        <f t="shared" si="2"/>
        <v>872.32234269553078</v>
      </c>
      <c r="Y92" s="10"/>
      <c r="Z92" s="10"/>
      <c r="AA92" s="10"/>
      <c r="AB92" s="10"/>
    </row>
    <row r="93" spans="1:28" x14ac:dyDescent="0.2">
      <c r="A93" s="3">
        <v>44698</v>
      </c>
      <c r="B93" s="4">
        <v>882.20800799999995</v>
      </c>
      <c r="C93" s="4">
        <f t="shared" si="3"/>
        <v>868.0362548999999</v>
      </c>
      <c r="D93" s="5">
        <f t="shared" si="2"/>
        <v>874.11973638725249</v>
      </c>
      <c r="Y93" s="10"/>
      <c r="Z93" s="10"/>
      <c r="AA93" s="10"/>
      <c r="AB93" s="10"/>
    </row>
    <row r="94" spans="1:28" x14ac:dyDescent="0.2">
      <c r="A94" s="3">
        <v>44699</v>
      </c>
      <c r="B94" s="4">
        <v>889.52880900000002</v>
      </c>
      <c r="C94" s="4">
        <f t="shared" si="3"/>
        <v>867.86312869999983</v>
      </c>
      <c r="D94" s="5">
        <f t="shared" si="2"/>
        <v>876.92138595320648</v>
      </c>
      <c r="Y94" s="10"/>
      <c r="Z94" s="10"/>
      <c r="AA94" s="10"/>
      <c r="AB94" s="10"/>
    </row>
    <row r="95" spans="1:28" x14ac:dyDescent="0.2">
      <c r="A95" s="3">
        <v>44700</v>
      </c>
      <c r="B95" s="4">
        <v>875.13445999999999</v>
      </c>
      <c r="C95" s="4">
        <f t="shared" si="3"/>
        <v>868.50122069999998</v>
      </c>
      <c r="D95" s="5">
        <f t="shared" si="2"/>
        <v>876.59649032535071</v>
      </c>
      <c r="Y95" s="10"/>
      <c r="Z95" s="10"/>
      <c r="AA95" s="10"/>
      <c r="AB95" s="10"/>
    </row>
    <row r="96" spans="1:28" x14ac:dyDescent="0.2">
      <c r="A96" s="3">
        <v>44701</v>
      </c>
      <c r="B96" s="4">
        <v>905.85223399999995</v>
      </c>
      <c r="C96" s="4">
        <f t="shared" si="3"/>
        <v>871.7016051999999</v>
      </c>
      <c r="D96" s="5">
        <f t="shared" si="2"/>
        <v>881.91571644801411</v>
      </c>
      <c r="Y96" s="10"/>
      <c r="Z96" s="10"/>
      <c r="AA96" s="10"/>
      <c r="AB96" s="10"/>
    </row>
    <row r="97" spans="1:28" x14ac:dyDescent="0.2">
      <c r="A97" s="3">
        <v>44704</v>
      </c>
      <c r="B97" s="4">
        <v>912.183716</v>
      </c>
      <c r="C97" s="4">
        <f t="shared" si="3"/>
        <v>875.32738040000004</v>
      </c>
      <c r="D97" s="5">
        <f t="shared" si="2"/>
        <v>887.41898909382962</v>
      </c>
      <c r="Y97" s="10"/>
      <c r="Z97" s="10"/>
      <c r="AA97" s="10"/>
      <c r="AB97" s="10"/>
    </row>
    <row r="98" spans="1:28" x14ac:dyDescent="0.2">
      <c r="A98" s="3">
        <v>44705</v>
      </c>
      <c r="B98" s="4">
        <v>900.16375700000003</v>
      </c>
      <c r="C98" s="4">
        <f t="shared" si="3"/>
        <v>880.08096920000003</v>
      </c>
      <c r="D98" s="5">
        <f t="shared" si="2"/>
        <v>889.7362196222241</v>
      </c>
      <c r="Y98" s="10"/>
      <c r="Z98" s="10"/>
      <c r="AA98" s="10"/>
      <c r="AB98" s="10"/>
    </row>
    <row r="99" spans="1:28" x14ac:dyDescent="0.2">
      <c r="A99" s="3">
        <v>44706</v>
      </c>
      <c r="B99" s="4">
        <v>901.44988999999998</v>
      </c>
      <c r="C99" s="4">
        <f t="shared" si="3"/>
        <v>885.66062620000014</v>
      </c>
      <c r="D99" s="5">
        <f t="shared" si="2"/>
        <v>891.86597787272876</v>
      </c>
      <c r="Y99" s="10"/>
      <c r="Z99" s="10"/>
      <c r="AA99" s="10"/>
      <c r="AB99" s="10"/>
    </row>
    <row r="100" spans="1:28" x14ac:dyDescent="0.2">
      <c r="A100" s="3">
        <v>44707</v>
      </c>
      <c r="B100" s="4">
        <v>890.32025099999998</v>
      </c>
      <c r="C100" s="4">
        <f t="shared" si="3"/>
        <v>890.6021788999999</v>
      </c>
      <c r="D100" s="5">
        <f t="shared" si="2"/>
        <v>891.58493662314174</v>
      </c>
      <c r="Y100" s="10"/>
      <c r="Z100" s="10"/>
      <c r="AA100" s="10"/>
      <c r="AB100" s="10"/>
    </row>
    <row r="101" spans="1:28" x14ac:dyDescent="0.2">
      <c r="A101" s="3">
        <v>44708</v>
      </c>
      <c r="B101" s="4">
        <v>894.22796600000004</v>
      </c>
      <c r="C101" s="4">
        <f t="shared" si="3"/>
        <v>892.71928090000006</v>
      </c>
      <c r="D101" s="5">
        <f t="shared" si="2"/>
        <v>892.06548741893414</v>
      </c>
      <c r="Y101" s="10"/>
      <c r="Z101" s="10"/>
      <c r="AA101" s="10"/>
      <c r="AB101" s="10"/>
    </row>
    <row r="102" spans="1:28" x14ac:dyDescent="0.2">
      <c r="A102" s="3">
        <v>44711</v>
      </c>
      <c r="B102" s="4">
        <v>878.79492200000004</v>
      </c>
      <c r="C102" s="4">
        <f t="shared" si="3"/>
        <v>892.98640130000001</v>
      </c>
      <c r="D102" s="5">
        <f t="shared" si="2"/>
        <v>889.65265734276431</v>
      </c>
      <c r="Y102" s="10"/>
      <c r="Z102" s="10"/>
      <c r="AA102" s="10"/>
      <c r="AB102" s="10"/>
    </row>
    <row r="103" spans="1:28" x14ac:dyDescent="0.2">
      <c r="A103" s="3">
        <v>44712</v>
      </c>
      <c r="B103" s="4">
        <v>851.39129600000001</v>
      </c>
      <c r="C103" s="4">
        <f t="shared" si="3"/>
        <v>889.90473010000005</v>
      </c>
      <c r="D103" s="5">
        <f t="shared" si="2"/>
        <v>882.6960461895344</v>
      </c>
      <c r="Y103" s="10"/>
      <c r="Z103" s="10"/>
      <c r="AA103" s="10"/>
      <c r="AB103" s="10"/>
    </row>
    <row r="104" spans="1:28" x14ac:dyDescent="0.2">
      <c r="A104" s="3">
        <v>44713</v>
      </c>
      <c r="B104" s="4">
        <v>830.26977499999998</v>
      </c>
      <c r="C104" s="4">
        <f t="shared" si="3"/>
        <v>883.97882670000001</v>
      </c>
      <c r="D104" s="5">
        <f t="shared" si="2"/>
        <v>873.16399688234628</v>
      </c>
      <c r="Y104" s="10"/>
      <c r="Z104" s="10"/>
      <c r="AA104" s="10"/>
      <c r="AB104" s="10"/>
    </row>
    <row r="105" spans="1:28" x14ac:dyDescent="0.2">
      <c r="A105" s="3">
        <v>44714</v>
      </c>
      <c r="B105" s="4">
        <v>850.35247800000002</v>
      </c>
      <c r="C105" s="4">
        <f t="shared" si="3"/>
        <v>881.50062849999995</v>
      </c>
      <c r="D105" s="5">
        <f t="shared" si="2"/>
        <v>869.01644799464691</v>
      </c>
      <c r="Y105" s="10"/>
      <c r="Z105" s="10"/>
      <c r="AA105" s="10"/>
      <c r="AB105" s="10"/>
    </row>
    <row r="106" spans="1:28" x14ac:dyDescent="0.2">
      <c r="A106" s="3">
        <v>44715</v>
      </c>
      <c r="B106" s="4">
        <v>855.84307899999999</v>
      </c>
      <c r="C106" s="4">
        <f t="shared" si="3"/>
        <v>876.49971299999993</v>
      </c>
      <c r="D106" s="5">
        <f t="shared" si="2"/>
        <v>866.62128999562015</v>
      </c>
      <c r="Y106" s="10"/>
      <c r="Z106" s="10"/>
      <c r="AA106" s="10"/>
      <c r="AB106" s="10"/>
    </row>
    <row r="107" spans="1:28" x14ac:dyDescent="0.2">
      <c r="A107" s="3">
        <v>44718</v>
      </c>
      <c r="B107" s="4">
        <v>850.59985400000005</v>
      </c>
      <c r="C107" s="4">
        <f t="shared" si="3"/>
        <v>870.34132680000005</v>
      </c>
      <c r="D107" s="5">
        <f t="shared" si="2"/>
        <v>863.70830163278015</v>
      </c>
      <c r="Y107" s="10"/>
      <c r="Z107" s="10"/>
      <c r="AA107" s="10"/>
      <c r="AB107" s="10"/>
    </row>
    <row r="108" spans="1:28" x14ac:dyDescent="0.2">
      <c r="A108" s="3">
        <v>44719</v>
      </c>
      <c r="B108" s="4">
        <v>839.17346199999997</v>
      </c>
      <c r="C108" s="4">
        <f t="shared" si="3"/>
        <v>864.24229730000002</v>
      </c>
      <c r="D108" s="5">
        <f t="shared" si="2"/>
        <v>859.24742169954743</v>
      </c>
      <c r="Y108" s="10"/>
      <c r="Z108" s="10"/>
      <c r="AA108" s="10"/>
      <c r="AB108" s="10"/>
    </row>
    <row r="109" spans="1:28" x14ac:dyDescent="0.2">
      <c r="A109" s="3">
        <v>44720</v>
      </c>
      <c r="B109" s="4">
        <v>838.18414299999995</v>
      </c>
      <c r="C109" s="4">
        <f t="shared" si="3"/>
        <v>857.91572259999998</v>
      </c>
      <c r="D109" s="5">
        <f t="shared" si="2"/>
        <v>855.41773466326595</v>
      </c>
      <c r="Y109" s="10"/>
      <c r="Z109" s="10"/>
      <c r="AA109" s="10"/>
      <c r="AB109" s="10"/>
    </row>
    <row r="110" spans="1:28" x14ac:dyDescent="0.2">
      <c r="A110" s="3">
        <v>44721</v>
      </c>
      <c r="B110" s="4">
        <v>849.660034</v>
      </c>
      <c r="C110" s="4">
        <f t="shared" si="3"/>
        <v>853.84970090000002</v>
      </c>
      <c r="D110" s="5">
        <f t="shared" si="2"/>
        <v>854.37087999721757</v>
      </c>
      <c r="Y110" s="10"/>
      <c r="Z110" s="10"/>
      <c r="AA110" s="10"/>
      <c r="AB110" s="10"/>
    </row>
    <row r="111" spans="1:28" x14ac:dyDescent="0.2">
      <c r="A111" s="3">
        <v>44722</v>
      </c>
      <c r="B111" s="4">
        <v>836.650757</v>
      </c>
      <c r="C111" s="4">
        <f t="shared" si="3"/>
        <v>848.09197999999992</v>
      </c>
      <c r="D111" s="5">
        <f t="shared" si="2"/>
        <v>851.14903945226888</v>
      </c>
      <c r="Y111" s="10"/>
      <c r="Z111" s="10"/>
      <c r="AA111" s="10"/>
      <c r="AB111" s="10"/>
    </row>
    <row r="112" spans="1:28" x14ac:dyDescent="0.2">
      <c r="A112" s="3">
        <v>44725</v>
      </c>
      <c r="B112" s="4">
        <v>820.62408400000004</v>
      </c>
      <c r="C112" s="4">
        <f t="shared" si="3"/>
        <v>842.27489620000017</v>
      </c>
      <c r="D112" s="5">
        <f t="shared" si="2"/>
        <v>845.5990475518563</v>
      </c>
      <c r="Y112" s="10"/>
      <c r="Z112" s="10"/>
      <c r="AA112" s="10"/>
      <c r="AB112" s="10"/>
    </row>
    <row r="113" spans="1:28" x14ac:dyDescent="0.2">
      <c r="A113" s="3">
        <v>44726</v>
      </c>
      <c r="B113" s="4">
        <v>816.22167999999999</v>
      </c>
      <c r="C113" s="4">
        <f t="shared" si="3"/>
        <v>838.7579346</v>
      </c>
      <c r="D113" s="5">
        <f t="shared" si="2"/>
        <v>840.25770799697329</v>
      </c>
      <c r="Y113" s="10"/>
      <c r="Z113" s="10"/>
      <c r="AA113" s="10"/>
      <c r="AB113" s="10"/>
    </row>
    <row r="114" spans="1:28" x14ac:dyDescent="0.2">
      <c r="A114" s="3">
        <v>44727</v>
      </c>
      <c r="B114" s="4">
        <v>813.50109899999995</v>
      </c>
      <c r="C114" s="4">
        <f t="shared" si="3"/>
        <v>837.08106700000008</v>
      </c>
      <c r="D114" s="5">
        <f t="shared" si="2"/>
        <v>835.39286999752358</v>
      </c>
      <c r="Y114" s="10"/>
      <c r="Z114" s="10"/>
      <c r="AA114" s="10"/>
      <c r="AB114" s="10"/>
    </row>
    <row r="115" spans="1:28" x14ac:dyDescent="0.2">
      <c r="A115" s="3">
        <v>44728</v>
      </c>
      <c r="B115" s="4">
        <v>805.88348399999995</v>
      </c>
      <c r="C115" s="4">
        <f t="shared" si="3"/>
        <v>832.63416759999996</v>
      </c>
      <c r="D115" s="5">
        <f t="shared" si="2"/>
        <v>830.02752708888283</v>
      </c>
      <c r="Y115" s="10"/>
      <c r="Z115" s="10"/>
      <c r="AA115" s="10"/>
      <c r="AB115" s="10"/>
    </row>
    <row r="116" spans="1:28" x14ac:dyDescent="0.2">
      <c r="A116" s="3">
        <v>44729</v>
      </c>
      <c r="B116" s="4">
        <v>784.91039999999998</v>
      </c>
      <c r="C116" s="4">
        <f t="shared" si="3"/>
        <v>825.54089970000007</v>
      </c>
      <c r="D116" s="5">
        <f t="shared" si="2"/>
        <v>821.82441307272234</v>
      </c>
      <c r="Y116" s="10"/>
      <c r="Z116" s="10"/>
      <c r="AA116" s="10"/>
      <c r="AB116" s="10"/>
    </row>
    <row r="117" spans="1:28" x14ac:dyDescent="0.2">
      <c r="A117" s="3">
        <v>44732</v>
      </c>
      <c r="B117" s="4">
        <v>796.68298300000004</v>
      </c>
      <c r="C117" s="4">
        <f t="shared" si="3"/>
        <v>820.14921259999994</v>
      </c>
      <c r="D117" s="5">
        <f t="shared" si="2"/>
        <v>817.25324396859094</v>
      </c>
      <c r="Y117" s="10"/>
      <c r="Z117" s="10"/>
      <c r="AA117" s="10"/>
      <c r="AB117" s="10"/>
    </row>
    <row r="118" spans="1:28" x14ac:dyDescent="0.2">
      <c r="A118" s="3">
        <v>44733</v>
      </c>
      <c r="B118" s="4">
        <v>808.70300299999997</v>
      </c>
      <c r="C118" s="4">
        <f t="shared" si="3"/>
        <v>817.10216669999988</v>
      </c>
      <c r="D118" s="5">
        <f t="shared" si="2"/>
        <v>815.69865470157447</v>
      </c>
      <c r="Y118" s="10"/>
      <c r="Z118" s="10"/>
      <c r="AA118" s="10"/>
      <c r="AB118" s="10"/>
    </row>
    <row r="119" spans="1:28" x14ac:dyDescent="0.2">
      <c r="A119" s="3">
        <v>44734</v>
      </c>
      <c r="B119" s="4">
        <v>800.64025900000001</v>
      </c>
      <c r="C119" s="4">
        <f t="shared" si="3"/>
        <v>813.34777829999985</v>
      </c>
      <c r="D119" s="5">
        <f t="shared" si="2"/>
        <v>812.96076457401546</v>
      </c>
      <c r="Y119" s="10"/>
      <c r="Z119" s="10"/>
      <c r="AA119" s="10"/>
      <c r="AB119" s="10"/>
    </row>
    <row r="120" spans="1:28" x14ac:dyDescent="0.2">
      <c r="A120" s="3">
        <v>44735</v>
      </c>
      <c r="B120" s="4">
        <v>816.07330300000001</v>
      </c>
      <c r="C120" s="4">
        <f t="shared" si="3"/>
        <v>809.98910519999993</v>
      </c>
      <c r="D120" s="5">
        <f t="shared" si="2"/>
        <v>813.52668065146713</v>
      </c>
      <c r="Y120" s="10"/>
      <c r="Z120" s="10"/>
      <c r="AA120" s="10"/>
      <c r="AB120" s="10"/>
    </row>
    <row r="121" spans="1:28" x14ac:dyDescent="0.2">
      <c r="A121" s="3">
        <v>44736</v>
      </c>
      <c r="B121" s="4">
        <v>815.77642800000001</v>
      </c>
      <c r="C121" s="4">
        <f t="shared" si="3"/>
        <v>807.90167229999997</v>
      </c>
      <c r="D121" s="5">
        <f t="shared" si="2"/>
        <v>813.93572562392762</v>
      </c>
      <c r="Y121" s="10"/>
      <c r="Z121" s="10"/>
      <c r="AA121" s="10"/>
      <c r="AB121" s="10"/>
    </row>
    <row r="122" spans="1:28" x14ac:dyDescent="0.2">
      <c r="A122" s="3">
        <v>44739</v>
      </c>
      <c r="B122" s="4">
        <v>826.70825200000002</v>
      </c>
      <c r="C122" s="4">
        <f t="shared" si="3"/>
        <v>808.51008909999996</v>
      </c>
      <c r="D122" s="5">
        <f t="shared" si="2"/>
        <v>816.25800314684977</v>
      </c>
      <c r="Y122" s="10"/>
      <c r="Z122" s="10"/>
      <c r="AA122" s="10"/>
      <c r="AB122" s="10"/>
    </row>
    <row r="123" spans="1:28" x14ac:dyDescent="0.2">
      <c r="A123" s="3">
        <v>44740</v>
      </c>
      <c r="B123" s="4">
        <v>819.73364300000003</v>
      </c>
      <c r="C123" s="4">
        <f t="shared" si="3"/>
        <v>808.86128540000004</v>
      </c>
      <c r="D123" s="5">
        <f t="shared" si="2"/>
        <v>816.88993766560429</v>
      </c>
      <c r="Y123" s="10"/>
      <c r="Z123" s="10"/>
      <c r="AA123" s="10"/>
      <c r="AB123" s="10"/>
    </row>
    <row r="124" spans="1:28" x14ac:dyDescent="0.2">
      <c r="A124" s="3">
        <v>44741</v>
      </c>
      <c r="B124" s="4">
        <v>829.72564699999998</v>
      </c>
      <c r="C124" s="4">
        <f t="shared" si="3"/>
        <v>810.48374020000006</v>
      </c>
      <c r="D124" s="5">
        <f t="shared" si="2"/>
        <v>819.22370299913075</v>
      </c>
      <c r="Y124" s="10"/>
      <c r="Z124" s="10"/>
      <c r="AA124" s="10"/>
      <c r="AB124" s="10"/>
    </row>
    <row r="125" spans="1:28" x14ac:dyDescent="0.2">
      <c r="A125" s="3">
        <v>44742</v>
      </c>
      <c r="B125" s="4">
        <v>821.71227999999996</v>
      </c>
      <c r="C125" s="4">
        <f t="shared" si="3"/>
        <v>812.06661980000001</v>
      </c>
      <c r="D125" s="5">
        <f t="shared" si="2"/>
        <v>819.67617154474328</v>
      </c>
      <c r="Y125" s="10"/>
      <c r="Z125" s="10"/>
      <c r="AA125" s="10"/>
      <c r="AB125" s="10"/>
    </row>
    <row r="126" spans="1:28" x14ac:dyDescent="0.2">
      <c r="A126" s="3">
        <v>44743</v>
      </c>
      <c r="B126" s="4">
        <v>820.37676999999996</v>
      </c>
      <c r="C126" s="4">
        <f t="shared" si="3"/>
        <v>815.61325680000004</v>
      </c>
      <c r="D126" s="5">
        <f t="shared" si="2"/>
        <v>819.80355308206265</v>
      </c>
      <c r="Y126" s="10"/>
      <c r="Z126" s="10"/>
      <c r="AA126" s="10"/>
      <c r="AB126" s="10"/>
    </row>
    <row r="127" spans="1:28" x14ac:dyDescent="0.2">
      <c r="A127" s="3">
        <v>44746</v>
      </c>
      <c r="B127" s="4">
        <v>820.52514599999995</v>
      </c>
      <c r="C127" s="4">
        <f t="shared" si="3"/>
        <v>817.99747309999998</v>
      </c>
      <c r="D127" s="5">
        <f t="shared" si="2"/>
        <v>819.93475179441486</v>
      </c>
      <c r="Y127" s="10"/>
      <c r="Z127" s="10"/>
      <c r="AA127" s="10"/>
      <c r="AB127" s="10"/>
    </row>
    <row r="128" spans="1:28" x14ac:dyDescent="0.2">
      <c r="A128" s="3">
        <v>44747</v>
      </c>
      <c r="B128" s="4">
        <v>826.856628</v>
      </c>
      <c r="C128" s="4">
        <f t="shared" si="3"/>
        <v>819.81283559999997</v>
      </c>
      <c r="D128" s="5">
        <f t="shared" si="2"/>
        <v>821.19327474088482</v>
      </c>
      <c r="Y128" s="10"/>
      <c r="Z128" s="10"/>
      <c r="AA128" s="10"/>
      <c r="AB128" s="10"/>
    </row>
    <row r="129" spans="1:28" x14ac:dyDescent="0.2">
      <c r="A129" s="3">
        <v>44748</v>
      </c>
      <c r="B129" s="4">
        <v>828.73632799999996</v>
      </c>
      <c r="C129" s="4">
        <f t="shared" si="3"/>
        <v>822.62244250000003</v>
      </c>
      <c r="D129" s="5">
        <f t="shared" si="2"/>
        <v>822.56473896981481</v>
      </c>
      <c r="Y129" s="10"/>
      <c r="Z129" s="10"/>
      <c r="AA129" s="10"/>
      <c r="AB129" s="10"/>
    </row>
    <row r="130" spans="1:28" x14ac:dyDescent="0.2">
      <c r="A130" s="3">
        <v>44749</v>
      </c>
      <c r="B130" s="4">
        <v>840.36059599999999</v>
      </c>
      <c r="C130" s="4">
        <f t="shared" si="3"/>
        <v>825.05117180000002</v>
      </c>
      <c r="D130" s="5">
        <f t="shared" si="2"/>
        <v>825.80034933893933</v>
      </c>
      <c r="Y130" s="10"/>
      <c r="Z130" s="10"/>
      <c r="AA130" s="10"/>
      <c r="AB130" s="10"/>
    </row>
    <row r="131" spans="1:28" x14ac:dyDescent="0.2">
      <c r="A131" s="3">
        <v>44750</v>
      </c>
      <c r="B131" s="4">
        <v>848.52233899999999</v>
      </c>
      <c r="C131" s="4">
        <f t="shared" si="3"/>
        <v>828.32576289999975</v>
      </c>
      <c r="D131" s="5">
        <f t="shared" si="2"/>
        <v>829.93162018640487</v>
      </c>
      <c r="Y131" s="10"/>
      <c r="Z131" s="10"/>
      <c r="AA131" s="10"/>
      <c r="AB131" s="10"/>
    </row>
    <row r="132" spans="1:28" x14ac:dyDescent="0.2">
      <c r="A132" s="3">
        <v>44753</v>
      </c>
      <c r="B132" s="4">
        <v>848.07714799999997</v>
      </c>
      <c r="C132" s="4">
        <f t="shared" si="3"/>
        <v>830.46265249999976</v>
      </c>
      <c r="D132" s="5">
        <f t="shared" si="2"/>
        <v>833.23080706160397</v>
      </c>
      <c r="Y132" s="10"/>
      <c r="Z132" s="10"/>
      <c r="AA132" s="10"/>
      <c r="AB132" s="10"/>
    </row>
    <row r="133" spans="1:28" x14ac:dyDescent="0.2">
      <c r="A133" s="3">
        <v>44754</v>
      </c>
      <c r="B133" s="4">
        <v>842.48761000000002</v>
      </c>
      <c r="C133" s="4">
        <f t="shared" si="3"/>
        <v>832.73804919999986</v>
      </c>
      <c r="D133" s="5">
        <f t="shared" si="2"/>
        <v>834.91386214131228</v>
      </c>
      <c r="Y133" s="10"/>
      <c r="Z133" s="10"/>
      <c r="AA133" s="10"/>
      <c r="AB133" s="10"/>
    </row>
    <row r="134" spans="1:28" x14ac:dyDescent="0.2">
      <c r="A134" s="3">
        <v>44755</v>
      </c>
      <c r="B134" s="4">
        <v>850.94616699999995</v>
      </c>
      <c r="C134" s="4">
        <f t="shared" si="3"/>
        <v>834.86010119999992</v>
      </c>
      <c r="D134" s="5">
        <f t="shared" si="2"/>
        <v>837.82882666107366</v>
      </c>
      <c r="Y134" s="10"/>
      <c r="Z134" s="10"/>
      <c r="AA134" s="10"/>
      <c r="AB134" s="10"/>
    </row>
    <row r="135" spans="1:28" x14ac:dyDescent="0.2">
      <c r="A135" s="3">
        <v>44756</v>
      </c>
      <c r="B135" s="4">
        <v>870.48480199999995</v>
      </c>
      <c r="C135" s="4">
        <f t="shared" si="3"/>
        <v>839.73735340000007</v>
      </c>
      <c r="D135" s="5">
        <f t="shared" si="2"/>
        <v>843.76627672269649</v>
      </c>
      <c r="Y135" s="10"/>
      <c r="Z135" s="10"/>
      <c r="AA135" s="10"/>
      <c r="AB135" s="10"/>
    </row>
    <row r="136" spans="1:28" x14ac:dyDescent="0.2">
      <c r="A136" s="3">
        <v>44757</v>
      </c>
      <c r="B136" s="4">
        <v>869.000854</v>
      </c>
      <c r="C136" s="4">
        <f t="shared" si="3"/>
        <v>844.59976180000012</v>
      </c>
      <c r="D136" s="5">
        <f t="shared" si="2"/>
        <v>848.35438168220617</v>
      </c>
      <c r="Y136" s="10"/>
      <c r="Z136" s="10"/>
      <c r="AA136" s="10"/>
      <c r="AB136" s="10"/>
    </row>
    <row r="137" spans="1:28" x14ac:dyDescent="0.2">
      <c r="A137" s="3">
        <v>44760</v>
      </c>
      <c r="B137" s="4">
        <v>873.35369900000001</v>
      </c>
      <c r="C137" s="4">
        <f t="shared" si="3"/>
        <v>849.88261710000006</v>
      </c>
      <c r="D137" s="5">
        <f t="shared" si="2"/>
        <v>852.89971210362319</v>
      </c>
      <c r="Y137" s="10"/>
      <c r="Z137" s="10"/>
      <c r="AA137" s="10"/>
      <c r="AB137" s="10"/>
    </row>
    <row r="138" spans="1:28" x14ac:dyDescent="0.2">
      <c r="A138" s="3">
        <v>44761</v>
      </c>
      <c r="B138" s="4">
        <v>865.93395999999996</v>
      </c>
      <c r="C138" s="4">
        <f t="shared" si="3"/>
        <v>853.7903503</v>
      </c>
      <c r="D138" s="5">
        <f t="shared" si="2"/>
        <v>855.26957535750989</v>
      </c>
      <c r="Y138" s="10"/>
      <c r="Z138" s="10"/>
      <c r="AA138" s="10"/>
      <c r="AB138" s="10"/>
    </row>
    <row r="139" spans="1:28" x14ac:dyDescent="0.2">
      <c r="A139" s="3">
        <v>44762</v>
      </c>
      <c r="B139" s="4">
        <v>858.21740699999998</v>
      </c>
      <c r="C139" s="4">
        <f t="shared" si="3"/>
        <v>856.73845820000008</v>
      </c>
      <c r="D139" s="5">
        <f t="shared" si="2"/>
        <v>855.80554474705355</v>
      </c>
      <c r="Y139" s="10"/>
      <c r="Z139" s="10"/>
      <c r="AA139" s="10"/>
      <c r="AB139" s="10"/>
    </row>
    <row r="140" spans="1:28" x14ac:dyDescent="0.2">
      <c r="A140" s="3">
        <v>44763</v>
      </c>
      <c r="B140" s="4">
        <v>860.34448199999997</v>
      </c>
      <c r="C140" s="4">
        <f t="shared" si="3"/>
        <v>858.73684680000008</v>
      </c>
      <c r="D140" s="5">
        <f t="shared" si="2"/>
        <v>856.63080606577103</v>
      </c>
      <c r="Y140" s="10"/>
      <c r="Z140" s="10"/>
      <c r="AA140" s="10"/>
      <c r="AB140" s="10"/>
    </row>
    <row r="141" spans="1:28" x14ac:dyDescent="0.2">
      <c r="A141" s="3">
        <v>44764</v>
      </c>
      <c r="B141" s="4">
        <v>865.14257799999996</v>
      </c>
      <c r="C141" s="4">
        <f t="shared" si="3"/>
        <v>860.39887070000009</v>
      </c>
      <c r="D141" s="5">
        <f t="shared" si="2"/>
        <v>858.17840096290342</v>
      </c>
      <c r="Y141" s="10"/>
      <c r="Z141" s="10"/>
      <c r="AA141" s="10"/>
      <c r="AB141" s="10"/>
    </row>
    <row r="142" spans="1:28" x14ac:dyDescent="0.2">
      <c r="A142" s="3">
        <v>44767</v>
      </c>
      <c r="B142" s="4">
        <v>859.05835000000002</v>
      </c>
      <c r="C142" s="4">
        <f t="shared" si="3"/>
        <v>861.49699090000013</v>
      </c>
      <c r="D142" s="5">
        <f t="shared" ref="D142:D205" si="4">(B142*$M$3)+(D141*(1-$M$3))</f>
        <v>858.33839169692089</v>
      </c>
      <c r="Y142" s="10"/>
      <c r="Z142" s="10"/>
      <c r="AA142" s="10"/>
      <c r="AB142" s="10"/>
    </row>
    <row r="143" spans="1:28" x14ac:dyDescent="0.2">
      <c r="A143" s="3">
        <v>44768</v>
      </c>
      <c r="B143" s="4">
        <v>858.36584500000004</v>
      </c>
      <c r="C143" s="4">
        <f t="shared" ref="C143:C206" si="5">AVERAGE(B134:B143)</f>
        <v>863.08481440000014</v>
      </c>
      <c r="D143" s="5">
        <f t="shared" si="4"/>
        <v>858.34338320657162</v>
      </c>
      <c r="Y143" s="10"/>
      <c r="Z143" s="10"/>
      <c r="AA143" s="10"/>
      <c r="AB143" s="10"/>
    </row>
    <row r="144" spans="1:28" x14ac:dyDescent="0.2">
      <c r="A144" s="3">
        <v>44769</v>
      </c>
      <c r="B144" s="4">
        <v>884.433899</v>
      </c>
      <c r="C144" s="4">
        <f t="shared" si="5"/>
        <v>866.4335875999999</v>
      </c>
      <c r="D144" s="5">
        <f t="shared" si="4"/>
        <v>863.08711335083126</v>
      </c>
      <c r="Y144" s="10"/>
      <c r="Z144" s="10"/>
      <c r="AA144" s="10"/>
      <c r="AB144" s="10"/>
    </row>
    <row r="145" spans="1:28" x14ac:dyDescent="0.2">
      <c r="A145" s="3">
        <v>44770</v>
      </c>
      <c r="B145" s="4">
        <v>885.27477999999996</v>
      </c>
      <c r="C145" s="4">
        <f t="shared" si="5"/>
        <v>867.91258540000001</v>
      </c>
      <c r="D145" s="5">
        <f t="shared" si="4"/>
        <v>867.12123455977098</v>
      </c>
      <c r="Y145" s="10"/>
      <c r="Z145" s="10"/>
      <c r="AA145" s="10"/>
      <c r="AB145" s="10"/>
    </row>
    <row r="146" spans="1:28" x14ac:dyDescent="0.2">
      <c r="A146" s="3">
        <v>44771</v>
      </c>
      <c r="B146" s="4">
        <v>933.107483</v>
      </c>
      <c r="C146" s="4">
        <f t="shared" si="5"/>
        <v>874.32324829999993</v>
      </c>
      <c r="D146" s="5">
        <f t="shared" si="4"/>
        <v>879.11873427617616</v>
      </c>
      <c r="Y146" s="10"/>
      <c r="Z146" s="10"/>
      <c r="AA146" s="10"/>
      <c r="AB146" s="10"/>
    </row>
    <row r="147" spans="1:28" x14ac:dyDescent="0.2">
      <c r="A147" s="3">
        <v>44774</v>
      </c>
      <c r="B147" s="4">
        <v>908.86962900000003</v>
      </c>
      <c r="C147" s="4">
        <f t="shared" si="5"/>
        <v>877.87484129999996</v>
      </c>
      <c r="D147" s="5">
        <f t="shared" si="4"/>
        <v>884.52798786232597</v>
      </c>
      <c r="Y147" s="10"/>
      <c r="Z147" s="10"/>
      <c r="AA147" s="10"/>
      <c r="AB147" s="10"/>
    </row>
    <row r="148" spans="1:28" x14ac:dyDescent="0.2">
      <c r="A148" s="3">
        <v>44775</v>
      </c>
      <c r="B148" s="4">
        <v>907.43511999999998</v>
      </c>
      <c r="C148" s="4">
        <f t="shared" si="5"/>
        <v>882.02495729999987</v>
      </c>
      <c r="D148" s="5">
        <f t="shared" si="4"/>
        <v>888.69292097826667</v>
      </c>
      <c r="Y148" s="10"/>
      <c r="Z148" s="10"/>
      <c r="AA148" s="10"/>
      <c r="AB148" s="10"/>
    </row>
    <row r="149" spans="1:28" x14ac:dyDescent="0.2">
      <c r="A149" s="3">
        <v>44776</v>
      </c>
      <c r="B149" s="4">
        <v>887.40185499999995</v>
      </c>
      <c r="C149" s="4">
        <f t="shared" si="5"/>
        <v>884.94340209999996</v>
      </c>
      <c r="D149" s="5">
        <f t="shared" si="4"/>
        <v>888.45818170949087</v>
      </c>
      <c r="Y149" s="10"/>
      <c r="Z149" s="10"/>
      <c r="AA149" s="10"/>
      <c r="AB149" s="10"/>
    </row>
    <row r="150" spans="1:28" x14ac:dyDescent="0.2">
      <c r="A150" s="3">
        <v>44777</v>
      </c>
      <c r="B150" s="4">
        <v>908.67169200000001</v>
      </c>
      <c r="C150" s="4">
        <f t="shared" si="5"/>
        <v>889.77612310000006</v>
      </c>
      <c r="D150" s="5">
        <f t="shared" si="4"/>
        <v>892.1333653986743</v>
      </c>
      <c r="Y150" s="10"/>
      <c r="Z150" s="10"/>
      <c r="AA150" s="10"/>
      <c r="AB150" s="10"/>
    </row>
    <row r="151" spans="1:28" x14ac:dyDescent="0.2">
      <c r="A151" s="3">
        <v>44778</v>
      </c>
      <c r="B151" s="4">
        <v>906.14904799999999</v>
      </c>
      <c r="C151" s="4">
        <f t="shared" si="5"/>
        <v>893.87677009999993</v>
      </c>
      <c r="D151" s="5">
        <f t="shared" si="4"/>
        <v>894.68167132618805</v>
      </c>
      <c r="Y151" s="10"/>
      <c r="Z151" s="10"/>
      <c r="AA151" s="10"/>
      <c r="AB151" s="10"/>
    </row>
    <row r="152" spans="1:28" x14ac:dyDescent="0.2">
      <c r="A152" s="3">
        <v>44781</v>
      </c>
      <c r="B152" s="4">
        <v>900.65838599999995</v>
      </c>
      <c r="C152" s="4">
        <f t="shared" si="5"/>
        <v>898.03677369999991</v>
      </c>
      <c r="D152" s="5">
        <f t="shared" si="4"/>
        <v>895.7683467214265</v>
      </c>
      <c r="Y152" s="10"/>
      <c r="Z152" s="10"/>
      <c r="AA152" s="10"/>
      <c r="AB152" s="10"/>
    </row>
    <row r="153" spans="1:28" x14ac:dyDescent="0.2">
      <c r="A153" s="3">
        <v>44783</v>
      </c>
      <c r="B153" s="4">
        <v>909.85894800000005</v>
      </c>
      <c r="C153" s="4">
        <f t="shared" si="5"/>
        <v>903.18608400000016</v>
      </c>
      <c r="D153" s="5">
        <f t="shared" si="4"/>
        <v>898.33027422662167</v>
      </c>
      <c r="Y153" s="10"/>
      <c r="Z153" s="10"/>
      <c r="AA153" s="10"/>
      <c r="AB153" s="10"/>
    </row>
    <row r="154" spans="1:28" x14ac:dyDescent="0.2">
      <c r="A154" s="3">
        <v>44784</v>
      </c>
      <c r="B154" s="4">
        <v>911.19445800000005</v>
      </c>
      <c r="C154" s="4">
        <f t="shared" si="5"/>
        <v>905.8621399000001</v>
      </c>
      <c r="D154" s="5">
        <f t="shared" si="4"/>
        <v>900.66921673087222</v>
      </c>
      <c r="Y154" s="10"/>
      <c r="Z154" s="10"/>
      <c r="AA154" s="10"/>
      <c r="AB154" s="10"/>
    </row>
    <row r="155" spans="1:28" x14ac:dyDescent="0.2">
      <c r="A155" s="3">
        <v>44785</v>
      </c>
      <c r="B155" s="4">
        <v>903.67578100000003</v>
      </c>
      <c r="C155" s="4">
        <f t="shared" si="5"/>
        <v>907.70224000000019</v>
      </c>
      <c r="D155" s="5">
        <f t="shared" si="4"/>
        <v>901.21586477980452</v>
      </c>
      <c r="Y155" s="10"/>
      <c r="Z155" s="10"/>
      <c r="AA155" s="10"/>
      <c r="AB155" s="10"/>
    </row>
    <row r="156" spans="1:28" x14ac:dyDescent="0.2">
      <c r="A156" s="3">
        <v>44789</v>
      </c>
      <c r="B156" s="4">
        <v>904.81347700000003</v>
      </c>
      <c r="C156" s="4">
        <f t="shared" si="5"/>
        <v>904.87283939999998</v>
      </c>
      <c r="D156" s="5">
        <f t="shared" si="4"/>
        <v>901.8699760925673</v>
      </c>
      <c r="Y156" s="10"/>
      <c r="Z156" s="10"/>
      <c r="AA156" s="10"/>
      <c r="AB156" s="10"/>
    </row>
    <row r="157" spans="1:28" x14ac:dyDescent="0.2">
      <c r="A157" s="3">
        <v>44790</v>
      </c>
      <c r="B157" s="4">
        <v>910.94714399999998</v>
      </c>
      <c r="C157" s="4">
        <f t="shared" si="5"/>
        <v>905.08059090000006</v>
      </c>
      <c r="D157" s="5">
        <f t="shared" si="4"/>
        <v>903.52037025755499</v>
      </c>
      <c r="Y157" s="10"/>
      <c r="Z157" s="10"/>
      <c r="AA157" s="10"/>
      <c r="AB157" s="10"/>
    </row>
    <row r="158" spans="1:28" x14ac:dyDescent="0.2">
      <c r="A158" s="3">
        <v>44791</v>
      </c>
      <c r="B158" s="4">
        <v>906.94049099999995</v>
      </c>
      <c r="C158" s="4">
        <f t="shared" si="5"/>
        <v>905.03112799999997</v>
      </c>
      <c r="D158" s="5">
        <f t="shared" si="4"/>
        <v>904.14221039254494</v>
      </c>
      <c r="Y158" s="10"/>
      <c r="Z158" s="10"/>
      <c r="AA158" s="10"/>
      <c r="AB158" s="10"/>
    </row>
    <row r="159" spans="1:28" x14ac:dyDescent="0.2">
      <c r="A159" s="3">
        <v>44792</v>
      </c>
      <c r="B159" s="4">
        <v>894.63281300000006</v>
      </c>
      <c r="C159" s="4">
        <f t="shared" si="5"/>
        <v>905.75422379999998</v>
      </c>
      <c r="D159" s="5">
        <f t="shared" si="4"/>
        <v>902.41322904844583</v>
      </c>
      <c r="Y159" s="10"/>
      <c r="Z159" s="10"/>
      <c r="AA159" s="10"/>
      <c r="AB159" s="10"/>
    </row>
    <row r="160" spans="1:28" x14ac:dyDescent="0.2">
      <c r="A160" s="3">
        <v>44795</v>
      </c>
      <c r="B160" s="4">
        <v>873.98785399999997</v>
      </c>
      <c r="C160" s="4">
        <f t="shared" si="5"/>
        <v>902.28584000000012</v>
      </c>
      <c r="D160" s="5">
        <f t="shared" si="4"/>
        <v>897.24497903963743</v>
      </c>
      <c r="Y160" s="10"/>
      <c r="Z160" s="10"/>
      <c r="AA160" s="10"/>
      <c r="AB160" s="10"/>
    </row>
    <row r="161" spans="1:28" x14ac:dyDescent="0.2">
      <c r="A161" s="3">
        <v>44796</v>
      </c>
      <c r="B161" s="4">
        <v>881.77941899999996</v>
      </c>
      <c r="C161" s="4">
        <f t="shared" si="5"/>
        <v>899.84887709999998</v>
      </c>
      <c r="D161" s="5">
        <f t="shared" si="4"/>
        <v>894.43305903243049</v>
      </c>
      <c r="Y161" s="10"/>
      <c r="Z161" s="10"/>
      <c r="AA161" s="10"/>
      <c r="AB161" s="10"/>
    </row>
    <row r="162" spans="1:28" x14ac:dyDescent="0.2">
      <c r="A162" s="3">
        <v>44797</v>
      </c>
      <c r="B162" s="4">
        <v>874.43450900000005</v>
      </c>
      <c r="C162" s="4">
        <f t="shared" si="5"/>
        <v>897.22648940000022</v>
      </c>
      <c r="D162" s="5">
        <f t="shared" si="4"/>
        <v>890.79695902653407</v>
      </c>
      <c r="Y162" s="10"/>
      <c r="Z162" s="10"/>
      <c r="AA162" s="10"/>
      <c r="AB162" s="10"/>
    </row>
    <row r="163" spans="1:28" x14ac:dyDescent="0.2">
      <c r="A163" s="3">
        <v>44798</v>
      </c>
      <c r="B163" s="4">
        <v>870.76208499999996</v>
      </c>
      <c r="C163" s="4">
        <f t="shared" si="5"/>
        <v>893.3168030999999</v>
      </c>
      <c r="D163" s="5">
        <f t="shared" si="4"/>
        <v>887.15425465807334</v>
      </c>
      <c r="Y163" s="10"/>
      <c r="Z163" s="10"/>
      <c r="AA163" s="10"/>
      <c r="AB163" s="10"/>
    </row>
    <row r="164" spans="1:28" x14ac:dyDescent="0.2">
      <c r="A164" s="3">
        <v>44799</v>
      </c>
      <c r="B164" s="4">
        <v>873.59088099999997</v>
      </c>
      <c r="C164" s="4">
        <f t="shared" si="5"/>
        <v>889.55644539999992</v>
      </c>
      <c r="D164" s="5">
        <f t="shared" si="4"/>
        <v>884.68818672024179</v>
      </c>
      <c r="Y164" s="10"/>
      <c r="Z164" s="10"/>
      <c r="AA164" s="10"/>
      <c r="AB164" s="10"/>
    </row>
    <row r="165" spans="1:28" x14ac:dyDescent="0.2">
      <c r="A165" s="3">
        <v>44802</v>
      </c>
      <c r="B165" s="4">
        <v>872.69757100000004</v>
      </c>
      <c r="C165" s="4">
        <f t="shared" si="5"/>
        <v>886.45862439999996</v>
      </c>
      <c r="D165" s="5">
        <f t="shared" si="4"/>
        <v>882.50807477110686</v>
      </c>
      <c r="Y165" s="10"/>
      <c r="Z165" s="10"/>
      <c r="AA165" s="10"/>
      <c r="AB165" s="10"/>
    </row>
    <row r="166" spans="1:28" x14ac:dyDescent="0.2">
      <c r="A166" s="3">
        <v>44803</v>
      </c>
      <c r="B166" s="4">
        <v>886.39471400000002</v>
      </c>
      <c r="C166" s="4">
        <f t="shared" si="5"/>
        <v>884.6167481</v>
      </c>
      <c r="D166" s="5">
        <f t="shared" si="4"/>
        <v>883.21473644908735</v>
      </c>
      <c r="Y166" s="10"/>
      <c r="Z166" s="10"/>
      <c r="AA166" s="10"/>
      <c r="AB166" s="10"/>
    </row>
    <row r="167" spans="1:28" x14ac:dyDescent="0.2">
      <c r="A167" s="3">
        <v>44805</v>
      </c>
      <c r="B167" s="4">
        <v>865.35266100000001</v>
      </c>
      <c r="C167" s="4">
        <f t="shared" si="5"/>
        <v>880.05729980000001</v>
      </c>
      <c r="D167" s="5">
        <f t="shared" si="4"/>
        <v>879.96708636743506</v>
      </c>
      <c r="Y167" s="10"/>
      <c r="Z167" s="10"/>
      <c r="AA167" s="10"/>
      <c r="AB167" s="10"/>
    </row>
    <row r="168" spans="1:28" x14ac:dyDescent="0.2">
      <c r="A168" s="3">
        <v>44806</v>
      </c>
      <c r="B168" s="4">
        <v>863.06982400000004</v>
      </c>
      <c r="C168" s="4">
        <f t="shared" si="5"/>
        <v>875.67023310000002</v>
      </c>
      <c r="D168" s="5">
        <f t="shared" si="4"/>
        <v>876.89485684608326</v>
      </c>
      <c r="Y168" s="10"/>
      <c r="Z168" s="10"/>
      <c r="AA168" s="10"/>
      <c r="AB168" s="10"/>
    </row>
    <row r="169" spans="1:28" x14ac:dyDescent="0.2">
      <c r="A169" s="3">
        <v>44809</v>
      </c>
      <c r="B169" s="4">
        <v>878.00769000000003</v>
      </c>
      <c r="C169" s="4">
        <f t="shared" si="5"/>
        <v>874.0077207999999</v>
      </c>
      <c r="D169" s="5">
        <f t="shared" si="4"/>
        <v>877.09719014679536</v>
      </c>
      <c r="Y169" s="10"/>
      <c r="Z169" s="10"/>
      <c r="AA169" s="10"/>
      <c r="AB169" s="10"/>
    </row>
    <row r="170" spans="1:28" x14ac:dyDescent="0.2">
      <c r="A170" s="3">
        <v>44810</v>
      </c>
      <c r="B170" s="4">
        <v>881.13421600000004</v>
      </c>
      <c r="C170" s="4">
        <f t="shared" si="5"/>
        <v>874.72235699999999</v>
      </c>
      <c r="D170" s="5">
        <f t="shared" si="4"/>
        <v>877.83119484737801</v>
      </c>
      <c r="Y170" s="10"/>
      <c r="Z170" s="10"/>
      <c r="AA170" s="10"/>
      <c r="AB170" s="10"/>
    </row>
    <row r="171" spans="1:28" x14ac:dyDescent="0.2">
      <c r="A171" s="3">
        <v>44811</v>
      </c>
      <c r="B171" s="4">
        <v>887.08947799999999</v>
      </c>
      <c r="C171" s="4">
        <f t="shared" si="5"/>
        <v>875.25336290000018</v>
      </c>
      <c r="D171" s="5">
        <f t="shared" si="4"/>
        <v>879.51451905694557</v>
      </c>
      <c r="Y171" s="10"/>
      <c r="Z171" s="10"/>
      <c r="AA171" s="10"/>
      <c r="AB171" s="10"/>
    </row>
    <row r="172" spans="1:28" x14ac:dyDescent="0.2">
      <c r="A172" s="3">
        <v>44812</v>
      </c>
      <c r="B172" s="4">
        <v>887.63537599999995</v>
      </c>
      <c r="C172" s="4">
        <f t="shared" si="5"/>
        <v>876.57344960000012</v>
      </c>
      <c r="D172" s="5">
        <f t="shared" si="4"/>
        <v>880.99103850113727</v>
      </c>
      <c r="Y172" s="10"/>
      <c r="Z172" s="10"/>
      <c r="AA172" s="10"/>
      <c r="AB172" s="10"/>
    </row>
    <row r="173" spans="1:28" x14ac:dyDescent="0.2">
      <c r="A173" s="3">
        <v>44813</v>
      </c>
      <c r="B173" s="4">
        <v>883.36743200000001</v>
      </c>
      <c r="C173" s="4">
        <f t="shared" si="5"/>
        <v>877.83398430000011</v>
      </c>
      <c r="D173" s="5">
        <f t="shared" si="4"/>
        <v>881.42311004638509</v>
      </c>
      <c r="Y173" s="10"/>
      <c r="Z173" s="10"/>
      <c r="AA173" s="10"/>
      <c r="AB173" s="10"/>
    </row>
    <row r="174" spans="1:28" x14ac:dyDescent="0.2">
      <c r="A174" s="3">
        <v>44816</v>
      </c>
      <c r="B174" s="4">
        <v>881.08459500000004</v>
      </c>
      <c r="C174" s="4">
        <f t="shared" si="5"/>
        <v>878.58335569999997</v>
      </c>
      <c r="D174" s="5">
        <f t="shared" si="4"/>
        <v>881.36156185613322</v>
      </c>
      <c r="Y174" s="10"/>
      <c r="Z174" s="10"/>
      <c r="AA174" s="10"/>
      <c r="AB174" s="10"/>
    </row>
    <row r="175" spans="1:28" x14ac:dyDescent="0.2">
      <c r="A175" s="3">
        <v>44817</v>
      </c>
      <c r="B175" s="4">
        <v>883.51635699999997</v>
      </c>
      <c r="C175" s="4">
        <f t="shared" si="5"/>
        <v>879.66523429999995</v>
      </c>
      <c r="D175" s="5">
        <f t="shared" si="4"/>
        <v>881.75334279138167</v>
      </c>
      <c r="Y175" s="10"/>
      <c r="Z175" s="10"/>
      <c r="AA175" s="10"/>
      <c r="AB175" s="10"/>
    </row>
    <row r="176" spans="1:28" x14ac:dyDescent="0.2">
      <c r="A176" s="3">
        <v>44818</v>
      </c>
      <c r="B176" s="4">
        <v>877.16400099999998</v>
      </c>
      <c r="C176" s="4">
        <f t="shared" si="5"/>
        <v>878.74216299999989</v>
      </c>
      <c r="D176" s="5">
        <f t="shared" si="4"/>
        <v>880.91891701113036</v>
      </c>
      <c r="Y176" s="10"/>
      <c r="Z176" s="10"/>
      <c r="AA176" s="10"/>
      <c r="AB176" s="10"/>
    </row>
    <row r="177" spans="1:28" x14ac:dyDescent="0.2">
      <c r="A177" s="3">
        <v>44819</v>
      </c>
      <c r="B177" s="4">
        <v>867.78442399999994</v>
      </c>
      <c r="C177" s="4">
        <f t="shared" si="5"/>
        <v>878.98533930000008</v>
      </c>
      <c r="D177" s="5">
        <f t="shared" si="4"/>
        <v>878.53082737274292</v>
      </c>
      <c r="Y177" s="10"/>
      <c r="Z177" s="10"/>
      <c r="AA177" s="10"/>
      <c r="AB177" s="10"/>
    </row>
    <row r="178" spans="1:28" x14ac:dyDescent="0.2">
      <c r="A178" s="3">
        <v>44820</v>
      </c>
      <c r="B178" s="4">
        <v>861.58099400000003</v>
      </c>
      <c r="C178" s="4">
        <f t="shared" si="5"/>
        <v>878.83645630000012</v>
      </c>
      <c r="D178" s="5">
        <f t="shared" si="4"/>
        <v>875.44903948678962</v>
      </c>
      <c r="Y178" s="10"/>
      <c r="Z178" s="10"/>
      <c r="AA178" s="10"/>
      <c r="AB178" s="10"/>
    </row>
    <row r="179" spans="1:28" x14ac:dyDescent="0.2">
      <c r="A179" s="3">
        <v>44823</v>
      </c>
      <c r="B179" s="4">
        <v>868.33032200000002</v>
      </c>
      <c r="C179" s="4">
        <f t="shared" si="5"/>
        <v>877.8687195</v>
      </c>
      <c r="D179" s="5">
        <f t="shared" si="4"/>
        <v>874.15472721646415</v>
      </c>
      <c r="Y179" s="10"/>
      <c r="Z179" s="10"/>
      <c r="AA179" s="10"/>
      <c r="AB179" s="10"/>
    </row>
    <row r="180" spans="1:28" x14ac:dyDescent="0.2">
      <c r="A180" s="3">
        <v>44824</v>
      </c>
      <c r="B180" s="4">
        <v>905.15386999999998</v>
      </c>
      <c r="C180" s="4">
        <f t="shared" si="5"/>
        <v>880.27068489999999</v>
      </c>
      <c r="D180" s="5">
        <f t="shared" si="4"/>
        <v>879.79093499528881</v>
      </c>
      <c r="Y180" s="10"/>
      <c r="Z180" s="10"/>
      <c r="AA180" s="10"/>
      <c r="AB180" s="10"/>
    </row>
    <row r="181" spans="1:28" x14ac:dyDescent="0.2">
      <c r="A181" s="3">
        <v>44825</v>
      </c>
      <c r="B181" s="4">
        <v>898.553406</v>
      </c>
      <c r="C181" s="4">
        <f t="shared" si="5"/>
        <v>881.41707769999994</v>
      </c>
      <c r="D181" s="5">
        <f t="shared" si="4"/>
        <v>883.20229335978172</v>
      </c>
      <c r="Y181" s="10"/>
      <c r="Z181" s="10"/>
      <c r="AA181" s="10"/>
      <c r="AB181" s="10"/>
    </row>
    <row r="182" spans="1:28" x14ac:dyDescent="0.2">
      <c r="A182" s="3">
        <v>44826</v>
      </c>
      <c r="B182" s="4">
        <v>901.23327600000005</v>
      </c>
      <c r="C182" s="4">
        <f t="shared" si="5"/>
        <v>882.77686770000003</v>
      </c>
      <c r="D182" s="5">
        <f t="shared" si="4"/>
        <v>886.48065383982134</v>
      </c>
      <c r="Y182" s="10"/>
      <c r="Z182" s="10"/>
      <c r="AA182" s="10"/>
      <c r="AB182" s="10"/>
    </row>
    <row r="183" spans="1:28" x14ac:dyDescent="0.2">
      <c r="A183" s="3">
        <v>44827</v>
      </c>
      <c r="B183" s="4">
        <v>914.23565699999995</v>
      </c>
      <c r="C183" s="4">
        <f t="shared" si="5"/>
        <v>885.86369020000006</v>
      </c>
      <c r="D183" s="5">
        <f t="shared" si="4"/>
        <v>891.52701805076276</v>
      </c>
      <c r="Y183" s="10"/>
      <c r="Z183" s="10"/>
      <c r="AA183" s="10"/>
      <c r="AB183" s="10"/>
    </row>
    <row r="184" spans="1:28" x14ac:dyDescent="0.2">
      <c r="A184" s="3">
        <v>44830</v>
      </c>
      <c r="B184" s="4">
        <v>893.98773200000005</v>
      </c>
      <c r="C184" s="4">
        <f t="shared" si="5"/>
        <v>887.15400389999991</v>
      </c>
      <c r="D184" s="5">
        <f t="shared" si="4"/>
        <v>891.97442058698766</v>
      </c>
      <c r="Y184" s="10"/>
      <c r="Z184" s="10"/>
      <c r="AA184" s="10"/>
      <c r="AB184" s="10"/>
    </row>
    <row r="185" spans="1:28" x14ac:dyDescent="0.2">
      <c r="A185" s="3">
        <v>44831</v>
      </c>
      <c r="B185" s="4">
        <v>890.46417199999996</v>
      </c>
      <c r="C185" s="4">
        <f t="shared" si="5"/>
        <v>887.84878540000011</v>
      </c>
      <c r="D185" s="5">
        <f t="shared" si="4"/>
        <v>891.69982993480801</v>
      </c>
      <c r="Y185" s="10"/>
      <c r="Z185" s="10"/>
      <c r="AA185" s="10"/>
      <c r="AB185" s="10"/>
    </row>
    <row r="186" spans="1:28" x14ac:dyDescent="0.2">
      <c r="A186" s="3">
        <v>44832</v>
      </c>
      <c r="B186" s="4">
        <v>911.00988800000005</v>
      </c>
      <c r="C186" s="4">
        <f t="shared" si="5"/>
        <v>891.23337409999999</v>
      </c>
      <c r="D186" s="5">
        <f t="shared" si="4"/>
        <v>895.21074958302461</v>
      </c>
      <c r="Y186" s="10"/>
      <c r="Z186" s="10"/>
      <c r="AA186" s="10"/>
      <c r="AB186" s="10"/>
    </row>
    <row r="187" spans="1:28" x14ac:dyDescent="0.2">
      <c r="A187" s="3">
        <v>44833</v>
      </c>
      <c r="B187" s="4">
        <v>923.76415999999995</v>
      </c>
      <c r="C187" s="4">
        <f t="shared" si="5"/>
        <v>896.83134770000015</v>
      </c>
      <c r="D187" s="5">
        <f t="shared" si="4"/>
        <v>900.40227874974744</v>
      </c>
      <c r="Y187" s="10"/>
      <c r="Z187" s="10"/>
      <c r="AA187" s="10"/>
      <c r="AB187" s="10"/>
    </row>
    <row r="188" spans="1:28" x14ac:dyDescent="0.2">
      <c r="A188" s="3">
        <v>44834</v>
      </c>
      <c r="B188" s="4">
        <v>941.58038299999998</v>
      </c>
      <c r="C188" s="4">
        <f t="shared" si="5"/>
        <v>904.8312866</v>
      </c>
      <c r="D188" s="5">
        <f t="shared" si="4"/>
        <v>907.8892067952479</v>
      </c>
      <c r="Y188" s="10"/>
      <c r="Z188" s="10"/>
      <c r="AA188" s="10"/>
      <c r="AB188" s="10"/>
    </row>
    <row r="189" spans="1:28" x14ac:dyDescent="0.2">
      <c r="A189" s="3">
        <v>44837</v>
      </c>
      <c r="B189" s="4">
        <v>937.46130400000004</v>
      </c>
      <c r="C189" s="4">
        <f t="shared" si="5"/>
        <v>911.74438480000003</v>
      </c>
      <c r="D189" s="5">
        <f t="shared" si="4"/>
        <v>913.26595174156648</v>
      </c>
      <c r="Y189" s="10"/>
      <c r="Z189" s="10"/>
      <c r="AA189" s="10"/>
      <c r="AB189" s="10"/>
    </row>
    <row r="190" spans="1:28" x14ac:dyDescent="0.2">
      <c r="A190" s="3">
        <v>44838</v>
      </c>
      <c r="B190" s="4">
        <v>937.51092500000004</v>
      </c>
      <c r="C190" s="4">
        <f t="shared" si="5"/>
        <v>914.98009030000014</v>
      </c>
      <c r="D190" s="5">
        <f t="shared" si="4"/>
        <v>917.6741286976453</v>
      </c>
      <c r="Y190" s="10"/>
      <c r="Z190" s="10"/>
      <c r="AA190" s="10"/>
      <c r="AB190" s="10"/>
    </row>
    <row r="191" spans="1:28" x14ac:dyDescent="0.2">
      <c r="A191" s="3">
        <v>44840</v>
      </c>
      <c r="B191" s="4">
        <v>946.79125999999997</v>
      </c>
      <c r="C191" s="4">
        <f t="shared" si="5"/>
        <v>919.80387570000005</v>
      </c>
      <c r="D191" s="5">
        <f t="shared" si="4"/>
        <v>922.96815257080061</v>
      </c>
      <c r="Y191" s="10"/>
      <c r="Z191" s="10"/>
      <c r="AA191" s="10"/>
      <c r="AB191" s="10"/>
    </row>
    <row r="192" spans="1:28" x14ac:dyDescent="0.2">
      <c r="A192" s="3">
        <v>44841</v>
      </c>
      <c r="B192" s="4">
        <v>948.03192100000001</v>
      </c>
      <c r="C192" s="4">
        <f t="shared" si="5"/>
        <v>924.48374020000006</v>
      </c>
      <c r="D192" s="5">
        <f t="shared" si="4"/>
        <v>927.52520137610952</v>
      </c>
      <c r="Y192" s="10"/>
      <c r="Z192" s="10"/>
      <c r="AA192" s="10"/>
      <c r="AB192" s="10"/>
    </row>
    <row r="193" spans="1:28" x14ac:dyDescent="0.2">
      <c r="A193" s="3">
        <v>44844</v>
      </c>
      <c r="B193" s="4">
        <v>938.99975600000005</v>
      </c>
      <c r="C193" s="4">
        <f t="shared" si="5"/>
        <v>926.96015009999996</v>
      </c>
      <c r="D193" s="5">
        <f t="shared" si="4"/>
        <v>929.61148403499874</v>
      </c>
      <c r="Y193" s="10"/>
      <c r="Z193" s="10"/>
      <c r="AA193" s="10"/>
      <c r="AB193" s="10"/>
    </row>
    <row r="194" spans="1:28" x14ac:dyDescent="0.2">
      <c r="A194" s="3">
        <v>44845</v>
      </c>
      <c r="B194" s="4">
        <v>937.70941200000004</v>
      </c>
      <c r="C194" s="4">
        <f t="shared" si="5"/>
        <v>931.33231809999995</v>
      </c>
      <c r="D194" s="5">
        <f t="shared" si="4"/>
        <v>931.08383457408991</v>
      </c>
      <c r="Y194" s="10"/>
      <c r="Z194" s="10"/>
      <c r="AA194" s="10"/>
      <c r="AB194" s="10"/>
    </row>
    <row r="195" spans="1:28" x14ac:dyDescent="0.2">
      <c r="A195" s="3">
        <v>44846</v>
      </c>
      <c r="B195" s="4">
        <v>948.42895499999997</v>
      </c>
      <c r="C195" s="4">
        <f t="shared" si="5"/>
        <v>937.12879639999994</v>
      </c>
      <c r="D195" s="5">
        <f t="shared" si="4"/>
        <v>934.23749283334621</v>
      </c>
      <c r="Y195" s="10"/>
      <c r="Z195" s="10"/>
      <c r="AA195" s="10"/>
      <c r="AB195" s="10"/>
    </row>
    <row r="196" spans="1:28" x14ac:dyDescent="0.2">
      <c r="A196" s="3">
        <v>44847</v>
      </c>
      <c r="B196" s="4">
        <v>961.18322799999999</v>
      </c>
      <c r="C196" s="4">
        <f t="shared" si="5"/>
        <v>942.14613040000006</v>
      </c>
      <c r="D196" s="5">
        <f t="shared" si="4"/>
        <v>939.13671740910138</v>
      </c>
      <c r="Y196" s="10"/>
      <c r="Z196" s="10"/>
      <c r="AA196" s="10"/>
      <c r="AB196" s="10"/>
    </row>
    <row r="197" spans="1:28" x14ac:dyDescent="0.2">
      <c r="A197" s="3">
        <v>44848</v>
      </c>
      <c r="B197" s="4">
        <v>969.02429199999995</v>
      </c>
      <c r="C197" s="4">
        <f t="shared" si="5"/>
        <v>946.67214360000014</v>
      </c>
      <c r="D197" s="5">
        <f t="shared" si="4"/>
        <v>944.57082188017375</v>
      </c>
      <c r="Y197" s="10"/>
      <c r="Z197" s="10"/>
      <c r="AA197" s="10"/>
      <c r="AB197" s="10"/>
    </row>
    <row r="198" spans="1:28" x14ac:dyDescent="0.2">
      <c r="A198" s="3">
        <v>44851</v>
      </c>
      <c r="B198" s="4">
        <v>972.69671600000004</v>
      </c>
      <c r="C198" s="4">
        <f t="shared" si="5"/>
        <v>949.78377690000002</v>
      </c>
      <c r="D198" s="5">
        <f t="shared" si="4"/>
        <v>949.68462081105122</v>
      </c>
      <c r="Y198" s="10"/>
      <c r="Z198" s="10"/>
      <c r="AA198" s="10"/>
      <c r="AB198" s="10"/>
    </row>
    <row r="199" spans="1:28" x14ac:dyDescent="0.2">
      <c r="A199" s="3">
        <v>44852</v>
      </c>
      <c r="B199" s="4">
        <v>971.05902100000003</v>
      </c>
      <c r="C199" s="4">
        <f t="shared" si="5"/>
        <v>953.14354860000026</v>
      </c>
      <c r="D199" s="5">
        <f t="shared" si="4"/>
        <v>953.57087539086001</v>
      </c>
      <c r="Y199" s="10"/>
      <c r="Z199" s="10"/>
      <c r="AA199" s="10"/>
      <c r="AB199" s="10"/>
    </row>
    <row r="200" spans="1:28" x14ac:dyDescent="0.2">
      <c r="A200" s="3">
        <v>44853</v>
      </c>
      <c r="B200" s="4">
        <v>969.61987299999998</v>
      </c>
      <c r="C200" s="4">
        <f t="shared" si="5"/>
        <v>956.35444339999992</v>
      </c>
      <c r="D200" s="5">
        <f t="shared" si="4"/>
        <v>956.48887495615816</v>
      </c>
      <c r="Y200" s="10"/>
      <c r="Z200" s="10"/>
      <c r="AA200" s="10"/>
      <c r="AB200" s="10"/>
    </row>
    <row r="201" spans="1:28" x14ac:dyDescent="0.2">
      <c r="A201" s="3">
        <v>44854</v>
      </c>
      <c r="B201" s="4">
        <v>973.044128</v>
      </c>
      <c r="C201" s="4">
        <f t="shared" si="5"/>
        <v>958.97973020000006</v>
      </c>
      <c r="D201" s="5">
        <f t="shared" si="4"/>
        <v>959.4989209641293</v>
      </c>
      <c r="Y201" s="10"/>
      <c r="Z201" s="10"/>
      <c r="AA201" s="10"/>
      <c r="AB201" s="10"/>
    </row>
    <row r="202" spans="1:28" x14ac:dyDescent="0.2">
      <c r="A202" s="3">
        <v>44855</v>
      </c>
      <c r="B202" s="4">
        <v>970.41387899999995</v>
      </c>
      <c r="C202" s="4">
        <f t="shared" si="5"/>
        <v>961.21792599999992</v>
      </c>
      <c r="D202" s="5">
        <f t="shared" si="4"/>
        <v>961.48345878883288</v>
      </c>
      <c r="Y202" s="10"/>
      <c r="Z202" s="10"/>
      <c r="AA202" s="10"/>
      <c r="AB202" s="10"/>
    </row>
    <row r="203" spans="1:28" x14ac:dyDescent="0.2">
      <c r="A203" s="3">
        <v>44858</v>
      </c>
      <c r="B203" s="4">
        <v>979.64459199999999</v>
      </c>
      <c r="C203" s="4">
        <f t="shared" si="5"/>
        <v>965.28240960000005</v>
      </c>
      <c r="D203" s="5">
        <f t="shared" si="4"/>
        <v>964.78548300904504</v>
      </c>
      <c r="Y203" s="10"/>
      <c r="Z203" s="10"/>
      <c r="AA203" s="10"/>
      <c r="AB203" s="10"/>
    </row>
    <row r="204" spans="1:28" x14ac:dyDescent="0.2">
      <c r="A204" s="3">
        <v>44859</v>
      </c>
      <c r="B204" s="4">
        <v>984.16064500000005</v>
      </c>
      <c r="C204" s="4">
        <f t="shared" si="5"/>
        <v>969.92753289999996</v>
      </c>
      <c r="D204" s="5">
        <f t="shared" si="4"/>
        <v>968.30823973467318</v>
      </c>
      <c r="Y204" s="10"/>
      <c r="Z204" s="10"/>
      <c r="AA204" s="10"/>
      <c r="AB204" s="10"/>
    </row>
    <row r="205" spans="1:28" x14ac:dyDescent="0.2">
      <c r="A205" s="3">
        <v>44861</v>
      </c>
      <c r="B205" s="4">
        <v>1004.110901</v>
      </c>
      <c r="C205" s="4">
        <f t="shared" si="5"/>
        <v>975.49572750000004</v>
      </c>
      <c r="D205" s="5">
        <f t="shared" si="4"/>
        <v>974.81781451018719</v>
      </c>
      <c r="Y205" s="10"/>
      <c r="Z205" s="10"/>
      <c r="AA205" s="10"/>
      <c r="AB205" s="10"/>
    </row>
    <row r="206" spans="1:28" x14ac:dyDescent="0.2">
      <c r="A206" s="3">
        <v>44862</v>
      </c>
      <c r="B206" s="4">
        <v>982.62219200000004</v>
      </c>
      <c r="C206" s="4">
        <f t="shared" si="5"/>
        <v>977.63962389999995</v>
      </c>
      <c r="D206" s="5">
        <f t="shared" ref="D206:D250" si="6">(B206*$M$3)+(D205*(1-$M$3))</f>
        <v>976.2367922356076</v>
      </c>
      <c r="Y206" s="10"/>
      <c r="Z206" s="10"/>
      <c r="AA206" s="10"/>
      <c r="AB206" s="10"/>
    </row>
    <row r="207" spans="1:28" x14ac:dyDescent="0.2">
      <c r="A207" s="3">
        <v>44865</v>
      </c>
      <c r="B207" s="4">
        <v>1009.321777</v>
      </c>
      <c r="C207" s="4">
        <f t="shared" ref="C207:C250" si="7">AVERAGE(B198:B207)</f>
        <v>981.66937239999993</v>
      </c>
      <c r="D207" s="5">
        <f t="shared" si="6"/>
        <v>982.25224401095159</v>
      </c>
      <c r="Y207" s="10"/>
      <c r="Z207" s="10"/>
      <c r="AA207" s="10"/>
      <c r="AB207" s="10"/>
    </row>
    <row r="208" spans="1:28" x14ac:dyDescent="0.2">
      <c r="A208" s="3">
        <v>44866</v>
      </c>
      <c r="B208" s="4">
        <v>1028.8748780000001</v>
      </c>
      <c r="C208" s="4">
        <f t="shared" si="7"/>
        <v>987.28718859999992</v>
      </c>
      <c r="D208" s="5">
        <f t="shared" si="6"/>
        <v>990.72908655441483</v>
      </c>
      <c r="Y208" s="10"/>
      <c r="Z208" s="10"/>
      <c r="AA208" s="10"/>
      <c r="AB208" s="10"/>
    </row>
    <row r="209" spans="1:28" x14ac:dyDescent="0.2">
      <c r="A209" s="3">
        <v>44867</v>
      </c>
      <c r="B209" s="4">
        <v>1044.1104740000001</v>
      </c>
      <c r="C209" s="4">
        <f t="shared" si="7"/>
        <v>994.59233390000009</v>
      </c>
      <c r="D209" s="5">
        <f t="shared" si="6"/>
        <v>1000.434793362703</v>
      </c>
      <c r="Y209" s="10"/>
      <c r="Z209" s="10"/>
      <c r="AA209" s="10"/>
      <c r="AB209" s="10"/>
    </row>
    <row r="210" spans="1:28" x14ac:dyDescent="0.2">
      <c r="A210" s="3">
        <v>44868</v>
      </c>
      <c r="B210" s="4">
        <v>1036.4182129999999</v>
      </c>
      <c r="C210" s="4">
        <f t="shared" si="7"/>
        <v>1001.2721679000002</v>
      </c>
      <c r="D210" s="5">
        <f t="shared" si="6"/>
        <v>1006.9772332967569</v>
      </c>
      <c r="Y210" s="10"/>
      <c r="Z210" s="10"/>
      <c r="AA210" s="10"/>
      <c r="AB210" s="10"/>
    </row>
    <row r="211" spans="1:28" x14ac:dyDescent="0.2">
      <c r="A211" s="3">
        <v>44869</v>
      </c>
      <c r="B211" s="4">
        <v>1032.1503909999999</v>
      </c>
      <c r="C211" s="4">
        <f t="shared" si="7"/>
        <v>1007.1827942</v>
      </c>
      <c r="D211" s="5">
        <f t="shared" si="6"/>
        <v>1011.5541710609828</v>
      </c>
      <c r="Y211" s="10"/>
      <c r="Z211" s="10"/>
      <c r="AA211" s="10"/>
      <c r="AB211" s="10"/>
    </row>
    <row r="212" spans="1:28" x14ac:dyDescent="0.2">
      <c r="A212" s="3">
        <v>44872</v>
      </c>
      <c r="B212" s="4">
        <v>1020.686401</v>
      </c>
      <c r="C212" s="4">
        <f t="shared" si="7"/>
        <v>1012.2100464000001</v>
      </c>
      <c r="D212" s="5">
        <f t="shared" si="6"/>
        <v>1013.2145765044404</v>
      </c>
      <c r="Y212" s="10"/>
      <c r="Z212" s="10"/>
      <c r="AA212" s="10"/>
      <c r="AB212" s="10"/>
    </row>
    <row r="213" spans="1:28" x14ac:dyDescent="0.2">
      <c r="A213" s="3">
        <v>44874</v>
      </c>
      <c r="B213" s="4">
        <v>1005.996704</v>
      </c>
      <c r="C213" s="4">
        <f t="shared" si="7"/>
        <v>1014.8452576</v>
      </c>
      <c r="D213" s="5">
        <f t="shared" si="6"/>
        <v>1011.9022360490876</v>
      </c>
      <c r="Y213" s="10"/>
      <c r="Z213" s="10"/>
      <c r="AA213" s="10"/>
      <c r="AB213" s="10"/>
    </row>
    <row r="214" spans="1:28" x14ac:dyDescent="0.2">
      <c r="A214" s="3">
        <v>44875</v>
      </c>
      <c r="B214" s="4">
        <v>1003.118347</v>
      </c>
      <c r="C214" s="4">
        <f t="shared" si="7"/>
        <v>1016.7410278</v>
      </c>
      <c r="D214" s="5">
        <f t="shared" si="6"/>
        <v>1010.3051653128898</v>
      </c>
      <c r="Y214" s="10"/>
      <c r="Z214" s="10"/>
      <c r="AA214" s="10"/>
      <c r="AB214" s="10"/>
    </row>
    <row r="215" spans="1:28" x14ac:dyDescent="0.2">
      <c r="A215" s="3">
        <v>44876</v>
      </c>
      <c r="B215" s="4">
        <v>1005.996704</v>
      </c>
      <c r="C215" s="4">
        <f t="shared" si="7"/>
        <v>1016.9296081</v>
      </c>
      <c r="D215" s="5">
        <f t="shared" si="6"/>
        <v>1009.5218087105461</v>
      </c>
      <c r="Y215" s="10"/>
      <c r="Z215" s="10"/>
      <c r="AA215" s="10"/>
      <c r="AB215" s="10"/>
    </row>
    <row r="216" spans="1:28" x14ac:dyDescent="0.2">
      <c r="A216" s="3">
        <v>44879</v>
      </c>
      <c r="B216" s="4">
        <v>1009.321777</v>
      </c>
      <c r="C216" s="4">
        <f t="shared" si="7"/>
        <v>1019.5995665999999</v>
      </c>
      <c r="D216" s="5">
        <f t="shared" si="6"/>
        <v>1009.4854393086285</v>
      </c>
      <c r="Y216" s="10"/>
      <c r="Z216" s="10"/>
      <c r="AA216" s="10"/>
      <c r="AB216" s="10"/>
    </row>
    <row r="217" spans="1:28" x14ac:dyDescent="0.2">
      <c r="A217" s="3">
        <v>44880</v>
      </c>
      <c r="B217" s="4">
        <v>1008.478088</v>
      </c>
      <c r="C217" s="4">
        <f t="shared" si="7"/>
        <v>1019.5151976999999</v>
      </c>
      <c r="D217" s="5">
        <f t="shared" si="6"/>
        <v>1009.3022845252415</v>
      </c>
      <c r="Y217" s="10"/>
      <c r="Z217" s="10"/>
      <c r="AA217" s="10"/>
      <c r="AB217" s="10"/>
    </row>
    <row r="218" spans="1:28" x14ac:dyDescent="0.2">
      <c r="A218" s="3">
        <v>44881</v>
      </c>
      <c r="B218" s="4">
        <v>1011.058716</v>
      </c>
      <c r="C218" s="4">
        <f t="shared" si="7"/>
        <v>1017.7335815</v>
      </c>
      <c r="D218" s="5">
        <f t="shared" si="6"/>
        <v>1009.6216357024703</v>
      </c>
      <c r="Y218" s="10"/>
      <c r="Z218" s="10"/>
      <c r="AA218" s="10"/>
      <c r="AB218" s="10"/>
    </row>
    <row r="219" spans="1:28" x14ac:dyDescent="0.2">
      <c r="A219" s="3">
        <v>44882</v>
      </c>
      <c r="B219" s="4">
        <v>1005.7981569999999</v>
      </c>
      <c r="C219" s="4">
        <f t="shared" si="7"/>
        <v>1013.9023497999999</v>
      </c>
      <c r="D219" s="5">
        <f t="shared" si="6"/>
        <v>1008.9264577565665</v>
      </c>
      <c r="Y219" s="10"/>
      <c r="Z219" s="10"/>
      <c r="AA219" s="10"/>
      <c r="AB219" s="10"/>
    </row>
    <row r="220" spans="1:28" x14ac:dyDescent="0.2">
      <c r="A220" s="3">
        <v>44883</v>
      </c>
      <c r="B220" s="4">
        <v>1002.076111</v>
      </c>
      <c r="C220" s="4">
        <f t="shared" si="7"/>
        <v>1010.4681396</v>
      </c>
      <c r="D220" s="5">
        <f t="shared" si="6"/>
        <v>1007.6809401644634</v>
      </c>
      <c r="Y220" s="10"/>
      <c r="Z220" s="10"/>
      <c r="AA220" s="10"/>
      <c r="AB220" s="10"/>
    </row>
    <row r="221" spans="1:28" x14ac:dyDescent="0.2">
      <c r="A221" s="3">
        <v>44886</v>
      </c>
      <c r="B221" s="4">
        <v>995.67425500000002</v>
      </c>
      <c r="C221" s="4">
        <f t="shared" si="7"/>
        <v>1006.8205259999999</v>
      </c>
      <c r="D221" s="5">
        <f t="shared" si="6"/>
        <v>1005.4979064981973</v>
      </c>
      <c r="Y221" s="10"/>
      <c r="Z221" s="10"/>
      <c r="AA221" s="10"/>
      <c r="AB221" s="10"/>
    </row>
    <row r="222" spans="1:28" x14ac:dyDescent="0.2">
      <c r="A222" s="3">
        <v>44887</v>
      </c>
      <c r="B222" s="4">
        <v>1002.572388</v>
      </c>
      <c r="C222" s="4">
        <f t="shared" si="7"/>
        <v>1005.0091247000003</v>
      </c>
      <c r="D222" s="5">
        <f t="shared" si="6"/>
        <v>1004.9659940439795</v>
      </c>
      <c r="Y222" s="10"/>
      <c r="Z222" s="10"/>
      <c r="AA222" s="10"/>
      <c r="AB222" s="10"/>
    </row>
    <row r="223" spans="1:28" x14ac:dyDescent="0.2">
      <c r="A223" s="3">
        <v>44888</v>
      </c>
      <c r="B223" s="4">
        <v>1010.066162</v>
      </c>
      <c r="C223" s="4">
        <f t="shared" si="7"/>
        <v>1005.4160704999998</v>
      </c>
      <c r="D223" s="5">
        <f t="shared" si="6"/>
        <v>1005.8932973087104</v>
      </c>
      <c r="Y223" s="10"/>
      <c r="Z223" s="10"/>
      <c r="AA223" s="10"/>
      <c r="AB223" s="10"/>
    </row>
    <row r="224" spans="1:28" x14ac:dyDescent="0.2">
      <c r="A224" s="3">
        <v>44889</v>
      </c>
      <c r="B224" s="4">
        <v>1027.3861079999999</v>
      </c>
      <c r="C224" s="4">
        <f t="shared" si="7"/>
        <v>1007.8428465999999</v>
      </c>
      <c r="D224" s="5">
        <f t="shared" si="6"/>
        <v>1009.8010810707631</v>
      </c>
      <c r="Y224" s="10"/>
      <c r="Z224" s="10"/>
      <c r="AA224" s="10"/>
      <c r="AB224" s="10"/>
    </row>
    <row r="225" spans="1:28" x14ac:dyDescent="0.2">
      <c r="A225" s="3">
        <v>44890</v>
      </c>
      <c r="B225" s="4">
        <v>1026.1453859999999</v>
      </c>
      <c r="C225" s="4">
        <f t="shared" si="7"/>
        <v>1009.8577148000001</v>
      </c>
      <c r="D225" s="5">
        <f t="shared" si="6"/>
        <v>1012.7727728760789</v>
      </c>
      <c r="Y225" s="10"/>
      <c r="Z225" s="10"/>
      <c r="AA225" s="10"/>
      <c r="AB225" s="10"/>
    </row>
    <row r="226" spans="1:28" x14ac:dyDescent="0.2">
      <c r="A226" s="3">
        <v>44893</v>
      </c>
      <c r="B226" s="4">
        <v>1027.0386960000001</v>
      </c>
      <c r="C226" s="4">
        <f t="shared" si="7"/>
        <v>1011.6294066999999</v>
      </c>
      <c r="D226" s="5">
        <f t="shared" si="6"/>
        <v>1015.3665770804281</v>
      </c>
      <c r="Y226" s="10"/>
      <c r="Z226" s="10"/>
      <c r="AA226" s="10"/>
      <c r="AB226" s="10"/>
    </row>
    <row r="227" spans="1:28" x14ac:dyDescent="0.2">
      <c r="A227" s="3">
        <v>44894</v>
      </c>
      <c r="B227" s="4">
        <v>1042.0261230000001</v>
      </c>
      <c r="C227" s="4">
        <f t="shared" si="7"/>
        <v>1014.9842101999999</v>
      </c>
      <c r="D227" s="5">
        <f t="shared" si="6"/>
        <v>1020.213767247623</v>
      </c>
      <c r="Y227" s="10"/>
      <c r="Z227" s="10"/>
      <c r="AA227" s="10"/>
      <c r="AB227" s="10"/>
    </row>
    <row r="228" spans="1:28" x14ac:dyDescent="0.2">
      <c r="A228" s="3">
        <v>44895</v>
      </c>
      <c r="B228" s="4">
        <v>1038.2545170000001</v>
      </c>
      <c r="C228" s="4">
        <f t="shared" si="7"/>
        <v>1017.7037902999998</v>
      </c>
      <c r="D228" s="5">
        <f t="shared" si="6"/>
        <v>1023.4939035662369</v>
      </c>
      <c r="Y228" s="10"/>
      <c r="Z228" s="10"/>
      <c r="AA228" s="10"/>
      <c r="AB228" s="10"/>
    </row>
    <row r="229" spans="1:28" x14ac:dyDescent="0.2">
      <c r="A229" s="3">
        <v>44896</v>
      </c>
      <c r="B229" s="4">
        <v>1038.6514890000001</v>
      </c>
      <c r="C229" s="4">
        <f t="shared" si="7"/>
        <v>1020.9891234999999</v>
      </c>
      <c r="D229" s="5">
        <f t="shared" si="6"/>
        <v>1026.2498281905573</v>
      </c>
      <c r="Y229" s="10"/>
      <c r="Z229" s="10"/>
      <c r="AA229" s="10"/>
      <c r="AB229" s="10"/>
    </row>
    <row r="230" spans="1:28" x14ac:dyDescent="0.2">
      <c r="A230" s="3">
        <v>44897</v>
      </c>
      <c r="B230" s="4">
        <v>1032.249634</v>
      </c>
      <c r="C230" s="4">
        <f t="shared" si="7"/>
        <v>1024.0064758000001</v>
      </c>
      <c r="D230" s="5">
        <f t="shared" si="6"/>
        <v>1027.3407019740923</v>
      </c>
      <c r="Y230" s="10"/>
      <c r="Z230" s="10"/>
      <c r="AA230" s="10"/>
      <c r="AB230" s="10"/>
    </row>
    <row r="231" spans="1:28" x14ac:dyDescent="0.2">
      <c r="A231" s="3">
        <v>44900</v>
      </c>
      <c r="B231" s="4">
        <v>1031.654053</v>
      </c>
      <c r="C231" s="4">
        <f t="shared" si="7"/>
        <v>1027.6044556000002</v>
      </c>
      <c r="D231" s="5">
        <f t="shared" si="6"/>
        <v>1028.1249476151663</v>
      </c>
      <c r="Y231" s="10"/>
      <c r="Z231" s="10"/>
      <c r="AA231" s="10"/>
      <c r="AB231" s="10"/>
    </row>
    <row r="232" spans="1:28" x14ac:dyDescent="0.2">
      <c r="A232" s="3">
        <v>44901</v>
      </c>
      <c r="B232" s="4">
        <v>1025.8476559999999</v>
      </c>
      <c r="C232" s="4">
        <f t="shared" si="7"/>
        <v>1029.9319823999999</v>
      </c>
      <c r="D232" s="5">
        <f t="shared" si="6"/>
        <v>1027.7108945942268</v>
      </c>
      <c r="Y232" s="10"/>
      <c r="Z232" s="10"/>
      <c r="AA232" s="10"/>
      <c r="AB232" s="10"/>
    </row>
    <row r="233" spans="1:28" x14ac:dyDescent="0.2">
      <c r="A233" s="3">
        <v>44902</v>
      </c>
      <c r="B233" s="4">
        <v>1010.165405</v>
      </c>
      <c r="C233" s="4">
        <f t="shared" si="7"/>
        <v>1029.9419066999999</v>
      </c>
      <c r="D233" s="5">
        <f t="shared" si="6"/>
        <v>1024.5208055770945</v>
      </c>
      <c r="Y233" s="10"/>
      <c r="Z233" s="10"/>
      <c r="AA233" s="10"/>
      <c r="AB233" s="10"/>
    </row>
    <row r="234" spans="1:28" x14ac:dyDescent="0.2">
      <c r="A234" s="3">
        <v>44903</v>
      </c>
      <c r="B234" s="4">
        <v>973.49078399999996</v>
      </c>
      <c r="C234" s="4">
        <f t="shared" si="7"/>
        <v>1024.5523742999999</v>
      </c>
      <c r="D234" s="5">
        <f t="shared" si="6"/>
        <v>1015.2426198358045</v>
      </c>
      <c r="Y234" s="10"/>
      <c r="Z234" s="10"/>
      <c r="AA234" s="10"/>
      <c r="AB234" s="10"/>
    </row>
    <row r="235" spans="1:28" x14ac:dyDescent="0.2">
      <c r="A235" s="3">
        <v>44904</v>
      </c>
      <c r="B235" s="4">
        <v>985.45092799999998</v>
      </c>
      <c r="C235" s="4">
        <f t="shared" si="7"/>
        <v>1020.4829285</v>
      </c>
      <c r="D235" s="5">
        <f t="shared" si="6"/>
        <v>1009.8259485929309</v>
      </c>
      <c r="Y235" s="10"/>
      <c r="Z235" s="10"/>
      <c r="AA235" s="10"/>
      <c r="AB235" s="10"/>
    </row>
    <row r="236" spans="1:28" x14ac:dyDescent="0.2">
      <c r="A236" s="3">
        <v>44907</v>
      </c>
      <c r="B236" s="4">
        <v>980.04162599999995</v>
      </c>
      <c r="C236" s="4">
        <f t="shared" si="7"/>
        <v>1015.7832215000001</v>
      </c>
      <c r="D236" s="5">
        <f t="shared" si="6"/>
        <v>1004.4106172123979</v>
      </c>
      <c r="Y236" s="10"/>
      <c r="Z236" s="10"/>
      <c r="AA236" s="10"/>
      <c r="AB236" s="10"/>
    </row>
    <row r="237" spans="1:28" x14ac:dyDescent="0.2">
      <c r="A237" s="3">
        <v>44908</v>
      </c>
      <c r="B237" s="4">
        <v>987.23761000000002</v>
      </c>
      <c r="C237" s="4">
        <f t="shared" si="7"/>
        <v>1010.3043701999999</v>
      </c>
      <c r="D237" s="5">
        <f t="shared" si="6"/>
        <v>1001.2882522646892</v>
      </c>
      <c r="Y237" s="10"/>
      <c r="Z237" s="10"/>
      <c r="AA237" s="10"/>
      <c r="AB237" s="10"/>
    </row>
    <row r="238" spans="1:28" x14ac:dyDescent="0.2">
      <c r="A238" s="3">
        <v>44909</v>
      </c>
      <c r="B238" s="4">
        <v>992.79583700000001</v>
      </c>
      <c r="C238" s="4">
        <f t="shared" si="7"/>
        <v>1005.7585022</v>
      </c>
      <c r="D238" s="5">
        <f t="shared" si="6"/>
        <v>999.74417676201836</v>
      </c>
      <c r="Y238" s="10"/>
      <c r="Z238" s="10"/>
      <c r="AA238" s="10"/>
      <c r="AB238" s="10"/>
    </row>
    <row r="239" spans="1:28" x14ac:dyDescent="0.2">
      <c r="A239" s="3">
        <v>44910</v>
      </c>
      <c r="B239" s="4">
        <v>994.73132299999997</v>
      </c>
      <c r="C239" s="4">
        <f t="shared" si="7"/>
        <v>1001.3664855999999</v>
      </c>
      <c r="D239" s="5">
        <f t="shared" si="6"/>
        <v>998.83274880528768</v>
      </c>
      <c r="Y239" s="10"/>
      <c r="Z239" s="10"/>
      <c r="AA239" s="10"/>
      <c r="AB239" s="10"/>
    </row>
    <row r="240" spans="1:28" x14ac:dyDescent="0.2">
      <c r="A240" s="3">
        <v>44911</v>
      </c>
      <c r="B240" s="4">
        <v>986.24505599999998</v>
      </c>
      <c r="C240" s="4">
        <f t="shared" si="7"/>
        <v>996.76602779999996</v>
      </c>
      <c r="D240" s="5">
        <f t="shared" si="6"/>
        <v>996.54407738614441</v>
      </c>
      <c r="Y240" s="10"/>
      <c r="Z240" s="10"/>
      <c r="AA240" s="10"/>
      <c r="AB240" s="10"/>
    </row>
    <row r="241" spans="1:28" x14ac:dyDescent="0.2">
      <c r="A241" s="3">
        <v>44914</v>
      </c>
      <c r="B241" s="4">
        <v>980.58752400000003</v>
      </c>
      <c r="C241" s="4">
        <f t="shared" si="7"/>
        <v>991.65937489999999</v>
      </c>
      <c r="D241" s="5">
        <f t="shared" si="6"/>
        <v>993.64288586139082</v>
      </c>
      <c r="Y241" s="10"/>
      <c r="Z241" s="10"/>
      <c r="AA241" s="10"/>
      <c r="AB241" s="10"/>
    </row>
    <row r="242" spans="1:28" x14ac:dyDescent="0.2">
      <c r="A242" s="3">
        <v>44915</v>
      </c>
      <c r="B242" s="4">
        <v>980.98449700000003</v>
      </c>
      <c r="C242" s="4">
        <f t="shared" si="7"/>
        <v>987.17305899999997</v>
      </c>
      <c r="D242" s="5">
        <f t="shared" si="6"/>
        <v>991.34136061386516</v>
      </c>
      <c r="Y242" s="10"/>
      <c r="Z242" s="10"/>
      <c r="AA242" s="10"/>
      <c r="AB242" s="10"/>
    </row>
    <row r="243" spans="1:28" x14ac:dyDescent="0.2">
      <c r="A243" s="3">
        <v>44916</v>
      </c>
      <c r="B243" s="4">
        <v>998.10595699999999</v>
      </c>
      <c r="C243" s="4">
        <f t="shared" si="7"/>
        <v>985.96711419999997</v>
      </c>
      <c r="D243" s="5">
        <f t="shared" si="6"/>
        <v>992.57128722952598</v>
      </c>
      <c r="Y243" s="10"/>
      <c r="Z243" s="10"/>
      <c r="AA243" s="10"/>
      <c r="AB243" s="10"/>
    </row>
    <row r="244" spans="1:28" x14ac:dyDescent="0.2">
      <c r="A244" s="3">
        <v>44917</v>
      </c>
      <c r="B244" s="4">
        <v>1003.118347</v>
      </c>
      <c r="C244" s="4">
        <f t="shared" si="7"/>
        <v>988.92987050000011</v>
      </c>
      <c r="D244" s="5">
        <f t="shared" si="6"/>
        <v>994.48893446052125</v>
      </c>
      <c r="Y244" s="10"/>
      <c r="Z244" s="10"/>
      <c r="AA244" s="10"/>
      <c r="AB244" s="10"/>
    </row>
    <row r="245" spans="1:28" x14ac:dyDescent="0.2">
      <c r="A245" s="3">
        <v>44918</v>
      </c>
      <c r="B245" s="4">
        <v>994.08612100000005</v>
      </c>
      <c r="C245" s="4">
        <f t="shared" si="7"/>
        <v>989.79338980000011</v>
      </c>
      <c r="D245" s="5">
        <f t="shared" si="6"/>
        <v>994.41569564951737</v>
      </c>
      <c r="Y245" s="10"/>
      <c r="Z245" s="10"/>
      <c r="AA245" s="10"/>
      <c r="AB245" s="10"/>
    </row>
    <row r="246" spans="1:28" x14ac:dyDescent="0.2">
      <c r="A246" s="3">
        <v>44921</v>
      </c>
      <c r="B246" s="4">
        <v>992.59729000000004</v>
      </c>
      <c r="C246" s="4">
        <f t="shared" si="7"/>
        <v>991.04895619999991</v>
      </c>
      <c r="D246" s="5">
        <f t="shared" si="6"/>
        <v>994.08507644051429</v>
      </c>
      <c r="Y246" s="10"/>
      <c r="Z246" s="10"/>
      <c r="AA246" s="10"/>
      <c r="AB246" s="10"/>
    </row>
    <row r="247" spans="1:28" x14ac:dyDescent="0.2">
      <c r="A247" s="3">
        <v>44922</v>
      </c>
      <c r="B247" s="4">
        <v>992.696594</v>
      </c>
      <c r="C247" s="4">
        <f t="shared" si="7"/>
        <v>991.59485459999996</v>
      </c>
      <c r="D247" s="5">
        <f t="shared" si="6"/>
        <v>993.83262508769349</v>
      </c>
      <c r="Y247" s="10"/>
      <c r="Z247" s="10"/>
      <c r="AA247" s="10"/>
      <c r="AB247" s="10"/>
    </row>
    <row r="248" spans="1:28" x14ac:dyDescent="0.2">
      <c r="A248" s="3">
        <v>44923</v>
      </c>
      <c r="B248" s="4">
        <v>987.58496100000002</v>
      </c>
      <c r="C248" s="4">
        <f t="shared" si="7"/>
        <v>991.07376700000009</v>
      </c>
      <c r="D248" s="5">
        <f t="shared" si="6"/>
        <v>992.69668616265835</v>
      </c>
      <c r="Y248" s="10"/>
      <c r="Z248" s="10"/>
      <c r="AA248" s="10"/>
      <c r="AB248" s="10"/>
    </row>
    <row r="249" spans="1:28" x14ac:dyDescent="0.2">
      <c r="A249" s="3">
        <v>44924</v>
      </c>
      <c r="B249" s="4">
        <v>993.09356700000001</v>
      </c>
      <c r="C249" s="4">
        <f t="shared" si="7"/>
        <v>990.90999140000008</v>
      </c>
      <c r="D249" s="5">
        <f t="shared" si="6"/>
        <v>992.76884631490225</v>
      </c>
      <c r="Y249" s="10"/>
      <c r="Z249" s="10"/>
      <c r="AA249" s="10"/>
      <c r="AB249" s="10"/>
    </row>
    <row r="250" spans="1:28" x14ac:dyDescent="0.2">
      <c r="A250" s="3">
        <v>44925</v>
      </c>
      <c r="B250" s="4">
        <v>993.93725600000005</v>
      </c>
      <c r="C250" s="4">
        <f t="shared" si="7"/>
        <v>991.67921139999976</v>
      </c>
      <c r="D250" s="5">
        <f t="shared" si="6"/>
        <v>992.98128443946553</v>
      </c>
      <c r="Y250" s="10"/>
      <c r="Z250" s="10"/>
      <c r="AA250" s="10"/>
      <c r="AB25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41309-1CD6-0242-80E3-61979CABC1CF}">
  <dimension ref="A1:Z249"/>
  <sheetViews>
    <sheetView topLeftCell="B1" zoomScale="50" workbookViewId="0">
      <selection activeCell="AC41" sqref="AC41"/>
    </sheetView>
  </sheetViews>
  <sheetFormatPr baseColWidth="10" defaultColWidth="11" defaultRowHeight="16" x14ac:dyDescent="0.2"/>
  <cols>
    <col min="6" max="6" width="11.1640625" customWidth="1"/>
    <col min="7" max="7" width="13.5" customWidth="1"/>
    <col min="8" max="8" width="11" bestFit="1" customWidth="1"/>
    <col min="10" max="10" width="11.1640625" customWidth="1"/>
    <col min="11" max="11" width="13.5" customWidth="1"/>
    <col min="12" max="12" width="11" bestFit="1" customWidth="1"/>
  </cols>
  <sheetData>
    <row r="1" spans="1:26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16</v>
      </c>
      <c r="K1" s="13" t="s">
        <v>20</v>
      </c>
      <c r="L1" s="13" t="s">
        <v>18</v>
      </c>
      <c r="M1" s="13" t="s">
        <v>19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">
      <c r="A2" s="11">
        <v>44564</v>
      </c>
      <c r="B2" s="14">
        <v>845</v>
      </c>
      <c r="C2" s="14">
        <v>860.04998799999998</v>
      </c>
      <c r="D2" s="14">
        <v>840.90002400000003</v>
      </c>
      <c r="E2" s="14">
        <v>848.95001200000002</v>
      </c>
      <c r="F2" s="15" t="s">
        <v>21</v>
      </c>
      <c r="G2" s="15"/>
      <c r="H2" s="15"/>
      <c r="I2" s="15"/>
      <c r="J2" s="16" t="s">
        <v>21</v>
      </c>
      <c r="K2" s="16"/>
      <c r="L2" s="16"/>
      <c r="M2" s="16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14">
        <v>852.5</v>
      </c>
      <c r="C3" s="14">
        <v>854</v>
      </c>
      <c r="D3" s="14">
        <v>832.40002400000003</v>
      </c>
      <c r="E3" s="14">
        <v>837.70001200000002</v>
      </c>
      <c r="F3" s="15"/>
      <c r="G3" s="15"/>
      <c r="H3" s="15"/>
      <c r="I3" s="15"/>
      <c r="J3" s="16"/>
      <c r="K3" s="16"/>
      <c r="L3" s="16"/>
      <c r="M3" s="16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14">
        <v>840</v>
      </c>
      <c r="C4" s="14">
        <v>844.54998799999998</v>
      </c>
      <c r="D4" s="14">
        <v>830.65002400000003</v>
      </c>
      <c r="E4" s="14">
        <v>835.09997599999997</v>
      </c>
      <c r="F4" s="15"/>
      <c r="G4" s="15"/>
      <c r="H4" s="15"/>
      <c r="I4" s="15"/>
      <c r="J4" s="16"/>
      <c r="K4" s="16"/>
      <c r="L4" s="16"/>
      <c r="M4" s="16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14">
        <v>837.79998799999998</v>
      </c>
      <c r="C5" s="14">
        <v>844.90002400000003</v>
      </c>
      <c r="D5" s="14">
        <v>822</v>
      </c>
      <c r="E5" s="14">
        <v>829.59997599999997</v>
      </c>
      <c r="F5" s="15"/>
      <c r="G5" s="15"/>
      <c r="H5" s="15"/>
      <c r="I5" s="15"/>
      <c r="J5" s="16"/>
      <c r="K5" s="16"/>
      <c r="L5" s="16"/>
      <c r="M5" s="16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14">
        <v>829.59997599999997</v>
      </c>
      <c r="C6" s="14">
        <v>836</v>
      </c>
      <c r="D6" s="14">
        <v>825.20001200000002</v>
      </c>
      <c r="E6" s="14">
        <v>828.95001200000002</v>
      </c>
      <c r="F6" s="15"/>
      <c r="G6" s="15"/>
      <c r="H6" s="15"/>
      <c r="I6" s="15"/>
      <c r="J6" s="16"/>
      <c r="K6" s="16"/>
      <c r="L6" s="16"/>
      <c r="M6" s="16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14">
        <v>832.09997599999997</v>
      </c>
      <c r="C7" s="14">
        <v>835</v>
      </c>
      <c r="D7" s="14">
        <v>817.54998799999998</v>
      </c>
      <c r="E7" s="14">
        <v>826.70001200000002</v>
      </c>
      <c r="F7" s="15"/>
      <c r="G7" s="15"/>
      <c r="H7" s="15"/>
      <c r="I7" s="15"/>
      <c r="J7" s="16"/>
      <c r="K7" s="16"/>
      <c r="L7" s="16"/>
      <c r="M7" s="16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14">
        <v>830.90002400000003</v>
      </c>
      <c r="C8" s="14">
        <v>841.5</v>
      </c>
      <c r="D8" s="14">
        <v>828.29998799999998</v>
      </c>
      <c r="E8" s="14">
        <v>832.40002400000003</v>
      </c>
      <c r="F8" s="15"/>
      <c r="G8" s="15"/>
      <c r="H8" s="15"/>
      <c r="I8" s="15"/>
      <c r="J8" s="16"/>
      <c r="K8" s="16"/>
      <c r="L8" s="16"/>
      <c r="M8" s="16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14">
        <v>845</v>
      </c>
      <c r="C9" s="14">
        <v>845</v>
      </c>
      <c r="D9" s="14">
        <v>827.5</v>
      </c>
      <c r="E9" s="14">
        <v>836.20001200000002</v>
      </c>
      <c r="F9" s="15"/>
      <c r="G9" s="15"/>
      <c r="H9" s="15"/>
      <c r="I9" s="15"/>
      <c r="J9" s="16"/>
      <c r="K9" s="16"/>
      <c r="L9" s="16"/>
      <c r="M9" s="1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14">
        <v>836.20001200000002</v>
      </c>
      <c r="C10" s="14">
        <v>871</v>
      </c>
      <c r="D10" s="14">
        <v>834.25</v>
      </c>
      <c r="E10" s="14">
        <v>865.5</v>
      </c>
      <c r="F10" s="15"/>
      <c r="G10" s="15"/>
      <c r="H10" s="15"/>
      <c r="I10" s="15"/>
      <c r="J10" s="16"/>
      <c r="K10" s="16"/>
      <c r="L10" s="16"/>
      <c r="M10" s="1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14">
        <v>865.5</v>
      </c>
      <c r="C11" s="14">
        <v>868.90002400000003</v>
      </c>
      <c r="D11" s="14">
        <v>856.79998799999998</v>
      </c>
      <c r="E11" s="14">
        <v>859.75</v>
      </c>
      <c r="F11" s="15"/>
      <c r="G11" s="15"/>
      <c r="H11" s="15"/>
      <c r="I11" s="15"/>
      <c r="J11" s="16"/>
      <c r="K11" s="16"/>
      <c r="L11" s="16"/>
      <c r="M11" s="1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14">
        <v>859.75</v>
      </c>
      <c r="C12" s="14">
        <v>863.40002400000003</v>
      </c>
      <c r="D12" s="14">
        <v>850.5</v>
      </c>
      <c r="E12" s="14">
        <v>853.20001200000002</v>
      </c>
      <c r="F12" s="15"/>
      <c r="G12" s="15"/>
      <c r="H12" s="15"/>
      <c r="I12" s="15"/>
      <c r="J12" s="16"/>
      <c r="K12" s="16"/>
      <c r="L12" s="16"/>
      <c r="M12" s="1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14">
        <v>855</v>
      </c>
      <c r="C13" s="14">
        <v>867.20001200000002</v>
      </c>
      <c r="D13" s="14">
        <v>845</v>
      </c>
      <c r="E13" s="14">
        <v>846.70001200000002</v>
      </c>
      <c r="F13" s="15"/>
      <c r="G13" s="15"/>
      <c r="H13" s="15"/>
      <c r="I13" s="15"/>
      <c r="J13" s="16"/>
      <c r="K13" s="16"/>
      <c r="L13" s="16"/>
      <c r="M13" s="1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14">
        <v>848</v>
      </c>
      <c r="C14" s="14">
        <v>848</v>
      </c>
      <c r="D14" s="14">
        <v>834</v>
      </c>
      <c r="E14" s="14">
        <v>838.5</v>
      </c>
      <c r="F14" s="15"/>
      <c r="G14" s="15"/>
      <c r="H14" s="15"/>
      <c r="I14" s="15"/>
      <c r="J14" s="16"/>
      <c r="K14" s="16"/>
      <c r="L14" s="16"/>
      <c r="M14" s="16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14">
        <v>839.29998799999998</v>
      </c>
      <c r="C15" s="14">
        <v>842.75</v>
      </c>
      <c r="D15" s="14">
        <v>815.65002400000003</v>
      </c>
      <c r="E15" s="14">
        <v>820</v>
      </c>
      <c r="F15" s="15"/>
      <c r="G15" s="15"/>
      <c r="H15" s="15"/>
      <c r="I15" s="15"/>
      <c r="J15" s="16"/>
      <c r="K15" s="16"/>
      <c r="L15" s="16"/>
      <c r="M15" s="16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14">
        <v>816.5</v>
      </c>
      <c r="C16" s="14">
        <v>819.70001200000002</v>
      </c>
      <c r="D16" s="14">
        <v>801.09997599999997</v>
      </c>
      <c r="E16" s="14">
        <v>808.75</v>
      </c>
      <c r="F16" s="15"/>
      <c r="G16" s="15"/>
      <c r="H16" s="15"/>
      <c r="I16" s="15"/>
      <c r="J16" s="16"/>
      <c r="K16" s="16"/>
      <c r="L16" s="16"/>
      <c r="M16" s="16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14">
        <v>804</v>
      </c>
      <c r="C17" s="14">
        <v>825</v>
      </c>
      <c r="D17" s="14">
        <v>791.59997599999997</v>
      </c>
      <c r="E17" s="14">
        <v>800.84997599999997</v>
      </c>
      <c r="F17" s="15"/>
      <c r="G17" s="15"/>
      <c r="H17" s="15"/>
      <c r="I17" s="15"/>
      <c r="J17" s="16"/>
      <c r="K17" s="16"/>
      <c r="L17" s="16"/>
      <c r="M17" s="1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14">
        <v>791</v>
      </c>
      <c r="C18" s="14">
        <v>811.70001200000002</v>
      </c>
      <c r="D18" s="14">
        <v>784.79998799999998</v>
      </c>
      <c r="E18" s="14">
        <v>808.04998799999998</v>
      </c>
      <c r="F18" s="15"/>
      <c r="G18" s="15"/>
      <c r="H18" s="15"/>
      <c r="I18" s="15"/>
      <c r="J18" s="16"/>
      <c r="K18" s="16"/>
      <c r="L18" s="16"/>
      <c r="M18" s="1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14">
        <v>802</v>
      </c>
      <c r="C19" s="14">
        <v>817.40002400000003</v>
      </c>
      <c r="D19" s="14">
        <v>791.29998799999998</v>
      </c>
      <c r="E19" s="14">
        <v>812.09997599999997</v>
      </c>
      <c r="F19" s="15"/>
      <c r="G19" s="15"/>
      <c r="H19" s="15"/>
      <c r="I19" s="15"/>
      <c r="J19" s="16"/>
      <c r="K19" s="16"/>
      <c r="L19" s="16"/>
      <c r="M19" s="1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14">
        <v>816</v>
      </c>
      <c r="C20" s="14">
        <v>842.90002400000003</v>
      </c>
      <c r="D20" s="14">
        <v>812.09997599999997</v>
      </c>
      <c r="E20" s="14">
        <v>827.34997599999997</v>
      </c>
      <c r="F20" s="15"/>
      <c r="G20" s="15"/>
      <c r="H20" s="15"/>
      <c r="I20" s="15"/>
      <c r="J20" s="16"/>
      <c r="K20" s="16"/>
      <c r="L20" s="16"/>
      <c r="M20" s="1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14">
        <v>830.09997599999997</v>
      </c>
      <c r="C21" s="14">
        <v>849.75</v>
      </c>
      <c r="D21" s="14">
        <v>820.04998799999998</v>
      </c>
      <c r="E21" s="14">
        <v>834.5</v>
      </c>
      <c r="F21" s="15"/>
      <c r="G21" s="15"/>
      <c r="H21" s="15"/>
      <c r="I21" s="15"/>
      <c r="J21" s="16">
        <f t="shared" ref="J21:J84" si="0">_xlfn.STDEV.P(E2:E21)</f>
        <v>16.788293452052514</v>
      </c>
      <c r="K21" s="16">
        <f t="shared" ref="K21:K84" si="1">AVERAGE(E2:E21)</f>
        <v>832.54249879999986</v>
      </c>
      <c r="L21" s="16">
        <f t="shared" ref="L21:L50" si="2">K21+(2*J21)</f>
        <v>866.11908570410492</v>
      </c>
      <c r="M21" s="16">
        <f t="shared" ref="M21:M50" si="3">K21-(2*J21)</f>
        <v>798.96591189589481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14">
        <v>847.40002400000003</v>
      </c>
      <c r="C22" s="14">
        <v>895</v>
      </c>
      <c r="D22" s="14">
        <v>839.84997599999997</v>
      </c>
      <c r="E22" s="14">
        <v>891.75</v>
      </c>
      <c r="F22" s="15"/>
      <c r="G22" s="15"/>
      <c r="H22" s="15"/>
      <c r="I22" s="15"/>
      <c r="J22" s="16">
        <f t="shared" si="0"/>
        <v>20.954314234715966</v>
      </c>
      <c r="K22" s="16">
        <f t="shared" si="1"/>
        <v>834.68249820000005</v>
      </c>
      <c r="L22" s="16">
        <f t="shared" si="2"/>
        <v>876.59112666943201</v>
      </c>
      <c r="M22" s="16">
        <f t="shared" si="3"/>
        <v>792.77386973056809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14">
        <v>890</v>
      </c>
      <c r="C23" s="14">
        <v>898.45001200000002</v>
      </c>
      <c r="D23" s="14">
        <v>882</v>
      </c>
      <c r="E23" s="14">
        <v>890.65002400000003</v>
      </c>
      <c r="F23" s="15"/>
      <c r="G23" s="15"/>
      <c r="H23" s="15"/>
      <c r="I23" s="15"/>
      <c r="J23" s="16">
        <f t="shared" si="0"/>
        <v>24.253596709606679</v>
      </c>
      <c r="K23" s="16">
        <f t="shared" si="1"/>
        <v>837.32999879999988</v>
      </c>
      <c r="L23" s="16">
        <f t="shared" si="2"/>
        <v>885.83719221921319</v>
      </c>
      <c r="M23" s="16">
        <f t="shared" si="3"/>
        <v>788.82280538078658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14">
        <v>889.34997599999997</v>
      </c>
      <c r="C24" s="14">
        <v>891.20001200000002</v>
      </c>
      <c r="D24" s="14">
        <v>880.45001200000002</v>
      </c>
      <c r="E24" s="14">
        <v>883.54998799999998</v>
      </c>
      <c r="F24" s="15"/>
      <c r="G24" s="15"/>
      <c r="H24" s="15"/>
      <c r="I24" s="15"/>
      <c r="J24" s="16">
        <f t="shared" si="0"/>
        <v>26.247555394611958</v>
      </c>
      <c r="K24" s="16">
        <f t="shared" si="1"/>
        <v>839.75249939999992</v>
      </c>
      <c r="L24" s="16">
        <f t="shared" si="2"/>
        <v>892.24761018922379</v>
      </c>
      <c r="M24" s="16">
        <f t="shared" si="3"/>
        <v>787.25738861077605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14">
        <v>882.90002400000003</v>
      </c>
      <c r="C25" s="14">
        <v>902.84997599999997</v>
      </c>
      <c r="D25" s="14">
        <v>881.34997599999997</v>
      </c>
      <c r="E25" s="14">
        <v>893.95001200000002</v>
      </c>
      <c r="F25" s="15"/>
      <c r="G25" s="15"/>
      <c r="H25" s="15"/>
      <c r="I25" s="15"/>
      <c r="J25" s="16">
        <f t="shared" si="0"/>
        <v>28.640821887512246</v>
      </c>
      <c r="K25" s="16">
        <f t="shared" si="1"/>
        <v>842.97000120000007</v>
      </c>
      <c r="L25" s="16">
        <f t="shared" si="2"/>
        <v>900.25164497502453</v>
      </c>
      <c r="M25" s="16">
        <f t="shared" si="3"/>
        <v>785.68835742497561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14">
        <v>901.45001200000002</v>
      </c>
      <c r="C26" s="14">
        <v>901.45001200000002</v>
      </c>
      <c r="D26" s="14">
        <v>879.70001200000002</v>
      </c>
      <c r="E26" s="14">
        <v>887.04998799999998</v>
      </c>
      <c r="F26" s="15"/>
      <c r="G26" s="15"/>
      <c r="H26" s="15"/>
      <c r="I26" s="15"/>
      <c r="J26" s="16">
        <f t="shared" si="0"/>
        <v>29.986362188838481</v>
      </c>
      <c r="K26" s="16">
        <f t="shared" si="1"/>
        <v>845.875</v>
      </c>
      <c r="L26" s="16">
        <f t="shared" si="2"/>
        <v>905.84772437767697</v>
      </c>
      <c r="M26" s="16">
        <f t="shared" si="3"/>
        <v>785.90227562232303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14">
        <v>886</v>
      </c>
      <c r="C27" s="14">
        <v>895.95001200000002</v>
      </c>
      <c r="D27" s="14">
        <v>882</v>
      </c>
      <c r="E27" s="14">
        <v>894.09997599999997</v>
      </c>
      <c r="F27" s="15"/>
      <c r="G27" s="15"/>
      <c r="H27" s="15"/>
      <c r="I27" s="15"/>
      <c r="J27" s="16">
        <f t="shared" si="0"/>
        <v>31.396232842846292</v>
      </c>
      <c r="K27" s="16">
        <f t="shared" si="1"/>
        <v>849.24499820000005</v>
      </c>
      <c r="L27" s="16">
        <f t="shared" si="2"/>
        <v>912.03746388569266</v>
      </c>
      <c r="M27" s="16">
        <f t="shared" si="3"/>
        <v>786.45253251430745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14">
        <v>893.90002400000003</v>
      </c>
      <c r="C28" s="14">
        <v>894.54998799999998</v>
      </c>
      <c r="D28" s="14">
        <v>885.34997599999997</v>
      </c>
      <c r="E28" s="14">
        <v>886.45001200000002</v>
      </c>
      <c r="F28" s="15"/>
      <c r="G28" s="15"/>
      <c r="H28" s="15"/>
      <c r="I28" s="15"/>
      <c r="J28" s="16">
        <f t="shared" si="0"/>
        <v>32.147207165136386</v>
      </c>
      <c r="K28" s="16">
        <f t="shared" si="1"/>
        <v>851.94749760000013</v>
      </c>
      <c r="L28" s="16">
        <f t="shared" si="2"/>
        <v>916.24191193027286</v>
      </c>
      <c r="M28" s="16">
        <f t="shared" si="3"/>
        <v>787.6530832697274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14">
        <v>891.40002400000003</v>
      </c>
      <c r="C29" s="14">
        <v>896.25</v>
      </c>
      <c r="D29" s="14">
        <v>880</v>
      </c>
      <c r="E29" s="14">
        <v>894.29998799999998</v>
      </c>
      <c r="F29" s="15"/>
      <c r="G29" s="15"/>
      <c r="H29" s="15"/>
      <c r="I29" s="15"/>
      <c r="J29" s="16">
        <f t="shared" si="0"/>
        <v>33.20077435103267</v>
      </c>
      <c r="K29" s="16">
        <f t="shared" si="1"/>
        <v>854.85249640000006</v>
      </c>
      <c r="L29" s="16">
        <f t="shared" si="2"/>
        <v>921.25404510206545</v>
      </c>
      <c r="M29" s="16">
        <f t="shared" si="3"/>
        <v>788.45094769793468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14">
        <v>894.59997599999997</v>
      </c>
      <c r="C30" s="14">
        <v>895.79998799999998</v>
      </c>
      <c r="D30" s="14">
        <v>874.65002400000003</v>
      </c>
      <c r="E30" s="14">
        <v>880.09997599999997</v>
      </c>
      <c r="F30" s="15"/>
      <c r="G30" s="15"/>
      <c r="H30" s="15"/>
      <c r="I30" s="15"/>
      <c r="J30" s="16">
        <f t="shared" si="0"/>
        <v>33.585142755721726</v>
      </c>
      <c r="K30" s="16">
        <f t="shared" si="1"/>
        <v>855.58249520000004</v>
      </c>
      <c r="L30" s="16">
        <f t="shared" si="2"/>
        <v>922.75278071144351</v>
      </c>
      <c r="M30" s="16">
        <f t="shared" si="3"/>
        <v>788.41220968855657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14">
        <v>870</v>
      </c>
      <c r="C31" s="14">
        <v>886.65002400000003</v>
      </c>
      <c r="D31" s="14">
        <v>862.20001200000002</v>
      </c>
      <c r="E31" s="14">
        <v>864.84997599999997</v>
      </c>
      <c r="F31" s="15"/>
      <c r="G31" s="15"/>
      <c r="H31" s="15"/>
      <c r="I31" s="15"/>
      <c r="J31" s="16">
        <f t="shared" si="0"/>
        <v>33.635140771821121</v>
      </c>
      <c r="K31" s="16">
        <f t="shared" si="1"/>
        <v>855.83749399999999</v>
      </c>
      <c r="L31" s="16">
        <f t="shared" si="2"/>
        <v>923.10777554364222</v>
      </c>
      <c r="M31" s="16">
        <f t="shared" si="3"/>
        <v>788.56721245635777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14">
        <v>862.5</v>
      </c>
      <c r="C32" s="14">
        <v>880</v>
      </c>
      <c r="D32" s="14">
        <v>859.04998799999998</v>
      </c>
      <c r="E32" s="14">
        <v>876.79998799999998</v>
      </c>
      <c r="F32" s="15"/>
      <c r="G32" s="15"/>
      <c r="H32" s="15"/>
      <c r="I32" s="15"/>
      <c r="J32" s="16">
        <f t="shared" si="0"/>
        <v>33.934551562415081</v>
      </c>
      <c r="K32" s="16">
        <f t="shared" si="1"/>
        <v>857.01749280000001</v>
      </c>
      <c r="L32" s="16">
        <f t="shared" si="2"/>
        <v>924.8865959248302</v>
      </c>
      <c r="M32" s="16">
        <f t="shared" si="3"/>
        <v>789.14838967516982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14">
        <v>876</v>
      </c>
      <c r="C33" s="14">
        <v>881.15002400000003</v>
      </c>
      <c r="D33" s="14">
        <v>867.09997599999997</v>
      </c>
      <c r="E33" s="14">
        <v>868.84997599999997</v>
      </c>
      <c r="F33" s="15"/>
      <c r="G33" s="15"/>
      <c r="H33" s="15"/>
      <c r="I33" s="15"/>
      <c r="J33" s="16">
        <f t="shared" si="0"/>
        <v>33.941200625643752</v>
      </c>
      <c r="K33" s="16">
        <f t="shared" si="1"/>
        <v>858.12499100000002</v>
      </c>
      <c r="L33" s="16">
        <f t="shared" si="2"/>
        <v>926.00739225128757</v>
      </c>
      <c r="M33" s="16">
        <f t="shared" si="3"/>
        <v>790.24258974871248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14">
        <v>872.34997599999997</v>
      </c>
      <c r="C34" s="14">
        <v>872.34997599999997</v>
      </c>
      <c r="D34" s="14">
        <v>861.29998799999998</v>
      </c>
      <c r="E34" s="14">
        <v>862.54998799999998</v>
      </c>
      <c r="F34" s="15"/>
      <c r="G34" s="15"/>
      <c r="H34" s="15"/>
      <c r="I34" s="15"/>
      <c r="J34" s="16">
        <f t="shared" si="0"/>
        <v>33.649385008320671</v>
      </c>
      <c r="K34" s="16">
        <f t="shared" si="1"/>
        <v>859.32749039999999</v>
      </c>
      <c r="L34" s="16">
        <f t="shared" si="2"/>
        <v>926.62626041664134</v>
      </c>
      <c r="M34" s="16">
        <f t="shared" si="3"/>
        <v>792.02872038335863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14">
        <v>862.54998799999998</v>
      </c>
      <c r="C35" s="14">
        <v>867.90002400000003</v>
      </c>
      <c r="D35" s="14">
        <v>856.40002400000003</v>
      </c>
      <c r="E35" s="14">
        <v>862.90002400000003</v>
      </c>
      <c r="F35" s="15"/>
      <c r="G35" s="15"/>
      <c r="H35" s="15"/>
      <c r="I35" s="15"/>
      <c r="J35" s="16">
        <f t="shared" si="0"/>
        <v>32.418908927480068</v>
      </c>
      <c r="K35" s="16">
        <f t="shared" si="1"/>
        <v>861.4724915999999</v>
      </c>
      <c r="L35" s="16">
        <f t="shared" si="2"/>
        <v>926.31030945496002</v>
      </c>
      <c r="M35" s="16">
        <f t="shared" si="3"/>
        <v>796.63467374503978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14">
        <v>855.5</v>
      </c>
      <c r="C36" s="14">
        <v>864</v>
      </c>
      <c r="D36" s="14">
        <v>839.5</v>
      </c>
      <c r="E36" s="14">
        <v>843.84997599999997</v>
      </c>
      <c r="F36" s="15"/>
      <c r="G36" s="15"/>
      <c r="H36" s="15"/>
      <c r="I36" s="15"/>
      <c r="J36" s="16">
        <f t="shared" si="0"/>
        <v>30.404773178536519</v>
      </c>
      <c r="K36" s="16">
        <f t="shared" si="1"/>
        <v>863.22749039999997</v>
      </c>
      <c r="L36" s="16">
        <f t="shared" si="2"/>
        <v>924.037036757073</v>
      </c>
      <c r="M36" s="16">
        <f t="shared" si="3"/>
        <v>802.41794404292693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14">
        <v>836</v>
      </c>
      <c r="C37" s="14">
        <v>849</v>
      </c>
      <c r="D37" s="14">
        <v>824.59997599999997</v>
      </c>
      <c r="E37" s="14">
        <v>845.79998799999998</v>
      </c>
      <c r="F37" s="15"/>
      <c r="G37" s="15"/>
      <c r="H37" s="15"/>
      <c r="I37" s="15"/>
      <c r="J37" s="16">
        <f t="shared" si="0"/>
        <v>27.203623838566859</v>
      </c>
      <c r="K37" s="16">
        <f t="shared" si="1"/>
        <v>865.47499100000005</v>
      </c>
      <c r="L37" s="16">
        <f t="shared" si="2"/>
        <v>919.88223867713373</v>
      </c>
      <c r="M37" s="16">
        <f t="shared" si="3"/>
        <v>811.06774332286636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14">
        <v>849.84997599999997</v>
      </c>
      <c r="C38" s="14">
        <v>853</v>
      </c>
      <c r="D38" s="14">
        <v>838.04998799999998</v>
      </c>
      <c r="E38" s="14">
        <v>840.25</v>
      </c>
      <c r="F38" s="15"/>
      <c r="G38" s="15"/>
      <c r="H38" s="15"/>
      <c r="I38" s="15"/>
      <c r="J38" s="16">
        <f t="shared" si="0"/>
        <v>24.584110886673258</v>
      </c>
      <c r="K38" s="16">
        <f t="shared" si="1"/>
        <v>867.08499159999997</v>
      </c>
      <c r="L38" s="16">
        <f t="shared" si="2"/>
        <v>916.25321337334651</v>
      </c>
      <c r="M38" s="16">
        <f t="shared" si="3"/>
        <v>817.91676982665342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14">
        <v>830.59997599999997</v>
      </c>
      <c r="C39" s="14">
        <v>836.95001200000002</v>
      </c>
      <c r="D39" s="14">
        <v>815</v>
      </c>
      <c r="E39" s="14">
        <v>818.25</v>
      </c>
      <c r="F39" s="15"/>
      <c r="G39" s="15"/>
      <c r="H39" s="15"/>
      <c r="I39" s="15"/>
      <c r="J39" s="16">
        <f t="shared" si="0"/>
        <v>23.924029223820895</v>
      </c>
      <c r="K39" s="16">
        <f t="shared" si="1"/>
        <v>867.39249280000001</v>
      </c>
      <c r="L39" s="16">
        <f t="shared" si="2"/>
        <v>915.24055124764186</v>
      </c>
      <c r="M39" s="16">
        <f t="shared" si="3"/>
        <v>819.54443435235817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14">
        <v>820.5</v>
      </c>
      <c r="C40" s="14">
        <v>835</v>
      </c>
      <c r="D40" s="14">
        <v>817.04998799999998</v>
      </c>
      <c r="E40" s="14">
        <v>831.54998799999998</v>
      </c>
      <c r="F40" s="15"/>
      <c r="G40" s="15"/>
      <c r="H40" s="15"/>
      <c r="I40" s="15"/>
      <c r="J40" s="16">
        <f t="shared" si="0"/>
        <v>23.587691154142721</v>
      </c>
      <c r="K40" s="16">
        <f t="shared" si="1"/>
        <v>867.60249340000007</v>
      </c>
      <c r="L40" s="16">
        <f t="shared" si="2"/>
        <v>914.77787570828548</v>
      </c>
      <c r="M40" s="16">
        <f t="shared" si="3"/>
        <v>820.42711109171466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14">
        <v>821</v>
      </c>
      <c r="C41" s="14">
        <v>847</v>
      </c>
      <c r="D41" s="14">
        <v>821</v>
      </c>
      <c r="E41" s="14">
        <v>843.90002400000003</v>
      </c>
      <c r="F41" s="15"/>
      <c r="G41" s="15"/>
      <c r="H41" s="15"/>
      <c r="I41" s="15"/>
      <c r="J41" s="16">
        <f t="shared" si="0"/>
        <v>23.009995049396821</v>
      </c>
      <c r="K41" s="16">
        <f t="shared" si="1"/>
        <v>868.07249460000003</v>
      </c>
      <c r="L41" s="16">
        <f t="shared" si="2"/>
        <v>914.09248469879367</v>
      </c>
      <c r="M41" s="16">
        <f t="shared" si="3"/>
        <v>822.05250450120639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14">
        <v>844.34997599999997</v>
      </c>
      <c r="C42" s="14">
        <v>844.95001200000002</v>
      </c>
      <c r="D42" s="14">
        <v>815.70001200000002</v>
      </c>
      <c r="E42" s="14">
        <v>820.90002400000003</v>
      </c>
      <c r="F42" s="15"/>
      <c r="G42" s="15"/>
      <c r="H42" s="15"/>
      <c r="I42" s="15"/>
      <c r="J42" s="16">
        <f t="shared" si="0"/>
        <v>24.497784807045434</v>
      </c>
      <c r="K42" s="16">
        <f t="shared" si="1"/>
        <v>864.52999579999994</v>
      </c>
      <c r="L42" s="16">
        <f t="shared" si="2"/>
        <v>913.52556541409081</v>
      </c>
      <c r="M42" s="16">
        <f t="shared" si="3"/>
        <v>815.53442618590907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14">
        <v>832.79998799999998</v>
      </c>
      <c r="C43" s="14">
        <v>832.79998799999998</v>
      </c>
      <c r="D43" s="14">
        <v>817</v>
      </c>
      <c r="E43" s="14">
        <v>820.90002400000003</v>
      </c>
      <c r="F43" s="15"/>
      <c r="G43" s="15"/>
      <c r="H43" s="15"/>
      <c r="I43" s="15"/>
      <c r="J43" s="16">
        <f t="shared" si="0"/>
        <v>25.476356342838866</v>
      </c>
      <c r="K43" s="16">
        <f t="shared" si="1"/>
        <v>861.04249579999998</v>
      </c>
      <c r="L43" s="16">
        <f t="shared" si="2"/>
        <v>911.99520848567772</v>
      </c>
      <c r="M43" s="16">
        <f t="shared" si="3"/>
        <v>810.08978311432224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14">
        <v>816.29998799999998</v>
      </c>
      <c r="C44" s="14">
        <v>839.59997599999997</v>
      </c>
      <c r="D44" s="14">
        <v>809.34997599999997</v>
      </c>
      <c r="E44" s="14">
        <v>829.65002400000003</v>
      </c>
      <c r="F44" s="15"/>
      <c r="G44" s="15"/>
      <c r="H44" s="15"/>
      <c r="I44" s="15"/>
      <c r="J44" s="16">
        <f t="shared" si="0"/>
        <v>25.801680589417803</v>
      </c>
      <c r="K44" s="16">
        <f t="shared" si="1"/>
        <v>858.34749760000011</v>
      </c>
      <c r="L44" s="16">
        <f t="shared" si="2"/>
        <v>909.95085877883571</v>
      </c>
      <c r="M44" s="16">
        <f t="shared" si="3"/>
        <v>806.74413642116451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14">
        <v>818</v>
      </c>
      <c r="C45" s="14">
        <v>829</v>
      </c>
      <c r="D45" s="14">
        <v>809.09997599999997</v>
      </c>
      <c r="E45" s="14">
        <v>822.65002400000003</v>
      </c>
      <c r="F45" s="15"/>
      <c r="G45" s="15"/>
      <c r="H45" s="15"/>
      <c r="I45" s="15"/>
      <c r="J45" s="16">
        <f t="shared" si="0"/>
        <v>25.560829994492813</v>
      </c>
      <c r="K45" s="16">
        <f t="shared" si="1"/>
        <v>854.78249819999996</v>
      </c>
      <c r="L45" s="16">
        <f t="shared" si="2"/>
        <v>905.90415818898555</v>
      </c>
      <c r="M45" s="16">
        <f t="shared" si="3"/>
        <v>803.66083821101438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14">
        <v>826.20001200000002</v>
      </c>
      <c r="C46" s="14">
        <v>861.70001200000002</v>
      </c>
      <c r="D46" s="14">
        <v>826.20001200000002</v>
      </c>
      <c r="E46" s="14">
        <v>855</v>
      </c>
      <c r="F46" s="15"/>
      <c r="G46" s="15"/>
      <c r="H46" s="15"/>
      <c r="I46" s="15"/>
      <c r="J46" s="16">
        <f t="shared" si="0"/>
        <v>24.468977218763314</v>
      </c>
      <c r="K46" s="16">
        <f t="shared" si="1"/>
        <v>853.17999880000025</v>
      </c>
      <c r="L46" s="16">
        <f t="shared" si="2"/>
        <v>902.11795323752688</v>
      </c>
      <c r="M46" s="16">
        <f t="shared" si="3"/>
        <v>804.24204436247362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14">
        <v>863.40002400000003</v>
      </c>
      <c r="C47" s="14">
        <v>885.79998799999998</v>
      </c>
      <c r="D47" s="14">
        <v>860</v>
      </c>
      <c r="E47" s="14">
        <v>868.25</v>
      </c>
      <c r="F47" s="15"/>
      <c r="G47" s="15"/>
      <c r="H47" s="15"/>
      <c r="I47" s="15"/>
      <c r="J47" s="16">
        <f t="shared" si="0"/>
        <v>22.906185040078821</v>
      </c>
      <c r="K47" s="16">
        <f t="shared" si="1"/>
        <v>851.88750000000005</v>
      </c>
      <c r="L47" s="16">
        <f t="shared" si="2"/>
        <v>897.69987008015767</v>
      </c>
      <c r="M47" s="16">
        <f t="shared" si="3"/>
        <v>806.07512991984242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14">
        <v>869.90002400000003</v>
      </c>
      <c r="C48" s="14">
        <v>881.90002400000003</v>
      </c>
      <c r="D48" s="14">
        <v>866.59997599999997</v>
      </c>
      <c r="E48" s="14">
        <v>869.54998799999998</v>
      </c>
      <c r="F48" s="15"/>
      <c r="G48" s="15"/>
      <c r="H48" s="15"/>
      <c r="I48" s="15"/>
      <c r="J48" s="16">
        <f t="shared" si="0"/>
        <v>21.905458187226515</v>
      </c>
      <c r="K48" s="16">
        <f t="shared" si="1"/>
        <v>851.04249880000009</v>
      </c>
      <c r="L48" s="16">
        <f t="shared" si="2"/>
        <v>894.85341517445318</v>
      </c>
      <c r="M48" s="16">
        <f t="shared" si="3"/>
        <v>807.231582425547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14">
        <v>872</v>
      </c>
      <c r="C49" s="14">
        <v>907</v>
      </c>
      <c r="D49" s="14">
        <v>869.04998799999998</v>
      </c>
      <c r="E49" s="14">
        <v>902</v>
      </c>
      <c r="F49" s="15"/>
      <c r="G49" s="15"/>
      <c r="H49" s="15"/>
      <c r="I49" s="15"/>
      <c r="J49" s="16">
        <f t="shared" si="0"/>
        <v>22.715054496155698</v>
      </c>
      <c r="K49" s="16">
        <f t="shared" si="1"/>
        <v>851.42749940000033</v>
      </c>
      <c r="L49" s="16">
        <f t="shared" si="2"/>
        <v>896.8576083923117</v>
      </c>
      <c r="M49" s="16">
        <f t="shared" si="3"/>
        <v>805.99739040768895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14">
        <v>901.95001200000002</v>
      </c>
      <c r="C50" s="14">
        <v>911.79998799999998</v>
      </c>
      <c r="D50" s="14">
        <v>889.95001200000002</v>
      </c>
      <c r="E50" s="14">
        <v>892.25</v>
      </c>
      <c r="F50" s="15"/>
      <c r="G50" s="15"/>
      <c r="H50" s="15"/>
      <c r="I50" s="15"/>
      <c r="J50" s="16">
        <f t="shared" si="0"/>
        <v>23.618275235467436</v>
      </c>
      <c r="K50" s="16">
        <f t="shared" si="1"/>
        <v>852.0350006000001</v>
      </c>
      <c r="L50" s="16">
        <f t="shared" si="2"/>
        <v>899.27155107093495</v>
      </c>
      <c r="M50" s="16">
        <f t="shared" si="3"/>
        <v>804.79845012906526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14">
        <v>893.70001200000002</v>
      </c>
      <c r="C51" s="14">
        <v>908</v>
      </c>
      <c r="D51" s="14">
        <v>881.34997599999997</v>
      </c>
      <c r="E51" s="14">
        <v>891.65002400000003</v>
      </c>
      <c r="F51" s="15">
        <f>_xlfn.STDEV.P(E2:E51)</f>
        <v>27.759212127475635</v>
      </c>
      <c r="G51" s="15">
        <f>AVERAGE(E2:E51)</f>
        <v>851.7019995200003</v>
      </c>
      <c r="H51" s="15">
        <f t="shared" ref="H51:H114" si="4">G51+(2*F51)</f>
        <v>907.22042377495154</v>
      </c>
      <c r="I51" s="15">
        <f t="shared" ref="I51:I114" si="5">G51-(2*F51)</f>
        <v>796.18357526504906</v>
      </c>
      <c r="J51" s="16">
        <f t="shared" si="0"/>
        <v>25.025659689412503</v>
      </c>
      <c r="K51" s="16">
        <f>AVERAGE(E32:E51)</f>
        <v>853.37500300000011</v>
      </c>
      <c r="L51" s="16">
        <f>K51+(2*J51)</f>
        <v>903.42632237882515</v>
      </c>
      <c r="M51" s="16">
        <f>K51-(2*J51)</f>
        <v>803.32368362117506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14">
        <v>900</v>
      </c>
      <c r="C52" s="14">
        <v>900</v>
      </c>
      <c r="D52" s="14">
        <v>880.45001200000002</v>
      </c>
      <c r="E52" s="14">
        <v>889.20001200000002</v>
      </c>
      <c r="F52" s="15">
        <f t="shared" ref="F52:F115" si="6">_xlfn.STDEV.P(E3:E52)</f>
        <v>28.247059723641865</v>
      </c>
      <c r="G52" s="15">
        <f t="shared" ref="G52:G115" si="7">AVERAGE(E3:E52)</f>
        <v>852.50699952000025</v>
      </c>
      <c r="H52" s="15">
        <f t="shared" si="4"/>
        <v>909.00111896728401</v>
      </c>
      <c r="I52" s="15">
        <f t="shared" si="5"/>
        <v>796.01288007271648</v>
      </c>
      <c r="J52" s="16">
        <f t="shared" si="0"/>
        <v>25.741684264676181</v>
      </c>
      <c r="K52" s="16">
        <f t="shared" si="1"/>
        <v>853.99500420000027</v>
      </c>
      <c r="L52" s="16">
        <f t="shared" ref="L52:L115" si="8">K52+(2*J52)</f>
        <v>905.4783727293526</v>
      </c>
      <c r="M52" s="16">
        <f t="shared" ref="M52:M115" si="9">K52-(2*J52)</f>
        <v>802.51163567064793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14">
        <v>892.20001200000002</v>
      </c>
      <c r="C53" s="14">
        <v>915</v>
      </c>
      <c r="D53" s="14">
        <v>892.20001200000002</v>
      </c>
      <c r="E53" s="14">
        <v>911.59997599999997</v>
      </c>
      <c r="F53" s="15">
        <f t="shared" si="6"/>
        <v>29.345639556095513</v>
      </c>
      <c r="G53" s="15">
        <f t="shared" si="7"/>
        <v>853.98499880000008</v>
      </c>
      <c r="H53" s="15">
        <f t="shared" si="4"/>
        <v>912.67627791219115</v>
      </c>
      <c r="I53" s="15">
        <f t="shared" si="5"/>
        <v>795.29371968780902</v>
      </c>
      <c r="J53" s="16">
        <f t="shared" si="0"/>
        <v>28.512252313299928</v>
      </c>
      <c r="K53" s="16">
        <f t="shared" si="1"/>
        <v>856.13250420000008</v>
      </c>
      <c r="L53" s="16">
        <f t="shared" si="8"/>
        <v>913.15700882659996</v>
      </c>
      <c r="M53" s="16">
        <f t="shared" si="9"/>
        <v>799.10799957340021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14">
        <v>912.5</v>
      </c>
      <c r="C54" s="14">
        <v>931</v>
      </c>
      <c r="D54" s="14">
        <v>911.29998799999998</v>
      </c>
      <c r="E54" s="14">
        <v>913.79998799999998</v>
      </c>
      <c r="F54" s="15">
        <f t="shared" si="6"/>
        <v>30.382772439946123</v>
      </c>
      <c r="G54" s="15">
        <f t="shared" si="7"/>
        <v>855.55899904</v>
      </c>
      <c r="H54" s="15">
        <f t="shared" si="4"/>
        <v>916.32454391989222</v>
      </c>
      <c r="I54" s="15">
        <f t="shared" si="5"/>
        <v>794.79345416010779</v>
      </c>
      <c r="J54" s="16">
        <f t="shared" si="0"/>
        <v>31.154451611323175</v>
      </c>
      <c r="K54" s="16">
        <f t="shared" si="1"/>
        <v>858.69500420000008</v>
      </c>
      <c r="L54" s="16">
        <f t="shared" si="8"/>
        <v>921.00390742264642</v>
      </c>
      <c r="M54" s="16">
        <f t="shared" si="9"/>
        <v>796.38610097735375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14">
        <v>913.79998799999998</v>
      </c>
      <c r="C55" s="14">
        <v>922</v>
      </c>
      <c r="D55" s="14">
        <v>902.5</v>
      </c>
      <c r="E55" s="14">
        <v>914.09997599999997</v>
      </c>
      <c r="F55" s="15">
        <f t="shared" si="6"/>
        <v>31.230117887423184</v>
      </c>
      <c r="G55" s="15">
        <f t="shared" si="7"/>
        <v>857.24899903999994</v>
      </c>
      <c r="H55" s="15">
        <f t="shared" si="4"/>
        <v>919.70923481484635</v>
      </c>
      <c r="I55" s="15">
        <f t="shared" si="5"/>
        <v>794.78876326515353</v>
      </c>
      <c r="J55" s="16">
        <f t="shared" si="0"/>
        <v>33.416279010720075</v>
      </c>
      <c r="K55" s="16">
        <f t="shared" si="1"/>
        <v>861.25500180000017</v>
      </c>
      <c r="L55" s="16">
        <f t="shared" si="8"/>
        <v>928.08755982144032</v>
      </c>
      <c r="M55" s="16">
        <f t="shared" si="9"/>
        <v>794.42244377856002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14">
        <v>918</v>
      </c>
      <c r="C56" s="14">
        <v>926</v>
      </c>
      <c r="D56" s="14">
        <v>895.79998799999998</v>
      </c>
      <c r="E56" s="14">
        <v>900.79998799999998</v>
      </c>
      <c r="F56" s="15">
        <f t="shared" si="6"/>
        <v>31.546353435539078</v>
      </c>
      <c r="G56" s="15">
        <f t="shared" si="7"/>
        <v>858.68599855999992</v>
      </c>
      <c r="H56" s="15">
        <f t="shared" si="4"/>
        <v>921.77870543107804</v>
      </c>
      <c r="I56" s="15">
        <f t="shared" si="5"/>
        <v>795.59329168892179</v>
      </c>
      <c r="J56" s="16">
        <f t="shared" si="0"/>
        <v>34.228394554496226</v>
      </c>
      <c r="K56" s="16">
        <f t="shared" si="1"/>
        <v>864.10250240000005</v>
      </c>
      <c r="L56" s="16">
        <f t="shared" si="8"/>
        <v>932.55929150899249</v>
      </c>
      <c r="M56" s="16">
        <f t="shared" si="9"/>
        <v>795.64571329100761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14">
        <v>886</v>
      </c>
      <c r="C57" s="14">
        <v>914.70001200000002</v>
      </c>
      <c r="D57" s="14">
        <v>885.5</v>
      </c>
      <c r="E57" s="14">
        <v>908.84997599999997</v>
      </c>
      <c r="F57" s="15">
        <f t="shared" si="6"/>
        <v>31.974042509097192</v>
      </c>
      <c r="G57" s="15">
        <f t="shared" si="7"/>
        <v>860.32899783999983</v>
      </c>
      <c r="H57" s="15">
        <f t="shared" si="4"/>
        <v>924.27708285819426</v>
      </c>
      <c r="I57" s="15">
        <f t="shared" si="5"/>
        <v>796.3809128218054</v>
      </c>
      <c r="J57" s="16">
        <f t="shared" si="0"/>
        <v>35.284734083202203</v>
      </c>
      <c r="K57" s="16">
        <f t="shared" si="1"/>
        <v>867.25500180000017</v>
      </c>
      <c r="L57" s="16">
        <f t="shared" si="8"/>
        <v>937.82446996640454</v>
      </c>
      <c r="M57" s="16">
        <f t="shared" si="9"/>
        <v>796.68553363359581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14">
        <v>911.84997599999997</v>
      </c>
      <c r="C58" s="14">
        <v>914.95001200000002</v>
      </c>
      <c r="D58" s="14">
        <v>896.29998799999998</v>
      </c>
      <c r="E58" s="14">
        <v>902.34997599999997</v>
      </c>
      <c r="F58" s="15">
        <f t="shared" si="6"/>
        <v>32.250533275823351</v>
      </c>
      <c r="G58" s="15">
        <f t="shared" si="7"/>
        <v>861.72799687999975</v>
      </c>
      <c r="H58" s="15">
        <f t="shared" si="4"/>
        <v>926.22906343164641</v>
      </c>
      <c r="I58" s="15">
        <f t="shared" si="5"/>
        <v>797.22693032835309</v>
      </c>
      <c r="J58" s="16">
        <f t="shared" si="0"/>
        <v>35.503391336157208</v>
      </c>
      <c r="K58" s="16">
        <f t="shared" si="1"/>
        <v>870.36000060000026</v>
      </c>
      <c r="L58" s="16">
        <f t="shared" si="8"/>
        <v>941.36678327231471</v>
      </c>
      <c r="M58" s="16">
        <f t="shared" si="9"/>
        <v>799.35321792768582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">
      <c r="A59" s="11">
        <v>44648</v>
      </c>
      <c r="B59" s="14">
        <v>908.90002400000003</v>
      </c>
      <c r="C59" s="14">
        <v>910.90002400000003</v>
      </c>
      <c r="D59" s="14">
        <v>899.29998799999998</v>
      </c>
      <c r="E59" s="14">
        <v>905.90002400000003</v>
      </c>
      <c r="F59" s="15">
        <f t="shared" si="6"/>
        <v>32.621211799425836</v>
      </c>
      <c r="G59" s="15">
        <f t="shared" si="7"/>
        <v>863.12199711999972</v>
      </c>
      <c r="H59" s="15">
        <f t="shared" si="4"/>
        <v>928.36442071885142</v>
      </c>
      <c r="I59" s="15">
        <f t="shared" si="5"/>
        <v>797.87957352114802</v>
      </c>
      <c r="J59" s="16">
        <f t="shared" si="0"/>
        <v>34.185765087786883</v>
      </c>
      <c r="K59" s="16">
        <f t="shared" si="1"/>
        <v>874.74250179999979</v>
      </c>
      <c r="L59" s="16">
        <f t="shared" si="8"/>
        <v>943.11403197557354</v>
      </c>
      <c r="M59" s="16">
        <f t="shared" si="9"/>
        <v>806.37097162442603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14">
        <v>908.04998799999998</v>
      </c>
      <c r="C60" s="14">
        <v>922</v>
      </c>
      <c r="D60" s="14">
        <v>901.09997599999997</v>
      </c>
      <c r="E60" s="14">
        <v>919.34997599999997</v>
      </c>
      <c r="F60" s="15">
        <f t="shared" si="6"/>
        <v>33.557445455838391</v>
      </c>
      <c r="G60" s="15">
        <f t="shared" si="7"/>
        <v>864.19899663999968</v>
      </c>
      <c r="H60" s="15">
        <f t="shared" si="4"/>
        <v>931.31388755167643</v>
      </c>
      <c r="I60" s="15">
        <f t="shared" si="5"/>
        <v>797.08410572832292</v>
      </c>
      <c r="J60" s="16">
        <f t="shared" si="0"/>
        <v>33.994207083154208</v>
      </c>
      <c r="K60" s="16">
        <f t="shared" si="1"/>
        <v>879.13250119999998</v>
      </c>
      <c r="L60" s="16">
        <f t="shared" si="8"/>
        <v>947.1209153663084</v>
      </c>
      <c r="M60" s="16">
        <f t="shared" si="9"/>
        <v>811.14408703369156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14">
        <v>922</v>
      </c>
      <c r="C61" s="14">
        <v>922</v>
      </c>
      <c r="D61" s="14">
        <v>908.40002400000003</v>
      </c>
      <c r="E61" s="14">
        <v>920.59997599999997</v>
      </c>
      <c r="F61" s="15">
        <f t="shared" si="6"/>
        <v>34.465150452640934</v>
      </c>
      <c r="G61" s="15">
        <f t="shared" si="7"/>
        <v>865.41599615999962</v>
      </c>
      <c r="H61" s="15">
        <f t="shared" si="4"/>
        <v>934.34629706528153</v>
      </c>
      <c r="I61" s="15">
        <f t="shared" si="5"/>
        <v>796.48569525471771</v>
      </c>
      <c r="J61" s="16">
        <f t="shared" si="0"/>
        <v>34.129314517762758</v>
      </c>
      <c r="K61" s="16">
        <f t="shared" si="1"/>
        <v>882.96749880000004</v>
      </c>
      <c r="L61" s="16">
        <f t="shared" si="8"/>
        <v>951.22612783552552</v>
      </c>
      <c r="M61" s="16">
        <f t="shared" si="9"/>
        <v>814.70886976447457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14">
        <v>920.59997599999997</v>
      </c>
      <c r="C62" s="14">
        <v>927</v>
      </c>
      <c r="D62" s="14">
        <v>910.79998799999998</v>
      </c>
      <c r="E62" s="14">
        <v>914.75</v>
      </c>
      <c r="F62" s="15">
        <f t="shared" si="6"/>
        <v>35.100192430125098</v>
      </c>
      <c r="G62" s="15">
        <f t="shared" si="7"/>
        <v>866.64699591999965</v>
      </c>
      <c r="H62" s="15">
        <f t="shared" si="4"/>
        <v>936.84738078024986</v>
      </c>
      <c r="I62" s="15">
        <f t="shared" si="5"/>
        <v>796.44661105974944</v>
      </c>
      <c r="J62" s="16">
        <f t="shared" si="0"/>
        <v>31.633500631266511</v>
      </c>
      <c r="K62" s="16">
        <f t="shared" si="1"/>
        <v>887.6599976</v>
      </c>
      <c r="L62" s="16">
        <f t="shared" si="8"/>
        <v>950.92699886253297</v>
      </c>
      <c r="M62" s="16">
        <f t="shared" si="9"/>
        <v>824.39299633746703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14">
        <v>914</v>
      </c>
      <c r="C63" s="14">
        <v>919</v>
      </c>
      <c r="D63" s="14">
        <v>904.09997599999997</v>
      </c>
      <c r="E63" s="14">
        <v>908.70001200000002</v>
      </c>
      <c r="F63" s="15">
        <f t="shared" si="6"/>
        <v>35.466849148327391</v>
      </c>
      <c r="G63" s="15">
        <f t="shared" si="7"/>
        <v>867.88699591999944</v>
      </c>
      <c r="H63" s="15">
        <f t="shared" si="4"/>
        <v>938.82069421665426</v>
      </c>
      <c r="I63" s="15">
        <f t="shared" si="5"/>
        <v>796.95329762334461</v>
      </c>
      <c r="J63" s="16">
        <f t="shared" si="0"/>
        <v>27.940931874229143</v>
      </c>
      <c r="K63" s="16">
        <f t="shared" si="1"/>
        <v>892.04999700000008</v>
      </c>
      <c r="L63" s="16">
        <f t="shared" si="8"/>
        <v>947.93186074845835</v>
      </c>
      <c r="M63" s="16">
        <f t="shared" si="9"/>
        <v>836.1681332515418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14">
        <v>908</v>
      </c>
      <c r="C64" s="14">
        <v>928.79998799999998</v>
      </c>
      <c r="D64" s="14">
        <v>902.59997599999997</v>
      </c>
      <c r="E64" s="14">
        <v>926.04998799999998</v>
      </c>
      <c r="F64" s="15">
        <f t="shared" si="6"/>
        <v>36.127803015414763</v>
      </c>
      <c r="G64" s="15">
        <f t="shared" si="7"/>
        <v>869.63799567999956</v>
      </c>
      <c r="H64" s="15">
        <f t="shared" si="4"/>
        <v>941.8936017108291</v>
      </c>
      <c r="I64" s="15">
        <f t="shared" si="5"/>
        <v>797.38238964917002</v>
      </c>
      <c r="J64" s="16">
        <f t="shared" si="0"/>
        <v>24.911351413206766</v>
      </c>
      <c r="K64" s="16">
        <f t="shared" si="1"/>
        <v>896.86999519999995</v>
      </c>
      <c r="L64" s="16">
        <f t="shared" si="8"/>
        <v>946.6926980264135</v>
      </c>
      <c r="M64" s="16">
        <f t="shared" si="9"/>
        <v>847.0472923735864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14">
        <v>928</v>
      </c>
      <c r="C65" s="14">
        <v>940.70001200000002</v>
      </c>
      <c r="D65" s="14">
        <v>924.15002400000003</v>
      </c>
      <c r="E65" s="14">
        <v>929.09997599999997</v>
      </c>
      <c r="F65" s="15">
        <f t="shared" si="6"/>
        <v>36.3578459013223</v>
      </c>
      <c r="G65" s="15">
        <f t="shared" si="7"/>
        <v>871.81999519999954</v>
      </c>
      <c r="H65" s="15">
        <f t="shared" si="4"/>
        <v>944.53568700264418</v>
      </c>
      <c r="I65" s="15">
        <f t="shared" si="5"/>
        <v>799.1043033973549</v>
      </c>
      <c r="J65" s="16">
        <f t="shared" si="0"/>
        <v>19.20299001203329</v>
      </c>
      <c r="K65" s="16">
        <f t="shared" si="1"/>
        <v>902.19249280000008</v>
      </c>
      <c r="L65" s="16">
        <f t="shared" si="8"/>
        <v>940.59847282406668</v>
      </c>
      <c r="M65" s="16">
        <f t="shared" si="9"/>
        <v>863.78651277593349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14">
        <v>927.79998799999998</v>
      </c>
      <c r="C66" s="14">
        <v>938.79998799999998</v>
      </c>
      <c r="D66" s="14">
        <v>925</v>
      </c>
      <c r="E66" s="14">
        <v>928.09997599999997</v>
      </c>
      <c r="F66" s="15">
        <f t="shared" si="6"/>
        <v>36.05533845025208</v>
      </c>
      <c r="G66" s="15">
        <f t="shared" si="7"/>
        <v>874.20699471999944</v>
      </c>
      <c r="H66" s="15">
        <f t="shared" si="4"/>
        <v>946.31767162050357</v>
      </c>
      <c r="I66" s="15">
        <f t="shared" si="5"/>
        <v>802.09631781949531</v>
      </c>
      <c r="J66" s="16">
        <f t="shared" si="0"/>
        <v>16.661306210146318</v>
      </c>
      <c r="K66" s="16">
        <f t="shared" si="1"/>
        <v>905.84749160000013</v>
      </c>
      <c r="L66" s="16">
        <f t="shared" si="8"/>
        <v>939.1701040202928</v>
      </c>
      <c r="M66" s="16">
        <f t="shared" si="9"/>
        <v>872.52487917970745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14">
        <v>928.09997599999997</v>
      </c>
      <c r="C67" s="14">
        <v>948</v>
      </c>
      <c r="D67" s="14">
        <v>926.84997599999997</v>
      </c>
      <c r="E67" s="14">
        <v>930.95001200000002</v>
      </c>
      <c r="F67" s="15">
        <f t="shared" si="6"/>
        <v>35.35516057531607</v>
      </c>
      <c r="G67" s="15">
        <f t="shared" si="7"/>
        <v>876.80899543999953</v>
      </c>
      <c r="H67" s="15">
        <f t="shared" si="4"/>
        <v>947.51931659063166</v>
      </c>
      <c r="I67" s="15">
        <f t="shared" si="5"/>
        <v>806.09867428936741</v>
      </c>
      <c r="J67" s="16">
        <f t="shared" si="0"/>
        <v>15.119495813593696</v>
      </c>
      <c r="K67" s="16">
        <f t="shared" si="1"/>
        <v>908.98249220000002</v>
      </c>
      <c r="L67" s="16">
        <f t="shared" si="8"/>
        <v>939.2214838271874</v>
      </c>
      <c r="M67" s="16">
        <f t="shared" si="9"/>
        <v>878.74350057281265</v>
      </c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14">
        <v>937</v>
      </c>
      <c r="C68" s="14">
        <v>937.29998799999998</v>
      </c>
      <c r="D68" s="14">
        <v>919.29998799999998</v>
      </c>
      <c r="E68" s="14">
        <v>924.59997599999997</v>
      </c>
      <c r="F68" s="15">
        <f t="shared" si="6"/>
        <v>34.578567839057619</v>
      </c>
      <c r="G68" s="15">
        <f t="shared" si="7"/>
        <v>879.13999519999959</v>
      </c>
      <c r="H68" s="15">
        <f t="shared" si="4"/>
        <v>948.29713087811479</v>
      </c>
      <c r="I68" s="15">
        <f t="shared" si="5"/>
        <v>809.98285952188439</v>
      </c>
      <c r="J68" s="16">
        <f t="shared" si="0"/>
        <v>12.468844026143289</v>
      </c>
      <c r="K68" s="16">
        <f t="shared" si="1"/>
        <v>911.73499159999994</v>
      </c>
      <c r="L68" s="16">
        <f t="shared" si="8"/>
        <v>936.67267965228655</v>
      </c>
      <c r="M68" s="16">
        <f t="shared" si="9"/>
        <v>886.79730354771334</v>
      </c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14">
        <v>920</v>
      </c>
      <c r="C69" s="14">
        <v>933.54998799999998</v>
      </c>
      <c r="D69" s="14">
        <v>918.59997599999997</v>
      </c>
      <c r="E69" s="14">
        <v>925.40002400000003</v>
      </c>
      <c r="F69" s="15">
        <f t="shared" si="6"/>
        <v>33.815013163599374</v>
      </c>
      <c r="G69" s="15">
        <f t="shared" si="7"/>
        <v>881.40599615999963</v>
      </c>
      <c r="H69" s="15">
        <f t="shared" si="4"/>
        <v>949.03602248719835</v>
      </c>
      <c r="I69" s="15">
        <f t="shared" si="5"/>
        <v>813.77596983280091</v>
      </c>
      <c r="J69" s="16">
        <f t="shared" si="0"/>
        <v>12.597671252748929</v>
      </c>
      <c r="K69" s="16">
        <f t="shared" si="1"/>
        <v>912.90499279999983</v>
      </c>
      <c r="L69" s="16">
        <f t="shared" si="8"/>
        <v>938.10033530549765</v>
      </c>
      <c r="M69" s="16">
        <f t="shared" si="9"/>
        <v>887.70965029450201</v>
      </c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14">
        <v>920</v>
      </c>
      <c r="C70" s="14">
        <v>928.15002400000003</v>
      </c>
      <c r="D70" s="14">
        <v>911.40002400000003</v>
      </c>
      <c r="E70" s="14">
        <v>921.29998799999998</v>
      </c>
      <c r="F70" s="15">
        <f t="shared" si="6"/>
        <v>33.366360585780285</v>
      </c>
      <c r="G70" s="15">
        <f t="shared" si="7"/>
        <v>883.28499639999984</v>
      </c>
      <c r="H70" s="15">
        <f t="shared" si="4"/>
        <v>950.01771757156041</v>
      </c>
      <c r="I70" s="15">
        <f t="shared" si="5"/>
        <v>816.55227522843927</v>
      </c>
      <c r="J70" s="16">
        <f t="shared" si="0"/>
        <v>11.7806590362057</v>
      </c>
      <c r="K70" s="16">
        <f t="shared" si="1"/>
        <v>914.3574921999998</v>
      </c>
      <c r="L70" s="16">
        <f t="shared" si="8"/>
        <v>937.91881027241118</v>
      </c>
      <c r="M70" s="16">
        <f t="shared" si="9"/>
        <v>890.79617412758842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14">
        <v>921.29998799999998</v>
      </c>
      <c r="C71" s="14">
        <v>943</v>
      </c>
      <c r="D71" s="14">
        <v>921.29998799999998</v>
      </c>
      <c r="E71" s="14">
        <v>936.75</v>
      </c>
      <c r="F71" s="15">
        <f t="shared" si="6"/>
        <v>33.447011951208914</v>
      </c>
      <c r="G71" s="15">
        <f t="shared" si="7"/>
        <v>885.3299963999998</v>
      </c>
      <c r="H71" s="15">
        <f t="shared" si="4"/>
        <v>952.22402030241767</v>
      </c>
      <c r="I71" s="15">
        <f t="shared" si="5"/>
        <v>818.43597249758193</v>
      </c>
      <c r="J71" s="16">
        <f t="shared" si="0"/>
        <v>11.532071471131546</v>
      </c>
      <c r="K71" s="16">
        <f t="shared" si="1"/>
        <v>916.61249099999964</v>
      </c>
      <c r="L71" s="16">
        <f t="shared" si="8"/>
        <v>939.6766339422627</v>
      </c>
      <c r="M71" s="16">
        <f t="shared" si="9"/>
        <v>893.54834805773658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14">
        <v>927.59997599999997</v>
      </c>
      <c r="C72" s="14">
        <v>941.04998799999998</v>
      </c>
      <c r="D72" s="14">
        <v>919.25</v>
      </c>
      <c r="E72" s="14">
        <v>927.5</v>
      </c>
      <c r="F72" s="15">
        <f t="shared" si="6"/>
        <v>33.954870616927884</v>
      </c>
      <c r="G72" s="15">
        <f t="shared" si="7"/>
        <v>886.04499639999983</v>
      </c>
      <c r="H72" s="15">
        <f t="shared" si="4"/>
        <v>953.95473763385564</v>
      </c>
      <c r="I72" s="15">
        <f t="shared" si="5"/>
        <v>818.13525516614402</v>
      </c>
      <c r="J72" s="16">
        <f t="shared" si="0"/>
        <v>9.8831241051738221</v>
      </c>
      <c r="K72" s="16">
        <f t="shared" si="1"/>
        <v>918.52749039999981</v>
      </c>
      <c r="L72" s="16">
        <f t="shared" si="8"/>
        <v>938.29373861034742</v>
      </c>
      <c r="M72" s="16">
        <f t="shared" si="9"/>
        <v>898.76124218965219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14">
        <v>930.95001200000002</v>
      </c>
      <c r="C73" s="14">
        <v>937.75</v>
      </c>
      <c r="D73" s="14">
        <v>915.04998799999998</v>
      </c>
      <c r="E73" s="14">
        <v>922</v>
      </c>
      <c r="F73" s="15">
        <f t="shared" si="6"/>
        <v>34.321585486510045</v>
      </c>
      <c r="G73" s="15">
        <f t="shared" si="7"/>
        <v>886.67199591999986</v>
      </c>
      <c r="H73" s="15">
        <f t="shared" si="4"/>
        <v>955.31516689301998</v>
      </c>
      <c r="I73" s="15">
        <f t="shared" si="5"/>
        <v>818.02882494697974</v>
      </c>
      <c r="J73" s="16">
        <f t="shared" si="0"/>
        <v>9.7779923393435233</v>
      </c>
      <c r="K73" s="16">
        <f t="shared" si="1"/>
        <v>919.04749159999994</v>
      </c>
      <c r="L73" s="16">
        <f t="shared" si="8"/>
        <v>938.60347627868703</v>
      </c>
      <c r="M73" s="16">
        <f t="shared" si="9"/>
        <v>899.49150692131286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14">
        <v>918</v>
      </c>
      <c r="C74" s="14">
        <v>931</v>
      </c>
      <c r="D74" s="14">
        <v>916.04998799999998</v>
      </c>
      <c r="E74" s="14">
        <v>923.5</v>
      </c>
      <c r="F74" s="15">
        <f t="shared" si="6"/>
        <v>34.70250607586685</v>
      </c>
      <c r="G74" s="15">
        <f t="shared" si="7"/>
        <v>887.47099615999991</v>
      </c>
      <c r="H74" s="15">
        <f t="shared" si="4"/>
        <v>956.87600831173359</v>
      </c>
      <c r="I74" s="15">
        <f t="shared" si="5"/>
        <v>818.06598400826624</v>
      </c>
      <c r="J74" s="16">
        <f t="shared" si="0"/>
        <v>9.7461959480231659</v>
      </c>
      <c r="K74" s="16">
        <f t="shared" si="1"/>
        <v>919.53249219999998</v>
      </c>
      <c r="L74" s="16">
        <f t="shared" si="8"/>
        <v>939.02488409604632</v>
      </c>
      <c r="M74" s="16">
        <f t="shared" si="9"/>
        <v>900.04010030395364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14">
        <v>931</v>
      </c>
      <c r="C75" s="14">
        <v>946</v>
      </c>
      <c r="D75" s="14">
        <v>920.59997599999997</v>
      </c>
      <c r="E75" s="14">
        <v>944.09997599999997</v>
      </c>
      <c r="F75" s="15">
        <f t="shared" si="6"/>
        <v>35.588694758577169</v>
      </c>
      <c r="G75" s="15">
        <f t="shared" si="7"/>
        <v>888.47399543999984</v>
      </c>
      <c r="H75" s="15">
        <f t="shared" si="4"/>
        <v>959.65138495715416</v>
      </c>
      <c r="I75" s="15">
        <f t="shared" si="5"/>
        <v>817.29660592284552</v>
      </c>
      <c r="J75" s="16">
        <f t="shared" si="0"/>
        <v>11.020017552493421</v>
      </c>
      <c r="K75" s="16">
        <f t="shared" si="1"/>
        <v>921.03249219999998</v>
      </c>
      <c r="L75" s="16">
        <f t="shared" si="8"/>
        <v>943.07252730498681</v>
      </c>
      <c r="M75" s="16">
        <f t="shared" si="9"/>
        <v>898.99245709501315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14">
        <v>941</v>
      </c>
      <c r="C76" s="14">
        <v>942.25</v>
      </c>
      <c r="D76" s="14">
        <v>918.34997599999997</v>
      </c>
      <c r="E76" s="14">
        <v>924.79998799999998</v>
      </c>
      <c r="F76" s="15">
        <f t="shared" si="6"/>
        <v>35.949077434404046</v>
      </c>
      <c r="G76" s="15">
        <f t="shared" si="7"/>
        <v>889.22899543999995</v>
      </c>
      <c r="H76" s="15">
        <f t="shared" si="4"/>
        <v>961.12715030880804</v>
      </c>
      <c r="I76" s="15">
        <f t="shared" si="5"/>
        <v>817.33084057119186</v>
      </c>
      <c r="J76" s="16">
        <f t="shared" si="0"/>
        <v>10.012131480222536</v>
      </c>
      <c r="K76" s="16">
        <f t="shared" si="1"/>
        <v>922.23249220000002</v>
      </c>
      <c r="L76" s="16">
        <f t="shared" si="8"/>
        <v>942.2567551604451</v>
      </c>
      <c r="M76" s="16">
        <f t="shared" si="9"/>
        <v>902.20822923955495</v>
      </c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14">
        <v>915.54998799999998</v>
      </c>
      <c r="C77" s="14">
        <v>922.34997599999997</v>
      </c>
      <c r="D77" s="14">
        <v>896.59997599999997</v>
      </c>
      <c r="E77" s="14">
        <v>900</v>
      </c>
      <c r="F77" s="15">
        <f t="shared" si="6"/>
        <v>35.974546640976747</v>
      </c>
      <c r="G77" s="15">
        <f t="shared" si="7"/>
        <v>889.34699591999993</v>
      </c>
      <c r="H77" s="15">
        <f t="shared" si="4"/>
        <v>961.29608920195346</v>
      </c>
      <c r="I77" s="15">
        <f t="shared" si="5"/>
        <v>817.39790263804639</v>
      </c>
      <c r="J77" s="16">
        <f t="shared" si="0"/>
        <v>10.761346108561492</v>
      </c>
      <c r="K77" s="16">
        <f t="shared" si="1"/>
        <v>921.78999339999996</v>
      </c>
      <c r="L77" s="16">
        <f t="shared" si="8"/>
        <v>943.31268561712295</v>
      </c>
      <c r="M77" s="16">
        <f t="shared" si="9"/>
        <v>900.26730118287696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14">
        <v>905</v>
      </c>
      <c r="C78" s="14">
        <v>924.75</v>
      </c>
      <c r="D78" s="14">
        <v>904.04998799999998</v>
      </c>
      <c r="E78" s="14">
        <v>918.04998799999998</v>
      </c>
      <c r="F78" s="15">
        <f t="shared" si="6"/>
        <v>36.194999204320574</v>
      </c>
      <c r="G78" s="15">
        <f t="shared" si="7"/>
        <v>889.97899543999995</v>
      </c>
      <c r="H78" s="15">
        <f t="shared" si="4"/>
        <v>962.36899384864114</v>
      </c>
      <c r="I78" s="15">
        <f t="shared" si="5"/>
        <v>817.58899703135876</v>
      </c>
      <c r="J78" s="16">
        <f t="shared" si="0"/>
        <v>9.8485538187206689</v>
      </c>
      <c r="K78" s="16">
        <f t="shared" si="1"/>
        <v>922.57499399999983</v>
      </c>
      <c r="L78" s="16">
        <f t="shared" si="8"/>
        <v>942.27210163744121</v>
      </c>
      <c r="M78" s="16">
        <f t="shared" si="9"/>
        <v>902.87788636255846</v>
      </c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14">
        <v>910.04998799999998</v>
      </c>
      <c r="C79" s="14">
        <v>921.70001200000002</v>
      </c>
      <c r="D79" s="14">
        <v>903.59997599999997</v>
      </c>
      <c r="E79" s="14">
        <v>906.09997599999997</v>
      </c>
      <c r="F79" s="15">
        <f t="shared" si="6"/>
        <v>36.260813177096466</v>
      </c>
      <c r="G79" s="15">
        <f t="shared" si="7"/>
        <v>890.21499520000009</v>
      </c>
      <c r="H79" s="15">
        <f t="shared" si="4"/>
        <v>962.73662155419299</v>
      </c>
      <c r="I79" s="15">
        <f t="shared" si="5"/>
        <v>817.69336884580719</v>
      </c>
      <c r="J79" s="16">
        <f t="shared" si="0"/>
        <v>9.8317085009779959</v>
      </c>
      <c r="K79" s="16">
        <f t="shared" si="1"/>
        <v>922.58499160000008</v>
      </c>
      <c r="L79" s="16">
        <f t="shared" si="8"/>
        <v>942.24840860195604</v>
      </c>
      <c r="M79" s="16">
        <f t="shared" si="9"/>
        <v>902.92157459804412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14">
        <v>920</v>
      </c>
      <c r="C80" s="14">
        <v>927.34997599999997</v>
      </c>
      <c r="D80" s="14">
        <v>909.29998799999998</v>
      </c>
      <c r="E80" s="14">
        <v>921</v>
      </c>
      <c r="F80" s="15">
        <f t="shared" si="6"/>
        <v>36.484044534856686</v>
      </c>
      <c r="G80" s="15">
        <f t="shared" si="7"/>
        <v>891.03299568</v>
      </c>
      <c r="H80" s="15">
        <f t="shared" si="4"/>
        <v>964.00108474971341</v>
      </c>
      <c r="I80" s="15">
        <f t="shared" si="5"/>
        <v>818.06490661028658</v>
      </c>
      <c r="J80" s="16">
        <f t="shared" si="0"/>
        <v>9.8111176336945896</v>
      </c>
      <c r="K80" s="16">
        <f t="shared" si="1"/>
        <v>922.66749279999999</v>
      </c>
      <c r="L80" s="16">
        <f t="shared" si="8"/>
        <v>942.28972806738921</v>
      </c>
      <c r="M80" s="16">
        <f t="shared" si="9"/>
        <v>903.04525753261078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14">
        <v>924</v>
      </c>
      <c r="C81" s="14">
        <v>967.04998799999998</v>
      </c>
      <c r="D81" s="14">
        <v>919.54998799999998</v>
      </c>
      <c r="E81" s="14">
        <v>928.65002400000003</v>
      </c>
      <c r="F81" s="15">
        <f t="shared" si="6"/>
        <v>36.661248385356075</v>
      </c>
      <c r="G81" s="15">
        <f t="shared" si="7"/>
        <v>892.30899664000015</v>
      </c>
      <c r="H81" s="15">
        <f t="shared" si="4"/>
        <v>965.63149341071232</v>
      </c>
      <c r="I81" s="15">
        <f t="shared" si="5"/>
        <v>818.98649986928797</v>
      </c>
      <c r="J81" s="16">
        <f t="shared" si="0"/>
        <v>9.8829056320609343</v>
      </c>
      <c r="K81" s="16">
        <f t="shared" si="1"/>
        <v>923.06999520000011</v>
      </c>
      <c r="L81" s="16">
        <f t="shared" si="8"/>
        <v>942.83580646412202</v>
      </c>
      <c r="M81" s="16">
        <f t="shared" si="9"/>
        <v>903.3041839358782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14">
        <v>922.45001200000002</v>
      </c>
      <c r="C82" s="14">
        <v>925</v>
      </c>
      <c r="D82" s="14">
        <v>902.54998799999998</v>
      </c>
      <c r="E82" s="14">
        <v>923.40002400000003</v>
      </c>
      <c r="F82" s="15">
        <f t="shared" si="6"/>
        <v>36.846993913978743</v>
      </c>
      <c r="G82" s="15">
        <f t="shared" si="7"/>
        <v>893.24099736000016</v>
      </c>
      <c r="H82" s="15">
        <f t="shared" si="4"/>
        <v>966.93498518795764</v>
      </c>
      <c r="I82" s="15">
        <f t="shared" si="5"/>
        <v>819.54700953204269</v>
      </c>
      <c r="J82" s="16">
        <f t="shared" si="0"/>
        <v>9.6968601303855362</v>
      </c>
      <c r="K82" s="16">
        <f t="shared" si="1"/>
        <v>923.50249639999981</v>
      </c>
      <c r="L82" s="16">
        <f t="shared" si="8"/>
        <v>942.89621666077085</v>
      </c>
      <c r="M82" s="16">
        <f t="shared" si="9"/>
        <v>904.10877613922878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14">
        <v>920.09997599999997</v>
      </c>
      <c r="C83" s="14">
        <v>920.90002400000003</v>
      </c>
      <c r="D83" s="14">
        <v>895</v>
      </c>
      <c r="E83" s="14">
        <v>900.90002400000003</v>
      </c>
      <c r="F83" s="15">
        <f t="shared" si="6"/>
        <v>36.695569944992421</v>
      </c>
      <c r="G83" s="15">
        <f t="shared" si="7"/>
        <v>893.88199832000009</v>
      </c>
      <c r="H83" s="15">
        <f t="shared" si="4"/>
        <v>967.27313820998495</v>
      </c>
      <c r="I83" s="15">
        <f t="shared" si="5"/>
        <v>820.49085843001524</v>
      </c>
      <c r="J83" s="16">
        <f t="shared" si="0"/>
        <v>10.414648701002166</v>
      </c>
      <c r="K83" s="16">
        <f t="shared" si="1"/>
        <v>923.11249699999985</v>
      </c>
      <c r="L83" s="16">
        <f t="shared" si="8"/>
        <v>943.94179440200423</v>
      </c>
      <c r="M83" s="16">
        <f t="shared" si="9"/>
        <v>902.28319959799546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14">
        <v>905</v>
      </c>
      <c r="C84" s="14">
        <v>919.20001200000002</v>
      </c>
      <c r="D84" s="14">
        <v>872.59997599999997</v>
      </c>
      <c r="E84" s="14">
        <v>878.15002400000003</v>
      </c>
      <c r="F84" s="15">
        <f t="shared" si="6"/>
        <v>36.493609194553514</v>
      </c>
      <c r="G84" s="15">
        <f t="shared" si="7"/>
        <v>894.19399904000022</v>
      </c>
      <c r="H84" s="15">
        <f t="shared" si="4"/>
        <v>967.18121742910728</v>
      </c>
      <c r="I84" s="15">
        <f t="shared" si="5"/>
        <v>821.20678065089317</v>
      </c>
      <c r="J84" s="16">
        <f t="shared" si="0"/>
        <v>14.261088578096524</v>
      </c>
      <c r="K84" s="16">
        <f t="shared" si="1"/>
        <v>920.71749879999993</v>
      </c>
      <c r="L84" s="16">
        <f t="shared" si="8"/>
        <v>949.23967595619297</v>
      </c>
      <c r="M84" s="16">
        <f t="shared" si="9"/>
        <v>892.19532164380689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14">
        <v>862</v>
      </c>
      <c r="C85" s="14">
        <v>885.70001200000002</v>
      </c>
      <c r="D85" s="14">
        <v>861.5</v>
      </c>
      <c r="E85" s="14">
        <v>883.29998799999998</v>
      </c>
      <c r="F85" s="15">
        <f t="shared" si="6"/>
        <v>36.254715289007997</v>
      </c>
      <c r="G85" s="15">
        <f t="shared" si="7"/>
        <v>894.60199832000012</v>
      </c>
      <c r="H85" s="15">
        <f t="shared" si="4"/>
        <v>967.11142889801613</v>
      </c>
      <c r="I85" s="15">
        <f t="shared" si="5"/>
        <v>822.09256774198411</v>
      </c>
      <c r="J85" s="16">
        <f t="shared" ref="J85:J148" si="10">_xlfn.STDEV.P(E66:E85)</f>
        <v>16.267291099113418</v>
      </c>
      <c r="K85" s="16">
        <f t="shared" ref="K85:K148" si="11">AVERAGE(E66:E85)</f>
        <v>918.42749939999999</v>
      </c>
      <c r="L85" s="16">
        <f t="shared" si="8"/>
        <v>950.96208159822686</v>
      </c>
      <c r="M85" s="16">
        <f t="shared" si="9"/>
        <v>885.89291720177312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14">
        <v>868.04998799999998</v>
      </c>
      <c r="C86" s="14">
        <v>891.40002400000003</v>
      </c>
      <c r="D86" s="14">
        <v>868.04998799999998</v>
      </c>
      <c r="E86" s="14">
        <v>885.40002400000003</v>
      </c>
      <c r="F86" s="15">
        <f t="shared" si="6"/>
        <v>35.551258618055037</v>
      </c>
      <c r="G86" s="15">
        <f t="shared" si="7"/>
        <v>895.43299928000022</v>
      </c>
      <c r="H86" s="15">
        <f t="shared" si="4"/>
        <v>966.53551651611031</v>
      </c>
      <c r="I86" s="15">
        <f t="shared" si="5"/>
        <v>824.33048204389013</v>
      </c>
      <c r="J86" s="16">
        <f t="shared" si="10"/>
        <v>17.60481216421498</v>
      </c>
      <c r="K86" s="16">
        <f t="shared" si="11"/>
        <v>916.29250179999997</v>
      </c>
      <c r="L86" s="16">
        <f t="shared" si="8"/>
        <v>951.50212612842995</v>
      </c>
      <c r="M86" s="16">
        <f t="shared" si="9"/>
        <v>881.08287747156999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14">
        <v>885</v>
      </c>
      <c r="C87" s="14">
        <v>890.84997599999997</v>
      </c>
      <c r="D87" s="14">
        <v>846.5</v>
      </c>
      <c r="E87" s="14">
        <v>861.84997599999997</v>
      </c>
      <c r="F87" s="15">
        <f t="shared" si="6"/>
        <v>35.172100041936659</v>
      </c>
      <c r="G87" s="15">
        <f t="shared" si="7"/>
        <v>895.75399904000017</v>
      </c>
      <c r="H87" s="15">
        <f t="shared" si="4"/>
        <v>966.09819912387343</v>
      </c>
      <c r="I87" s="15">
        <f t="shared" si="5"/>
        <v>825.40979895612691</v>
      </c>
      <c r="J87" s="16">
        <f t="shared" si="10"/>
        <v>20.867430948976846</v>
      </c>
      <c r="K87" s="16">
        <f t="shared" si="11"/>
        <v>912.8375000000002</v>
      </c>
      <c r="L87" s="16">
        <f t="shared" si="8"/>
        <v>954.5723618979539</v>
      </c>
      <c r="M87" s="16">
        <f t="shared" si="9"/>
        <v>871.10263810204651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14">
        <v>853</v>
      </c>
      <c r="C88" s="14">
        <v>867</v>
      </c>
      <c r="D88" s="14">
        <v>851</v>
      </c>
      <c r="E88" s="14">
        <v>854.79998799999998</v>
      </c>
      <c r="F88" s="15">
        <f t="shared" si="6"/>
        <v>34.769565466314411</v>
      </c>
      <c r="G88" s="15">
        <f t="shared" si="7"/>
        <v>896.04499880000014</v>
      </c>
      <c r="H88" s="15">
        <f t="shared" si="4"/>
        <v>965.58412973262898</v>
      </c>
      <c r="I88" s="15">
        <f t="shared" si="5"/>
        <v>826.50586786737131</v>
      </c>
      <c r="J88" s="16">
        <f t="shared" si="10"/>
        <v>24.182006254099242</v>
      </c>
      <c r="K88" s="16">
        <f t="shared" si="11"/>
        <v>909.34750060000022</v>
      </c>
      <c r="L88" s="16">
        <f t="shared" si="8"/>
        <v>957.71151310819869</v>
      </c>
      <c r="M88" s="16">
        <f t="shared" si="9"/>
        <v>860.98348809180175</v>
      </c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14">
        <v>852.90002400000003</v>
      </c>
      <c r="C89" s="14">
        <v>855.84997599999997</v>
      </c>
      <c r="D89" s="14">
        <v>835.20001200000002</v>
      </c>
      <c r="E89" s="14">
        <v>850</v>
      </c>
      <c r="F89" s="15">
        <f t="shared" si="6"/>
        <v>33.613703444284795</v>
      </c>
      <c r="G89" s="15">
        <f t="shared" si="7"/>
        <v>896.67999880000013</v>
      </c>
      <c r="H89" s="15">
        <f t="shared" si="4"/>
        <v>963.90740568856972</v>
      </c>
      <c r="I89" s="15">
        <f t="shared" si="5"/>
        <v>829.45259191143055</v>
      </c>
      <c r="J89" s="16">
        <f t="shared" si="10"/>
        <v>27.08834866549207</v>
      </c>
      <c r="K89" s="16">
        <f t="shared" si="11"/>
        <v>905.57749940000008</v>
      </c>
      <c r="L89" s="16">
        <f t="shared" si="8"/>
        <v>959.75419673098418</v>
      </c>
      <c r="M89" s="16">
        <f t="shared" si="9"/>
        <v>851.40080206901598</v>
      </c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14">
        <v>862.95001200000002</v>
      </c>
      <c r="C90" s="14">
        <v>889</v>
      </c>
      <c r="D90" s="14">
        <v>860.15002400000003</v>
      </c>
      <c r="E90" s="14">
        <v>882.5</v>
      </c>
      <c r="F90" s="15">
        <f t="shared" si="6"/>
        <v>32.373226267000334</v>
      </c>
      <c r="G90" s="15">
        <f t="shared" si="7"/>
        <v>897.69899904000022</v>
      </c>
      <c r="H90" s="15">
        <f t="shared" si="4"/>
        <v>962.44545157400091</v>
      </c>
      <c r="I90" s="15">
        <f t="shared" si="5"/>
        <v>832.95254650599952</v>
      </c>
      <c r="J90" s="16">
        <f t="shared" si="10"/>
        <v>27.281564329969409</v>
      </c>
      <c r="K90" s="16">
        <f t="shared" si="11"/>
        <v>903.63750000000005</v>
      </c>
      <c r="L90" s="16">
        <f t="shared" si="8"/>
        <v>958.20062865993884</v>
      </c>
      <c r="M90" s="16">
        <f t="shared" si="9"/>
        <v>849.07437134006125</v>
      </c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14">
        <v>881.95001200000002</v>
      </c>
      <c r="C91" s="14">
        <v>894.75</v>
      </c>
      <c r="D91" s="14">
        <v>875.04998799999998</v>
      </c>
      <c r="E91" s="14">
        <v>885.59997599999997</v>
      </c>
      <c r="F91" s="15">
        <f t="shared" si="6"/>
        <v>31.501926249025441</v>
      </c>
      <c r="G91" s="15">
        <f t="shared" si="7"/>
        <v>898.53299808000008</v>
      </c>
      <c r="H91" s="15">
        <f t="shared" si="4"/>
        <v>961.53685057805092</v>
      </c>
      <c r="I91" s="15">
        <f t="shared" si="5"/>
        <v>835.52914558194925</v>
      </c>
      <c r="J91" s="16">
        <f t="shared" si="10"/>
        <v>26.442175982552698</v>
      </c>
      <c r="K91" s="16">
        <f t="shared" si="11"/>
        <v>901.07999880000023</v>
      </c>
      <c r="L91" s="16">
        <f t="shared" si="8"/>
        <v>953.96435076510556</v>
      </c>
      <c r="M91" s="16">
        <f t="shared" si="9"/>
        <v>848.19564683489489</v>
      </c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14">
        <v>880.15002400000003</v>
      </c>
      <c r="C92" s="14">
        <v>895.59997599999997</v>
      </c>
      <c r="D92" s="14">
        <v>878.70001200000002</v>
      </c>
      <c r="E92" s="14">
        <v>891.75</v>
      </c>
      <c r="F92" s="15">
        <f t="shared" si="6"/>
        <v>29.508406899192387</v>
      </c>
      <c r="G92" s="15">
        <f t="shared" si="7"/>
        <v>899.94999760000007</v>
      </c>
      <c r="H92" s="15">
        <f t="shared" si="4"/>
        <v>958.96681139838483</v>
      </c>
      <c r="I92" s="15">
        <f t="shared" si="5"/>
        <v>840.93318380161531</v>
      </c>
      <c r="J92" s="16">
        <f t="shared" si="10"/>
        <v>25.796223273035274</v>
      </c>
      <c r="K92" s="16">
        <f t="shared" si="11"/>
        <v>899.2924988000002</v>
      </c>
      <c r="L92" s="16">
        <f t="shared" si="8"/>
        <v>950.88494534607071</v>
      </c>
      <c r="M92" s="16">
        <f t="shared" si="9"/>
        <v>847.7000522539297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14">
        <v>891</v>
      </c>
      <c r="C93" s="14">
        <v>909</v>
      </c>
      <c r="D93" s="14">
        <v>888</v>
      </c>
      <c r="E93" s="14">
        <v>899.15002400000003</v>
      </c>
      <c r="F93" s="15">
        <f t="shared" si="6"/>
        <v>27.264109839866485</v>
      </c>
      <c r="G93" s="15">
        <f t="shared" si="7"/>
        <v>901.51499760000024</v>
      </c>
      <c r="H93" s="15">
        <f t="shared" si="4"/>
        <v>956.0432172797332</v>
      </c>
      <c r="I93" s="15">
        <f t="shared" si="5"/>
        <v>846.98677792026729</v>
      </c>
      <c r="J93" s="16">
        <f t="shared" si="10"/>
        <v>25.265773608981714</v>
      </c>
      <c r="K93" s="16">
        <f t="shared" si="11"/>
        <v>898.1500000000002</v>
      </c>
      <c r="L93" s="16">
        <f t="shared" si="8"/>
        <v>948.68154721796361</v>
      </c>
      <c r="M93" s="16">
        <f t="shared" si="9"/>
        <v>847.6184527820368</v>
      </c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14">
        <v>885</v>
      </c>
      <c r="C94" s="14">
        <v>900</v>
      </c>
      <c r="D94" s="14">
        <v>878.34997599999997</v>
      </c>
      <c r="E94" s="14">
        <v>884.59997599999997</v>
      </c>
      <c r="F94" s="15">
        <f t="shared" si="6"/>
        <v>25.388082971630208</v>
      </c>
      <c r="G94" s="15">
        <f t="shared" si="7"/>
        <v>902.6139966400001</v>
      </c>
      <c r="H94" s="15">
        <f t="shared" si="4"/>
        <v>953.39016258326046</v>
      </c>
      <c r="I94" s="15">
        <f t="shared" si="5"/>
        <v>851.83783069673973</v>
      </c>
      <c r="J94" s="16">
        <f t="shared" si="10"/>
        <v>24.731059801641017</v>
      </c>
      <c r="K94" s="16">
        <f t="shared" si="11"/>
        <v>896.20499880000023</v>
      </c>
      <c r="L94" s="16">
        <f t="shared" si="8"/>
        <v>945.6671184032823</v>
      </c>
      <c r="M94" s="16">
        <f t="shared" si="9"/>
        <v>846.74287919671815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14">
        <v>893</v>
      </c>
      <c r="C95" s="14">
        <v>917.70001200000002</v>
      </c>
      <c r="D95" s="14">
        <v>889.04998799999998</v>
      </c>
      <c r="E95" s="14">
        <v>915.65002400000003</v>
      </c>
      <c r="F95" s="15">
        <f t="shared" si="6"/>
        <v>22.729038227641304</v>
      </c>
      <c r="G95" s="15">
        <f t="shared" si="7"/>
        <v>904.47399664000011</v>
      </c>
      <c r="H95" s="15">
        <f t="shared" si="4"/>
        <v>949.9320730952827</v>
      </c>
      <c r="I95" s="15">
        <f t="shared" si="5"/>
        <v>859.01592018471752</v>
      </c>
      <c r="J95" s="16">
        <f t="shared" si="10"/>
        <v>22.667395697175813</v>
      </c>
      <c r="K95" s="16">
        <f t="shared" si="11"/>
        <v>894.78250120000007</v>
      </c>
      <c r="L95" s="16">
        <f t="shared" si="8"/>
        <v>940.11729259435174</v>
      </c>
      <c r="M95" s="16">
        <f t="shared" si="9"/>
        <v>849.4477098056484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14">
        <v>920</v>
      </c>
      <c r="C96" s="14">
        <v>931.29998799999998</v>
      </c>
      <c r="D96" s="14">
        <v>916.59997599999997</v>
      </c>
      <c r="E96" s="14">
        <v>922.04998799999998</v>
      </c>
      <c r="F96" s="15">
        <f t="shared" si="6"/>
        <v>21.726382141817833</v>
      </c>
      <c r="G96" s="15">
        <f t="shared" si="7"/>
        <v>905.81499640000004</v>
      </c>
      <c r="H96" s="15">
        <f t="shared" si="4"/>
        <v>949.26776068363574</v>
      </c>
      <c r="I96" s="15">
        <f t="shared" si="5"/>
        <v>862.36223211636434</v>
      </c>
      <c r="J96" s="16">
        <f t="shared" si="10"/>
        <v>22.492559604730282</v>
      </c>
      <c r="K96" s="16">
        <f t="shared" si="11"/>
        <v>894.64500119999991</v>
      </c>
      <c r="L96" s="16">
        <f t="shared" si="8"/>
        <v>939.63012040946046</v>
      </c>
      <c r="M96" s="16">
        <f t="shared" si="9"/>
        <v>849.65988199053936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14">
        <v>928</v>
      </c>
      <c r="C97" s="14">
        <v>930.84997599999997</v>
      </c>
      <c r="D97" s="14">
        <v>907</v>
      </c>
      <c r="E97" s="14">
        <v>909.90002400000003</v>
      </c>
      <c r="F97" s="15">
        <f t="shared" si="6"/>
        <v>21.058322846129879</v>
      </c>
      <c r="G97" s="15">
        <f t="shared" si="7"/>
        <v>906.64799687999994</v>
      </c>
      <c r="H97" s="15">
        <f t="shared" si="4"/>
        <v>948.76464257225973</v>
      </c>
      <c r="I97" s="15">
        <f t="shared" si="5"/>
        <v>864.53135118774014</v>
      </c>
      <c r="J97" s="16">
        <f t="shared" si="10"/>
        <v>22.712820098093697</v>
      </c>
      <c r="K97" s="16">
        <f t="shared" si="11"/>
        <v>895.14000239999984</v>
      </c>
      <c r="L97" s="16">
        <f t="shared" si="8"/>
        <v>940.56564259618722</v>
      </c>
      <c r="M97" s="16">
        <f t="shared" si="9"/>
        <v>849.71436220381247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14">
        <v>915</v>
      </c>
      <c r="C98" s="14">
        <v>922.65002400000003</v>
      </c>
      <c r="D98" s="14">
        <v>907.25</v>
      </c>
      <c r="E98" s="14">
        <v>911.20001200000002</v>
      </c>
      <c r="F98" s="15">
        <f t="shared" si="6"/>
        <v>20.387453074575021</v>
      </c>
      <c r="G98" s="15">
        <f t="shared" si="7"/>
        <v>907.48099735999995</v>
      </c>
      <c r="H98" s="15">
        <f t="shared" si="4"/>
        <v>948.25590350915002</v>
      </c>
      <c r="I98" s="15">
        <f t="shared" si="5"/>
        <v>866.70609121084988</v>
      </c>
      <c r="J98" s="16">
        <f t="shared" si="10"/>
        <v>22.414453256512008</v>
      </c>
      <c r="K98" s="16">
        <f t="shared" si="11"/>
        <v>894.79750360000003</v>
      </c>
      <c r="L98" s="16">
        <f t="shared" si="8"/>
        <v>939.62641011302401</v>
      </c>
      <c r="M98" s="16">
        <f t="shared" si="9"/>
        <v>849.96859708697605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14">
        <v>918.79998799999998</v>
      </c>
      <c r="C99" s="14">
        <v>922.45001200000002</v>
      </c>
      <c r="D99" s="14">
        <v>893.5</v>
      </c>
      <c r="E99" s="14">
        <v>899.95001200000002</v>
      </c>
      <c r="F99" s="15">
        <f t="shared" si="6"/>
        <v>20.400491417030189</v>
      </c>
      <c r="G99" s="15">
        <f t="shared" si="7"/>
        <v>907.43999759999997</v>
      </c>
      <c r="H99" s="15">
        <f t="shared" si="4"/>
        <v>948.24098043406036</v>
      </c>
      <c r="I99" s="15">
        <f t="shared" si="5"/>
        <v>866.63901476593958</v>
      </c>
      <c r="J99" s="16">
        <f t="shared" si="10"/>
        <v>22.299176726245388</v>
      </c>
      <c r="K99" s="16">
        <f t="shared" si="11"/>
        <v>894.4900054000002</v>
      </c>
      <c r="L99" s="16">
        <f t="shared" si="8"/>
        <v>939.08835885249096</v>
      </c>
      <c r="M99" s="16">
        <f t="shared" si="9"/>
        <v>849.89165194750944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14">
        <v>901.95001200000002</v>
      </c>
      <c r="C100" s="14">
        <v>912.79998799999998</v>
      </c>
      <c r="D100" s="14">
        <v>896</v>
      </c>
      <c r="E100" s="14">
        <v>903.90002400000003</v>
      </c>
      <c r="F100" s="15">
        <f t="shared" si="6"/>
        <v>20.29191140707686</v>
      </c>
      <c r="G100" s="15">
        <f t="shared" si="7"/>
        <v>907.67299807999984</v>
      </c>
      <c r="H100" s="15">
        <f t="shared" si="4"/>
        <v>948.25682089415352</v>
      </c>
      <c r="I100" s="15">
        <f t="shared" si="5"/>
        <v>867.08917526584617</v>
      </c>
      <c r="J100" s="16">
        <f t="shared" si="10"/>
        <v>21.582647926942112</v>
      </c>
      <c r="K100" s="16">
        <f t="shared" si="11"/>
        <v>893.63500659999988</v>
      </c>
      <c r="L100" s="16">
        <f t="shared" si="8"/>
        <v>936.80030245388411</v>
      </c>
      <c r="M100" s="16">
        <f t="shared" si="9"/>
        <v>850.46971074611565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14">
        <v>905</v>
      </c>
      <c r="C101" s="14">
        <v>915.5</v>
      </c>
      <c r="D101" s="14">
        <v>886.5</v>
      </c>
      <c r="E101" s="14">
        <v>888.29998799999998</v>
      </c>
      <c r="F101" s="15">
        <f t="shared" si="6"/>
        <v>20.35015321514814</v>
      </c>
      <c r="G101" s="15">
        <f t="shared" si="7"/>
        <v>907.60599735999972</v>
      </c>
      <c r="H101" s="15">
        <f t="shared" si="4"/>
        <v>948.30630379029594</v>
      </c>
      <c r="I101" s="15">
        <f t="shared" si="5"/>
        <v>866.9056909297035</v>
      </c>
      <c r="J101" s="16">
        <f t="shared" si="10"/>
        <v>20.046469190915825</v>
      </c>
      <c r="K101" s="16">
        <f t="shared" si="11"/>
        <v>891.61750479999989</v>
      </c>
      <c r="L101" s="16">
        <f t="shared" si="8"/>
        <v>931.71044318183158</v>
      </c>
      <c r="M101" s="16">
        <f t="shared" si="9"/>
        <v>851.52456641816821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14">
        <v>867.25</v>
      </c>
      <c r="C102" s="14">
        <v>882.79998799999998</v>
      </c>
      <c r="D102" s="14">
        <v>851.20001200000002</v>
      </c>
      <c r="E102" s="14">
        <v>860.59997599999997</v>
      </c>
      <c r="F102" s="15">
        <f t="shared" si="6"/>
        <v>21.241875293787235</v>
      </c>
      <c r="G102" s="15">
        <f t="shared" si="7"/>
        <v>907.03399663999983</v>
      </c>
      <c r="H102" s="15">
        <f t="shared" si="4"/>
        <v>949.51774722757432</v>
      </c>
      <c r="I102" s="15">
        <f t="shared" si="5"/>
        <v>864.55024605242534</v>
      </c>
      <c r="J102" s="16">
        <f t="shared" si="10"/>
        <v>19.738268420972357</v>
      </c>
      <c r="K102" s="16">
        <f t="shared" si="11"/>
        <v>888.47750240000005</v>
      </c>
      <c r="L102" s="16">
        <f t="shared" si="8"/>
        <v>927.95403924194477</v>
      </c>
      <c r="M102" s="16">
        <f t="shared" si="9"/>
        <v>849.00096555805533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14">
        <v>875</v>
      </c>
      <c r="C103" s="14">
        <v>875</v>
      </c>
      <c r="D103" s="14">
        <v>832.59997599999997</v>
      </c>
      <c r="E103" s="14">
        <v>839.25</v>
      </c>
      <c r="F103" s="15">
        <f t="shared" si="6"/>
        <v>23.250804266636454</v>
      </c>
      <c r="G103" s="15">
        <f t="shared" si="7"/>
        <v>905.58699711999986</v>
      </c>
      <c r="H103" s="15">
        <f t="shared" si="4"/>
        <v>952.08860565327279</v>
      </c>
      <c r="I103" s="15">
        <f t="shared" si="5"/>
        <v>859.08538858672694</v>
      </c>
      <c r="J103" s="16">
        <f t="shared" si="10"/>
        <v>22.215958770494922</v>
      </c>
      <c r="K103" s="16">
        <f t="shared" si="11"/>
        <v>885.39500120000014</v>
      </c>
      <c r="L103" s="16">
        <f t="shared" si="8"/>
        <v>929.82691874098998</v>
      </c>
      <c r="M103" s="16">
        <f t="shared" si="9"/>
        <v>840.96308365901029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14">
        <v>836.75</v>
      </c>
      <c r="C104" s="14">
        <v>862.90002400000003</v>
      </c>
      <c r="D104" s="14">
        <v>832.79998799999998</v>
      </c>
      <c r="E104" s="14">
        <v>859.54998799999998</v>
      </c>
      <c r="F104" s="15">
        <f t="shared" si="6"/>
        <v>24.092773477452532</v>
      </c>
      <c r="G104" s="15">
        <f t="shared" si="7"/>
        <v>904.50199711999983</v>
      </c>
      <c r="H104" s="15">
        <f t="shared" si="4"/>
        <v>952.68754407490485</v>
      </c>
      <c r="I104" s="15">
        <f t="shared" si="5"/>
        <v>856.31645016509481</v>
      </c>
      <c r="J104" s="16">
        <f t="shared" si="10"/>
        <v>22.879197349957661</v>
      </c>
      <c r="K104" s="16">
        <f t="shared" si="11"/>
        <v>884.4649993999999</v>
      </c>
      <c r="L104" s="16">
        <f t="shared" si="8"/>
        <v>930.22339409991525</v>
      </c>
      <c r="M104" s="16">
        <f t="shared" si="9"/>
        <v>838.70660470008454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14">
        <v>862.15002400000003</v>
      </c>
      <c r="C105" s="14">
        <v>875</v>
      </c>
      <c r="D105" s="14">
        <v>854.84997599999997</v>
      </c>
      <c r="E105" s="14">
        <v>865.09997599999997</v>
      </c>
      <c r="F105" s="15">
        <f t="shared" si="6"/>
        <v>24.672034679593011</v>
      </c>
      <c r="G105" s="15">
        <f t="shared" si="7"/>
        <v>903.52199711999992</v>
      </c>
      <c r="H105" s="15">
        <f t="shared" si="4"/>
        <v>952.86606647918597</v>
      </c>
      <c r="I105" s="15">
        <f t="shared" si="5"/>
        <v>854.17792776081387</v>
      </c>
      <c r="J105" s="16">
        <f t="shared" si="10"/>
        <v>23.266110854036825</v>
      </c>
      <c r="K105" s="16">
        <f t="shared" si="11"/>
        <v>883.55499880000002</v>
      </c>
      <c r="L105" s="16">
        <f t="shared" si="8"/>
        <v>930.08722050807364</v>
      </c>
      <c r="M105" s="16">
        <f t="shared" si="9"/>
        <v>837.0227770919264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14">
        <v>865</v>
      </c>
      <c r="C106" s="14">
        <v>873.95001200000002</v>
      </c>
      <c r="D106" s="14">
        <v>858</v>
      </c>
      <c r="E106" s="14">
        <v>859.79998799999998</v>
      </c>
      <c r="F106" s="15">
        <f t="shared" si="6"/>
        <v>25.418910090478708</v>
      </c>
      <c r="G106" s="15">
        <f t="shared" si="7"/>
        <v>902.70199711999987</v>
      </c>
      <c r="H106" s="15">
        <f t="shared" si="4"/>
        <v>953.53981730095734</v>
      </c>
      <c r="I106" s="15">
        <f t="shared" si="5"/>
        <v>851.86417693904241</v>
      </c>
      <c r="J106" s="16">
        <f t="shared" si="10"/>
        <v>23.826840551577568</v>
      </c>
      <c r="K106" s="16">
        <f t="shared" si="11"/>
        <v>882.2749970000001</v>
      </c>
      <c r="L106" s="16">
        <f t="shared" si="8"/>
        <v>929.92867810315522</v>
      </c>
      <c r="M106" s="16">
        <f t="shared" si="9"/>
        <v>834.62131589684498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14">
        <v>855</v>
      </c>
      <c r="C107" s="14">
        <v>857.40002400000003</v>
      </c>
      <c r="D107" s="14">
        <v>838.59997599999997</v>
      </c>
      <c r="E107" s="14">
        <v>848.25</v>
      </c>
      <c r="F107" s="15">
        <f t="shared" si="6"/>
        <v>26.517852369155221</v>
      </c>
      <c r="G107" s="15">
        <f t="shared" si="7"/>
        <v>901.48999759999981</v>
      </c>
      <c r="H107" s="15">
        <f t="shared" si="4"/>
        <v>954.52570233831023</v>
      </c>
      <c r="I107" s="15">
        <f t="shared" si="5"/>
        <v>848.4542928616894</v>
      </c>
      <c r="J107" s="16">
        <f t="shared" si="10"/>
        <v>24.582145537000592</v>
      </c>
      <c r="K107" s="16">
        <f t="shared" si="11"/>
        <v>881.59499819999996</v>
      </c>
      <c r="L107" s="16">
        <f t="shared" si="8"/>
        <v>930.75928927400116</v>
      </c>
      <c r="M107" s="16">
        <f t="shared" si="9"/>
        <v>832.43070712599877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14">
        <v>845.09997599999997</v>
      </c>
      <c r="C108" s="14">
        <v>854</v>
      </c>
      <c r="D108" s="14">
        <v>837.59997599999997</v>
      </c>
      <c r="E108" s="14">
        <v>847.25</v>
      </c>
      <c r="F108" s="15">
        <f t="shared" si="6"/>
        <v>27.582727328279592</v>
      </c>
      <c r="G108" s="15">
        <f t="shared" si="7"/>
        <v>900.38799807999976</v>
      </c>
      <c r="H108" s="15">
        <f t="shared" si="4"/>
        <v>955.55345273655894</v>
      </c>
      <c r="I108" s="15">
        <f t="shared" si="5"/>
        <v>845.22254342344058</v>
      </c>
      <c r="J108" s="16">
        <f t="shared" si="10"/>
        <v>25.044354451498098</v>
      </c>
      <c r="K108" s="16">
        <f t="shared" si="11"/>
        <v>881.21749879999993</v>
      </c>
      <c r="L108" s="16">
        <f t="shared" si="8"/>
        <v>931.30620770299618</v>
      </c>
      <c r="M108" s="16">
        <f t="shared" si="9"/>
        <v>831.12878989700368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14">
        <v>846</v>
      </c>
      <c r="C109" s="14">
        <v>862.09997599999997</v>
      </c>
      <c r="D109" s="14">
        <v>835.45001200000002</v>
      </c>
      <c r="E109" s="14">
        <v>858.84997599999997</v>
      </c>
      <c r="F109" s="15">
        <f t="shared" si="6"/>
        <v>28.174844472170864</v>
      </c>
      <c r="G109" s="15">
        <f t="shared" si="7"/>
        <v>899.44699711999988</v>
      </c>
      <c r="H109" s="15">
        <f t="shared" si="4"/>
        <v>955.79668606434166</v>
      </c>
      <c r="I109" s="15">
        <f t="shared" si="5"/>
        <v>843.0973081756581</v>
      </c>
      <c r="J109" s="16">
        <f t="shared" si="10"/>
        <v>24.562422049714421</v>
      </c>
      <c r="K109" s="16">
        <f t="shared" si="11"/>
        <v>881.65999760000011</v>
      </c>
      <c r="L109" s="16">
        <f t="shared" si="8"/>
        <v>930.78484169942897</v>
      </c>
      <c r="M109" s="16">
        <f t="shared" si="9"/>
        <v>832.53515350057125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14">
        <v>850</v>
      </c>
      <c r="C110" s="14">
        <v>853.95001200000002</v>
      </c>
      <c r="D110" s="14">
        <v>842</v>
      </c>
      <c r="E110" s="14">
        <v>845.70001200000002</v>
      </c>
      <c r="F110" s="15">
        <f t="shared" si="6"/>
        <v>29.008694058436554</v>
      </c>
      <c r="G110" s="15">
        <f t="shared" si="7"/>
        <v>897.97399783999981</v>
      </c>
      <c r="H110" s="15">
        <f t="shared" si="4"/>
        <v>955.99138595687293</v>
      </c>
      <c r="I110" s="15">
        <f t="shared" si="5"/>
        <v>839.95660972312669</v>
      </c>
      <c r="J110" s="16">
        <f t="shared" si="10"/>
        <v>25.778823230944948</v>
      </c>
      <c r="K110" s="16">
        <f t="shared" si="11"/>
        <v>879.81999820000021</v>
      </c>
      <c r="L110" s="16">
        <f t="shared" si="8"/>
        <v>931.37764466189014</v>
      </c>
      <c r="M110" s="16">
        <f t="shared" si="9"/>
        <v>828.26235173811028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14">
        <v>840</v>
      </c>
      <c r="C111" s="14">
        <v>851</v>
      </c>
      <c r="D111" s="14">
        <v>819.75</v>
      </c>
      <c r="E111" s="14">
        <v>829.5</v>
      </c>
      <c r="F111" s="15">
        <f t="shared" si="6"/>
        <v>30.359837261998006</v>
      </c>
      <c r="G111" s="15">
        <f t="shared" si="7"/>
        <v>896.15199831999973</v>
      </c>
      <c r="H111" s="15">
        <f t="shared" si="4"/>
        <v>956.87167284399573</v>
      </c>
      <c r="I111" s="15">
        <f t="shared" si="5"/>
        <v>835.43232379600374</v>
      </c>
      <c r="J111" s="16">
        <f t="shared" si="10"/>
        <v>27.957367770916509</v>
      </c>
      <c r="K111" s="16">
        <f t="shared" si="11"/>
        <v>877.01499940000008</v>
      </c>
      <c r="L111" s="16">
        <f t="shared" si="8"/>
        <v>932.92973494183309</v>
      </c>
      <c r="M111" s="16">
        <f t="shared" si="9"/>
        <v>821.10026385816707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14">
        <v>826</v>
      </c>
      <c r="C112" s="14">
        <v>835.65002400000003</v>
      </c>
      <c r="D112" s="14">
        <v>821.84997599999997</v>
      </c>
      <c r="E112" s="14">
        <v>825.04998799999998</v>
      </c>
      <c r="F112" s="15">
        <f t="shared" si="6"/>
        <v>31.822845344422053</v>
      </c>
      <c r="G112" s="15">
        <f t="shared" si="7"/>
        <v>894.35799807999967</v>
      </c>
      <c r="H112" s="15">
        <f t="shared" si="4"/>
        <v>958.00368876884374</v>
      </c>
      <c r="I112" s="15">
        <f t="shared" si="5"/>
        <v>830.7123073911556</v>
      </c>
      <c r="J112" s="16">
        <f t="shared" si="10"/>
        <v>29.910772173788612</v>
      </c>
      <c r="K112" s="16">
        <f t="shared" si="11"/>
        <v>873.67999879999991</v>
      </c>
      <c r="L112" s="16">
        <f t="shared" si="8"/>
        <v>933.50154314757708</v>
      </c>
      <c r="M112" s="16">
        <f t="shared" si="9"/>
        <v>813.85845445242273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14">
        <v>825.25</v>
      </c>
      <c r="C113" s="14">
        <v>830.04998799999998</v>
      </c>
      <c r="D113" s="14">
        <v>819.15002400000003</v>
      </c>
      <c r="E113" s="14">
        <v>822.29998799999998</v>
      </c>
      <c r="F113" s="15">
        <f t="shared" si="6"/>
        <v>33.308268781554567</v>
      </c>
      <c r="G113" s="15">
        <f t="shared" si="7"/>
        <v>892.62999759999957</v>
      </c>
      <c r="H113" s="15">
        <f t="shared" si="4"/>
        <v>959.24653516310866</v>
      </c>
      <c r="I113" s="15">
        <f t="shared" si="5"/>
        <v>826.01346003689048</v>
      </c>
      <c r="J113" s="16">
        <f t="shared" si="10"/>
        <v>31.296144143572352</v>
      </c>
      <c r="K113" s="16">
        <f t="shared" si="11"/>
        <v>869.83749699999987</v>
      </c>
      <c r="L113" s="16">
        <f t="shared" si="8"/>
        <v>932.42978528714457</v>
      </c>
      <c r="M113" s="16">
        <f t="shared" si="9"/>
        <v>807.24520871285517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14">
        <v>822.59997599999997</v>
      </c>
      <c r="C114" s="14">
        <v>826</v>
      </c>
      <c r="D114" s="14">
        <v>806.54998799999998</v>
      </c>
      <c r="E114" s="14">
        <v>814.59997599999997</v>
      </c>
      <c r="F114" s="15">
        <f t="shared" si="6"/>
        <v>34.697378826152992</v>
      </c>
      <c r="G114" s="15">
        <f t="shared" si="7"/>
        <v>890.40099735999956</v>
      </c>
      <c r="H114" s="15">
        <f t="shared" si="4"/>
        <v>959.79575501230556</v>
      </c>
      <c r="I114" s="15">
        <f t="shared" si="5"/>
        <v>821.00623970769357</v>
      </c>
      <c r="J114" s="16">
        <f t="shared" si="10"/>
        <v>33.299568844885336</v>
      </c>
      <c r="K114" s="16">
        <f t="shared" si="11"/>
        <v>866.3374970000001</v>
      </c>
      <c r="L114" s="16">
        <f t="shared" si="8"/>
        <v>932.93663468977081</v>
      </c>
      <c r="M114" s="16">
        <f t="shared" si="9"/>
        <v>799.73835931022938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14">
        <v>805.20001200000002</v>
      </c>
      <c r="C115" s="14">
        <v>810.29998799999998</v>
      </c>
      <c r="D115" s="14">
        <v>789.90002400000003</v>
      </c>
      <c r="E115" s="14">
        <v>793.40002400000003</v>
      </c>
      <c r="F115" s="15">
        <f t="shared" si="6"/>
        <v>36.80725287652713</v>
      </c>
      <c r="G115" s="15">
        <f t="shared" si="7"/>
        <v>887.6869983199997</v>
      </c>
      <c r="H115" s="15">
        <f t="shared" ref="H115:H178" si="12">G115+(2*F115)</f>
        <v>961.30150407305393</v>
      </c>
      <c r="I115" s="15">
        <f t="shared" ref="I115:I178" si="13">G115-(2*F115)</f>
        <v>814.07249256694547</v>
      </c>
      <c r="J115" s="16">
        <f t="shared" si="10"/>
        <v>34.869845302643057</v>
      </c>
      <c r="K115" s="16">
        <f t="shared" si="11"/>
        <v>860.22499700000003</v>
      </c>
      <c r="L115" s="16">
        <f t="shared" si="8"/>
        <v>929.96468760528614</v>
      </c>
      <c r="M115" s="16">
        <f t="shared" si="9"/>
        <v>790.48530639471392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14">
        <v>801</v>
      </c>
      <c r="C116" s="14">
        <v>813.5</v>
      </c>
      <c r="D116" s="14">
        <v>794.5</v>
      </c>
      <c r="E116" s="14">
        <v>805.29998799999998</v>
      </c>
      <c r="F116" s="15">
        <f t="shared" ref="F116:F179" si="14">_xlfn.STDEV.P(E67:E116)</f>
        <v>38.102888913907378</v>
      </c>
      <c r="G116" s="15">
        <f t="shared" ref="G116:G179" si="15">AVERAGE(E67:E116)</f>
        <v>885.23099855999988</v>
      </c>
      <c r="H116" s="15">
        <f t="shared" si="12"/>
        <v>961.43677638781469</v>
      </c>
      <c r="I116" s="15">
        <f t="shared" si="13"/>
        <v>809.02522073218506</v>
      </c>
      <c r="J116" s="16">
        <f t="shared" si="10"/>
        <v>33.786847444756631</v>
      </c>
      <c r="K116" s="16">
        <f t="shared" si="11"/>
        <v>854.38749700000005</v>
      </c>
      <c r="L116" s="16">
        <f t="shared" ref="L116:L179" si="16">K116+(2*J116)</f>
        <v>921.96119188951332</v>
      </c>
      <c r="M116" s="16">
        <f t="shared" ref="M116:M179" si="17">K116-(2*J116)</f>
        <v>786.81380211048679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14">
        <v>806.59997599999997</v>
      </c>
      <c r="C117" s="14">
        <v>820.29998799999998</v>
      </c>
      <c r="D117" s="14">
        <v>805.34997599999997</v>
      </c>
      <c r="E117" s="14">
        <v>817.45001200000002</v>
      </c>
      <c r="F117" s="15">
        <f t="shared" si="14"/>
        <v>38.687955781715402</v>
      </c>
      <c r="G117" s="15">
        <f t="shared" si="15"/>
        <v>882.96099855999989</v>
      </c>
      <c r="H117" s="15">
        <f t="shared" si="12"/>
        <v>960.3369101234307</v>
      </c>
      <c r="I117" s="15">
        <f t="shared" si="13"/>
        <v>805.58508699656909</v>
      </c>
      <c r="J117" s="16">
        <f t="shared" si="10"/>
        <v>32.160852066887657</v>
      </c>
      <c r="K117" s="16">
        <f t="shared" si="11"/>
        <v>849.76499639999997</v>
      </c>
      <c r="L117" s="16">
        <f t="shared" si="16"/>
        <v>914.08670053377523</v>
      </c>
      <c r="M117" s="16">
        <f t="shared" si="17"/>
        <v>785.44329226622472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14">
        <v>814</v>
      </c>
      <c r="C118" s="14">
        <v>821</v>
      </c>
      <c r="D118" s="14">
        <v>803.25</v>
      </c>
      <c r="E118" s="14">
        <v>809.29998799999998</v>
      </c>
      <c r="F118" s="15">
        <f t="shared" si="14"/>
        <v>39.56365868273911</v>
      </c>
      <c r="G118" s="15">
        <f t="shared" si="15"/>
        <v>880.65499879999993</v>
      </c>
      <c r="H118" s="15">
        <f t="shared" si="12"/>
        <v>959.78231616547816</v>
      </c>
      <c r="I118" s="15">
        <f t="shared" si="13"/>
        <v>801.5276814345217</v>
      </c>
      <c r="J118" s="16">
        <f t="shared" si="10"/>
        <v>30.025308601115523</v>
      </c>
      <c r="K118" s="16">
        <f t="shared" si="11"/>
        <v>844.6699951999999</v>
      </c>
      <c r="L118" s="16">
        <f t="shared" si="16"/>
        <v>904.72061240223093</v>
      </c>
      <c r="M118" s="16">
        <f t="shared" si="17"/>
        <v>784.61937799776888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14">
        <v>809.5</v>
      </c>
      <c r="C119" s="14">
        <v>826.5</v>
      </c>
      <c r="D119" s="14">
        <v>808.5</v>
      </c>
      <c r="E119" s="14">
        <v>824.90002400000003</v>
      </c>
      <c r="F119" s="15">
        <f t="shared" si="14"/>
        <v>39.791619558146635</v>
      </c>
      <c r="G119" s="15">
        <f t="shared" si="15"/>
        <v>878.64499880000005</v>
      </c>
      <c r="H119" s="15">
        <f t="shared" si="12"/>
        <v>958.22823791629332</v>
      </c>
      <c r="I119" s="15">
        <f t="shared" si="13"/>
        <v>799.06175968370678</v>
      </c>
      <c r="J119" s="16">
        <f t="shared" si="10"/>
        <v>27.46245582676918</v>
      </c>
      <c r="K119" s="16">
        <f t="shared" si="11"/>
        <v>840.91749579999998</v>
      </c>
      <c r="L119" s="16">
        <f t="shared" si="16"/>
        <v>895.84240745353839</v>
      </c>
      <c r="M119" s="16">
        <f t="shared" si="17"/>
        <v>785.99258414646158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14">
        <v>827.90002400000003</v>
      </c>
      <c r="C120" s="14">
        <v>833.79998799999998</v>
      </c>
      <c r="D120" s="14">
        <v>821.5</v>
      </c>
      <c r="E120" s="14">
        <v>824.59997599999997</v>
      </c>
      <c r="F120" s="15">
        <f t="shared" si="14"/>
        <v>40.020756587650439</v>
      </c>
      <c r="G120" s="15">
        <f t="shared" si="15"/>
        <v>876.71099855999989</v>
      </c>
      <c r="H120" s="15">
        <f t="shared" si="12"/>
        <v>956.7525117353008</v>
      </c>
      <c r="I120" s="15">
        <f t="shared" si="13"/>
        <v>796.66948538469899</v>
      </c>
      <c r="J120" s="16">
        <f t="shared" si="10"/>
        <v>23.525270789158249</v>
      </c>
      <c r="K120" s="16">
        <f t="shared" si="11"/>
        <v>836.95249340000009</v>
      </c>
      <c r="L120" s="16">
        <f t="shared" si="16"/>
        <v>884.00303497831658</v>
      </c>
      <c r="M120" s="16">
        <f t="shared" si="17"/>
        <v>789.90195182168361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14">
        <v>828</v>
      </c>
      <c r="C121" s="14">
        <v>848</v>
      </c>
      <c r="D121" s="14">
        <v>828</v>
      </c>
      <c r="E121" s="14">
        <v>835.65002400000003</v>
      </c>
      <c r="F121" s="15">
        <f t="shared" si="14"/>
        <v>39.486692879338214</v>
      </c>
      <c r="G121" s="15">
        <f t="shared" si="15"/>
        <v>874.68899903999989</v>
      </c>
      <c r="H121" s="15">
        <f t="shared" si="12"/>
        <v>953.66238479867627</v>
      </c>
      <c r="I121" s="15">
        <f t="shared" si="13"/>
        <v>795.7156132813235</v>
      </c>
      <c r="J121" s="16">
        <f t="shared" si="10"/>
        <v>20.36577718065934</v>
      </c>
      <c r="K121" s="16">
        <f t="shared" si="11"/>
        <v>834.31999520000011</v>
      </c>
      <c r="L121" s="16">
        <f t="shared" si="16"/>
        <v>875.05154956131878</v>
      </c>
      <c r="M121" s="16">
        <f t="shared" si="17"/>
        <v>793.58844083868144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14">
        <v>837</v>
      </c>
      <c r="C122" s="14">
        <v>837.5</v>
      </c>
      <c r="D122" s="14">
        <v>825.04998799999998</v>
      </c>
      <c r="E122" s="14">
        <v>828.59997599999997</v>
      </c>
      <c r="F122" s="15">
        <f t="shared" si="14"/>
        <v>39.268184998749163</v>
      </c>
      <c r="G122" s="15">
        <f t="shared" si="15"/>
        <v>872.71099856000001</v>
      </c>
      <c r="H122" s="15">
        <f t="shared" si="12"/>
        <v>951.24736855749836</v>
      </c>
      <c r="I122" s="15">
        <f t="shared" si="13"/>
        <v>794.17462856250165</v>
      </c>
      <c r="J122" s="16">
        <f t="shared" si="10"/>
        <v>19.475855349952276</v>
      </c>
      <c r="K122" s="16">
        <f t="shared" si="11"/>
        <v>832.71999520000008</v>
      </c>
      <c r="L122" s="16">
        <f t="shared" si="16"/>
        <v>871.67170589990462</v>
      </c>
      <c r="M122" s="16">
        <f t="shared" si="17"/>
        <v>793.76828450009555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14">
        <v>824</v>
      </c>
      <c r="C123" s="14">
        <v>843.70001200000002</v>
      </c>
      <c r="D123" s="14">
        <v>823.84997599999997</v>
      </c>
      <c r="E123" s="14">
        <v>838.70001200000002</v>
      </c>
      <c r="F123" s="15">
        <f t="shared" si="14"/>
        <v>38.907089698052623</v>
      </c>
      <c r="G123" s="15">
        <f t="shared" si="15"/>
        <v>871.04499880000003</v>
      </c>
      <c r="H123" s="15">
        <f t="shared" si="12"/>
        <v>948.85917819610529</v>
      </c>
      <c r="I123" s="15">
        <f t="shared" si="13"/>
        <v>793.23081940389477</v>
      </c>
      <c r="J123" s="16">
        <f t="shared" si="10"/>
        <v>19.46700201128251</v>
      </c>
      <c r="K123" s="16">
        <f t="shared" si="11"/>
        <v>832.69249580000019</v>
      </c>
      <c r="L123" s="16">
        <f t="shared" si="16"/>
        <v>871.62649982256517</v>
      </c>
      <c r="M123" s="16">
        <f t="shared" si="17"/>
        <v>793.75849177743521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14">
        <v>836</v>
      </c>
      <c r="C124" s="14">
        <v>848.15002400000003</v>
      </c>
      <c r="D124" s="14">
        <v>823.65002400000003</v>
      </c>
      <c r="E124" s="14">
        <v>830.59997599999997</v>
      </c>
      <c r="F124" s="15">
        <f t="shared" si="14"/>
        <v>38.574537163220029</v>
      </c>
      <c r="G124" s="15">
        <f t="shared" si="15"/>
        <v>869.18699831999993</v>
      </c>
      <c r="H124" s="15">
        <f t="shared" si="12"/>
        <v>946.33607264644002</v>
      </c>
      <c r="I124" s="15">
        <f t="shared" si="13"/>
        <v>792.03792399355984</v>
      </c>
      <c r="J124" s="16">
        <f t="shared" si="10"/>
        <v>18.46677007254635</v>
      </c>
      <c r="K124" s="16">
        <f t="shared" si="11"/>
        <v>831.24499520000006</v>
      </c>
      <c r="L124" s="16">
        <f t="shared" si="16"/>
        <v>868.17853534509277</v>
      </c>
      <c r="M124" s="16">
        <f t="shared" si="17"/>
        <v>794.31145505490736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14">
        <v>829.90002400000003</v>
      </c>
      <c r="C125" s="14">
        <v>836.95001200000002</v>
      </c>
      <c r="D125" s="14">
        <v>825</v>
      </c>
      <c r="E125" s="14">
        <v>829.25</v>
      </c>
      <c r="F125" s="15">
        <f t="shared" si="14"/>
        <v>37.448349800229018</v>
      </c>
      <c r="G125" s="15">
        <f t="shared" si="15"/>
        <v>866.88999880000006</v>
      </c>
      <c r="H125" s="15">
        <f t="shared" si="12"/>
        <v>941.78669840045814</v>
      </c>
      <c r="I125" s="15">
        <f t="shared" si="13"/>
        <v>791.99329919954198</v>
      </c>
      <c r="J125" s="16">
        <f t="shared" si="10"/>
        <v>16.754090814134766</v>
      </c>
      <c r="K125" s="16">
        <f t="shared" si="11"/>
        <v>829.45249639999997</v>
      </c>
      <c r="L125" s="16">
        <f t="shared" si="16"/>
        <v>862.96067802826951</v>
      </c>
      <c r="M125" s="16">
        <f t="shared" si="17"/>
        <v>795.94431477173043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14">
        <v>825.29998799999998</v>
      </c>
      <c r="C126" s="14">
        <v>839.65002400000003</v>
      </c>
      <c r="D126" s="14">
        <v>821.90002400000003</v>
      </c>
      <c r="E126" s="14">
        <v>829.40002400000003</v>
      </c>
      <c r="F126" s="15">
        <f t="shared" si="14"/>
        <v>36.87515516896223</v>
      </c>
      <c r="G126" s="15">
        <f t="shared" si="15"/>
        <v>864.98199951999993</v>
      </c>
      <c r="H126" s="15">
        <f t="shared" si="12"/>
        <v>938.73230985792441</v>
      </c>
      <c r="I126" s="15">
        <f t="shared" si="13"/>
        <v>791.23168918207546</v>
      </c>
      <c r="J126" s="16">
        <f t="shared" si="10"/>
        <v>15.242729080689791</v>
      </c>
      <c r="K126" s="16">
        <f t="shared" si="11"/>
        <v>827.93249820000005</v>
      </c>
      <c r="L126" s="16">
        <f t="shared" si="16"/>
        <v>858.41795636137965</v>
      </c>
      <c r="M126" s="16">
        <f t="shared" si="17"/>
        <v>797.44704003862046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14">
        <v>829.40002400000003</v>
      </c>
      <c r="C127" s="14">
        <v>846.79998799999998</v>
      </c>
      <c r="D127" s="14">
        <v>826.65002400000003</v>
      </c>
      <c r="E127" s="14">
        <v>835.79998799999998</v>
      </c>
      <c r="F127" s="15">
        <f t="shared" si="14"/>
        <v>36.750986393475827</v>
      </c>
      <c r="G127" s="15">
        <f t="shared" si="15"/>
        <v>863.69799927999998</v>
      </c>
      <c r="H127" s="15">
        <f t="shared" si="12"/>
        <v>937.19997206695166</v>
      </c>
      <c r="I127" s="15">
        <f t="shared" si="13"/>
        <v>790.19602649304829</v>
      </c>
      <c r="J127" s="16">
        <f t="shared" si="10"/>
        <v>14.642681060799999</v>
      </c>
      <c r="K127" s="16">
        <f t="shared" si="11"/>
        <v>827.30999759999997</v>
      </c>
      <c r="L127" s="16">
        <f t="shared" si="16"/>
        <v>856.59535972159995</v>
      </c>
      <c r="M127" s="16">
        <f t="shared" si="17"/>
        <v>798.0246354784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14">
        <v>840</v>
      </c>
      <c r="C128" s="14">
        <v>842.65002400000003</v>
      </c>
      <c r="D128" s="14">
        <v>831.25</v>
      </c>
      <c r="E128" s="14">
        <v>837.70001200000002</v>
      </c>
      <c r="F128" s="15">
        <f t="shared" si="14"/>
        <v>36.089994274480098</v>
      </c>
      <c r="G128" s="15">
        <f t="shared" si="15"/>
        <v>862.09099975999993</v>
      </c>
      <c r="H128" s="15">
        <f t="shared" si="12"/>
        <v>934.27098830896011</v>
      </c>
      <c r="I128" s="15">
        <f t="shared" si="13"/>
        <v>789.91101121103975</v>
      </c>
      <c r="J128" s="16">
        <f t="shared" si="10"/>
        <v>14.131437936293699</v>
      </c>
      <c r="K128" s="16">
        <f t="shared" si="11"/>
        <v>826.83249820000003</v>
      </c>
      <c r="L128" s="16">
        <f t="shared" si="16"/>
        <v>855.09537407258745</v>
      </c>
      <c r="M128" s="16">
        <f t="shared" si="17"/>
        <v>798.56962232741262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14">
        <v>843.04998799999998</v>
      </c>
      <c r="C129" s="14">
        <v>852.90002400000003</v>
      </c>
      <c r="D129" s="14">
        <v>842.15002400000003</v>
      </c>
      <c r="E129" s="14">
        <v>849.45001200000002</v>
      </c>
      <c r="F129" s="15">
        <f t="shared" si="14"/>
        <v>35.576173079754334</v>
      </c>
      <c r="G129" s="15">
        <f t="shared" si="15"/>
        <v>860.95800048000001</v>
      </c>
      <c r="H129" s="15">
        <f t="shared" si="12"/>
        <v>932.11034663950863</v>
      </c>
      <c r="I129" s="15">
        <f t="shared" si="13"/>
        <v>789.80565432049139</v>
      </c>
      <c r="J129" s="16">
        <f t="shared" si="10"/>
        <v>13.183258024111586</v>
      </c>
      <c r="K129" s="16">
        <f t="shared" si="11"/>
        <v>826.36249999999995</v>
      </c>
      <c r="L129" s="16">
        <f t="shared" si="16"/>
        <v>852.72901604822312</v>
      </c>
      <c r="M129" s="16">
        <f t="shared" si="17"/>
        <v>799.99598395177679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14">
        <v>853.5</v>
      </c>
      <c r="C130" s="14">
        <v>859.5</v>
      </c>
      <c r="D130" s="14">
        <v>849.75</v>
      </c>
      <c r="E130" s="14">
        <v>857.70001200000002</v>
      </c>
      <c r="F130" s="15">
        <f t="shared" si="14"/>
        <v>34.52785529481725</v>
      </c>
      <c r="G130" s="15">
        <f t="shared" si="15"/>
        <v>859.69200072000012</v>
      </c>
      <c r="H130" s="15">
        <f t="shared" si="12"/>
        <v>928.74771130963461</v>
      </c>
      <c r="I130" s="15">
        <f t="shared" si="13"/>
        <v>790.63629013036564</v>
      </c>
      <c r="J130" s="16">
        <f t="shared" si="10"/>
        <v>14.277370434723002</v>
      </c>
      <c r="K130" s="16">
        <f t="shared" si="11"/>
        <v>826.96249999999998</v>
      </c>
      <c r="L130" s="16">
        <f t="shared" si="16"/>
        <v>855.51724086944603</v>
      </c>
      <c r="M130" s="16">
        <f t="shared" si="17"/>
        <v>798.40775913055393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14">
        <v>856.79998799999998</v>
      </c>
      <c r="C131" s="14">
        <v>863</v>
      </c>
      <c r="D131" s="14">
        <v>851.09997599999997</v>
      </c>
      <c r="E131" s="14">
        <v>857.25</v>
      </c>
      <c r="F131" s="15">
        <f t="shared" si="14"/>
        <v>33.093030893914637</v>
      </c>
      <c r="G131" s="15">
        <f t="shared" si="15"/>
        <v>858.26400023999997</v>
      </c>
      <c r="H131" s="15">
        <f t="shared" si="12"/>
        <v>924.45006202782929</v>
      </c>
      <c r="I131" s="15">
        <f t="shared" si="13"/>
        <v>792.07793845217066</v>
      </c>
      <c r="J131" s="16">
        <f t="shared" si="10"/>
        <v>15.73095158533973</v>
      </c>
      <c r="K131" s="16">
        <f t="shared" si="11"/>
        <v>828.35</v>
      </c>
      <c r="L131" s="16">
        <f t="shared" si="16"/>
        <v>859.81190317067944</v>
      </c>
      <c r="M131" s="16">
        <f t="shared" si="17"/>
        <v>796.8880968293206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14">
        <v>853</v>
      </c>
      <c r="C132" s="14">
        <v>860</v>
      </c>
      <c r="D132" s="14">
        <v>849</v>
      </c>
      <c r="E132" s="14">
        <v>851.59997599999997</v>
      </c>
      <c r="F132" s="15">
        <f t="shared" si="14"/>
        <v>31.76666094421363</v>
      </c>
      <c r="G132" s="15">
        <f t="shared" si="15"/>
        <v>856.82799927999997</v>
      </c>
      <c r="H132" s="15">
        <f t="shared" si="12"/>
        <v>920.36132116842725</v>
      </c>
      <c r="I132" s="15">
        <f t="shared" si="13"/>
        <v>793.29467739157269</v>
      </c>
      <c r="J132" s="16">
        <f t="shared" si="10"/>
        <v>16.498004375175913</v>
      </c>
      <c r="K132" s="16">
        <f t="shared" si="11"/>
        <v>829.67749939999999</v>
      </c>
      <c r="L132" s="16">
        <f t="shared" si="16"/>
        <v>862.67350815035184</v>
      </c>
      <c r="M132" s="16">
        <f t="shared" si="17"/>
        <v>796.68149064964814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14">
        <v>854.59997599999997</v>
      </c>
      <c r="C133" s="14">
        <v>863.25</v>
      </c>
      <c r="D133" s="14">
        <v>849.34997599999997</v>
      </c>
      <c r="E133" s="14">
        <v>860.15002400000003</v>
      </c>
      <c r="F133" s="15">
        <f t="shared" si="14"/>
        <v>31.142099676338916</v>
      </c>
      <c r="G133" s="15">
        <f t="shared" si="15"/>
        <v>856.01299928000003</v>
      </c>
      <c r="H133" s="15">
        <f t="shared" si="12"/>
        <v>918.29719863267792</v>
      </c>
      <c r="I133" s="15">
        <f t="shared" si="13"/>
        <v>793.72879992732214</v>
      </c>
      <c r="J133" s="16">
        <f t="shared" si="10"/>
        <v>17.672292985131961</v>
      </c>
      <c r="K133" s="16">
        <f t="shared" si="11"/>
        <v>831.57000119999975</v>
      </c>
      <c r="L133" s="16">
        <f t="shared" si="16"/>
        <v>866.91458717026364</v>
      </c>
      <c r="M133" s="16">
        <f t="shared" si="17"/>
        <v>796.22541522973586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14">
        <v>867.40002400000003</v>
      </c>
      <c r="C134" s="14">
        <v>882.95001200000002</v>
      </c>
      <c r="D134" s="14">
        <v>864.20001200000002</v>
      </c>
      <c r="E134" s="14">
        <v>879.90002400000003</v>
      </c>
      <c r="F134" s="15">
        <f t="shared" si="14"/>
        <v>31.167932061358005</v>
      </c>
      <c r="G134" s="15">
        <f t="shared" si="15"/>
        <v>856.04799928000011</v>
      </c>
      <c r="H134" s="15">
        <f t="shared" si="12"/>
        <v>918.38386340271609</v>
      </c>
      <c r="I134" s="15">
        <f t="shared" si="13"/>
        <v>793.71213515728414</v>
      </c>
      <c r="J134" s="16">
        <f t="shared" si="10"/>
        <v>20.100750386697825</v>
      </c>
      <c r="K134" s="16">
        <f t="shared" si="11"/>
        <v>834.83500359999994</v>
      </c>
      <c r="L134" s="16">
        <f t="shared" si="16"/>
        <v>875.03650437339559</v>
      </c>
      <c r="M134" s="16">
        <f t="shared" si="17"/>
        <v>794.63350282660429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14">
        <v>884.90002400000003</v>
      </c>
      <c r="C135" s="14">
        <v>884.95001200000002</v>
      </c>
      <c r="D135" s="14">
        <v>872.84997599999997</v>
      </c>
      <c r="E135" s="14">
        <v>878.40002400000003</v>
      </c>
      <c r="F135" s="15">
        <f t="shared" si="14"/>
        <v>31.089696484853583</v>
      </c>
      <c r="G135" s="15">
        <f t="shared" si="15"/>
        <v>855.95000000000016</v>
      </c>
      <c r="H135" s="15">
        <f t="shared" si="12"/>
        <v>918.12939296970728</v>
      </c>
      <c r="I135" s="15">
        <f t="shared" si="13"/>
        <v>793.77060703029304</v>
      </c>
      <c r="J135" s="16">
        <f t="shared" si="10"/>
        <v>19.875370172863022</v>
      </c>
      <c r="K135" s="16">
        <f t="shared" si="11"/>
        <v>839.08500359999994</v>
      </c>
      <c r="L135" s="16">
        <f t="shared" si="16"/>
        <v>878.83574394572599</v>
      </c>
      <c r="M135" s="16">
        <f t="shared" si="17"/>
        <v>799.33426325427388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14">
        <v>888.59997599999997</v>
      </c>
      <c r="C136" s="14">
        <v>895.59997599999997</v>
      </c>
      <c r="D136" s="14">
        <v>878.54998799999998</v>
      </c>
      <c r="E136" s="14">
        <v>882.79998799999998</v>
      </c>
      <c r="F136" s="15">
        <f t="shared" si="14"/>
        <v>31.042533438581135</v>
      </c>
      <c r="G136" s="15">
        <f t="shared" si="15"/>
        <v>855.89799928000025</v>
      </c>
      <c r="H136" s="15">
        <f t="shared" si="12"/>
        <v>917.98306615716251</v>
      </c>
      <c r="I136" s="15">
        <f t="shared" si="13"/>
        <v>793.81293240283799</v>
      </c>
      <c r="J136" s="16">
        <f t="shared" si="10"/>
        <v>20.457109854726127</v>
      </c>
      <c r="K136" s="16">
        <f t="shared" si="11"/>
        <v>842.96000359999994</v>
      </c>
      <c r="L136" s="16">
        <f t="shared" si="16"/>
        <v>883.87422330945219</v>
      </c>
      <c r="M136" s="16">
        <f t="shared" si="17"/>
        <v>802.04578389054768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14">
        <v>880</v>
      </c>
      <c r="C137" s="14">
        <v>891.29998799999998</v>
      </c>
      <c r="D137" s="14">
        <v>873.5</v>
      </c>
      <c r="E137" s="14">
        <v>875.29998799999998</v>
      </c>
      <c r="F137" s="15">
        <f t="shared" si="14"/>
        <v>31.15103118589527</v>
      </c>
      <c r="G137" s="15">
        <f t="shared" si="15"/>
        <v>856.1669995200001</v>
      </c>
      <c r="H137" s="15">
        <f t="shared" si="12"/>
        <v>918.4690618917906</v>
      </c>
      <c r="I137" s="15">
        <f t="shared" si="13"/>
        <v>793.86493714820961</v>
      </c>
      <c r="J137" s="16">
        <f t="shared" si="10"/>
        <v>20.733608954505247</v>
      </c>
      <c r="K137" s="16">
        <f t="shared" si="11"/>
        <v>845.85250240000005</v>
      </c>
      <c r="L137" s="16">
        <f t="shared" si="16"/>
        <v>887.31972030901056</v>
      </c>
      <c r="M137" s="16">
        <f t="shared" si="17"/>
        <v>804.38528449098953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14">
        <v>884.70001200000002</v>
      </c>
      <c r="C138" s="14">
        <v>884.70001200000002</v>
      </c>
      <c r="D138" s="14">
        <v>862.04998799999998</v>
      </c>
      <c r="E138" s="14">
        <v>867.5</v>
      </c>
      <c r="F138" s="15">
        <f t="shared" si="14"/>
        <v>31.190601010727207</v>
      </c>
      <c r="G138" s="15">
        <f t="shared" si="15"/>
        <v>856.42099976000009</v>
      </c>
      <c r="H138" s="15">
        <f t="shared" si="12"/>
        <v>918.80220178145453</v>
      </c>
      <c r="I138" s="15">
        <f t="shared" si="13"/>
        <v>794.03979773854564</v>
      </c>
      <c r="J138" s="16">
        <f t="shared" si="10"/>
        <v>19.443272074301937</v>
      </c>
      <c r="K138" s="16">
        <f t="shared" si="11"/>
        <v>848.76250300000015</v>
      </c>
      <c r="L138" s="16">
        <f t="shared" si="16"/>
        <v>887.64904714860404</v>
      </c>
      <c r="M138" s="16">
        <f t="shared" si="17"/>
        <v>809.87595885139626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14">
        <v>872</v>
      </c>
      <c r="C139" s="14">
        <v>877.90002400000003</v>
      </c>
      <c r="D139" s="14">
        <v>863.70001200000002</v>
      </c>
      <c r="E139" s="14">
        <v>869.65002400000003</v>
      </c>
      <c r="F139" s="15">
        <f t="shared" si="14"/>
        <v>31.230989400298999</v>
      </c>
      <c r="G139" s="15">
        <f t="shared" si="15"/>
        <v>856.81400024000015</v>
      </c>
      <c r="H139" s="15">
        <f t="shared" si="12"/>
        <v>919.27597904059814</v>
      </c>
      <c r="I139" s="15">
        <f t="shared" si="13"/>
        <v>794.35202143940217</v>
      </c>
      <c r="J139" s="16">
        <f t="shared" si="10"/>
        <v>19.14100191161188</v>
      </c>
      <c r="K139" s="16">
        <f t="shared" si="11"/>
        <v>851.00000300000011</v>
      </c>
      <c r="L139" s="16">
        <f t="shared" si="16"/>
        <v>889.28200682322381</v>
      </c>
      <c r="M139" s="16">
        <f t="shared" si="17"/>
        <v>812.7179991767764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14">
        <v>871</v>
      </c>
      <c r="C140" s="14">
        <v>876.15002400000003</v>
      </c>
      <c r="D140" s="14">
        <v>866.5</v>
      </c>
      <c r="E140" s="14">
        <v>874.5</v>
      </c>
      <c r="F140" s="15">
        <f t="shared" si="14"/>
        <v>31.119279859893741</v>
      </c>
      <c r="G140" s="15">
        <f t="shared" si="15"/>
        <v>856.65400024000019</v>
      </c>
      <c r="H140" s="15">
        <f t="shared" si="12"/>
        <v>918.89255995978772</v>
      </c>
      <c r="I140" s="15">
        <f t="shared" si="13"/>
        <v>794.41544052021266</v>
      </c>
      <c r="J140" s="16">
        <f t="shared" si="10"/>
        <v>18.786094454736784</v>
      </c>
      <c r="K140" s="16">
        <f t="shared" si="11"/>
        <v>853.49500420000027</v>
      </c>
      <c r="L140" s="16">
        <f t="shared" si="16"/>
        <v>891.06719310947381</v>
      </c>
      <c r="M140" s="16">
        <f t="shared" si="17"/>
        <v>815.92281529052673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14">
        <v>870</v>
      </c>
      <c r="C141" s="14">
        <v>878</v>
      </c>
      <c r="D141" s="14">
        <v>856.40002400000003</v>
      </c>
      <c r="E141" s="14">
        <v>868.34997599999997</v>
      </c>
      <c r="F141" s="15">
        <f t="shared" si="14"/>
        <v>30.891246020903537</v>
      </c>
      <c r="G141" s="15">
        <f t="shared" si="15"/>
        <v>856.30900024000005</v>
      </c>
      <c r="H141" s="15">
        <f t="shared" si="12"/>
        <v>918.09149228180718</v>
      </c>
      <c r="I141" s="15">
        <f t="shared" si="13"/>
        <v>794.52650819819291</v>
      </c>
      <c r="J141" s="16">
        <f t="shared" si="10"/>
        <v>18.583742119183274</v>
      </c>
      <c r="K141" s="16">
        <f t="shared" si="11"/>
        <v>855.13000180000017</v>
      </c>
      <c r="L141" s="16">
        <f t="shared" si="16"/>
        <v>892.29748603836674</v>
      </c>
      <c r="M141" s="16">
        <f t="shared" si="17"/>
        <v>817.9625175616336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14">
        <v>869.20001200000002</v>
      </c>
      <c r="C142" s="14">
        <v>877.40002400000003</v>
      </c>
      <c r="D142" s="14">
        <v>862</v>
      </c>
      <c r="E142" s="14">
        <v>867.65002400000003</v>
      </c>
      <c r="F142" s="15">
        <f t="shared" si="14"/>
        <v>30.520285783482425</v>
      </c>
      <c r="G142" s="15">
        <f t="shared" si="15"/>
        <v>855.82700072000011</v>
      </c>
      <c r="H142" s="15">
        <f t="shared" si="12"/>
        <v>916.86757228696501</v>
      </c>
      <c r="I142" s="15">
        <f t="shared" si="13"/>
        <v>794.78642915303521</v>
      </c>
      <c r="J142" s="16">
        <f t="shared" si="10"/>
        <v>17.725367129548886</v>
      </c>
      <c r="K142" s="16">
        <f t="shared" si="11"/>
        <v>857.08250420000024</v>
      </c>
      <c r="L142" s="16">
        <f t="shared" si="16"/>
        <v>892.53323845909802</v>
      </c>
      <c r="M142" s="16">
        <f t="shared" si="17"/>
        <v>821.63176994090247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14">
        <v>867.5</v>
      </c>
      <c r="C143" s="14">
        <v>897</v>
      </c>
      <c r="D143" s="14">
        <v>866.04998799999998</v>
      </c>
      <c r="E143" s="14">
        <v>894</v>
      </c>
      <c r="F143" s="15">
        <f t="shared" si="14"/>
        <v>30.382282760924802</v>
      </c>
      <c r="G143" s="15">
        <f t="shared" si="15"/>
        <v>855.72400024000012</v>
      </c>
      <c r="H143" s="15">
        <f t="shared" si="12"/>
        <v>916.48856576184971</v>
      </c>
      <c r="I143" s="15">
        <f t="shared" si="13"/>
        <v>794.95943471815053</v>
      </c>
      <c r="J143" s="16">
        <f t="shared" si="10"/>
        <v>18.915408851734863</v>
      </c>
      <c r="K143" s="16">
        <f t="shared" si="11"/>
        <v>859.84750360000021</v>
      </c>
      <c r="L143" s="16">
        <f t="shared" si="16"/>
        <v>897.67832130346994</v>
      </c>
      <c r="M143" s="16">
        <f t="shared" si="17"/>
        <v>822.01668589653048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14">
        <v>896</v>
      </c>
      <c r="C144" s="14">
        <v>896.84997599999997</v>
      </c>
      <c r="D144" s="14">
        <v>878.75</v>
      </c>
      <c r="E144" s="14">
        <v>894.84997599999997</v>
      </c>
      <c r="F144" s="15">
        <f t="shared" si="14"/>
        <v>30.610153231017783</v>
      </c>
      <c r="G144" s="15">
        <f t="shared" si="15"/>
        <v>855.92900024000016</v>
      </c>
      <c r="H144" s="15">
        <f t="shared" si="12"/>
        <v>917.14930670203569</v>
      </c>
      <c r="I144" s="15">
        <f t="shared" si="13"/>
        <v>794.70869377796464</v>
      </c>
      <c r="J144" s="16">
        <f t="shared" si="10"/>
        <v>19.130088759550734</v>
      </c>
      <c r="K144" s="16">
        <f t="shared" si="11"/>
        <v>863.06000360000019</v>
      </c>
      <c r="L144" s="16">
        <f t="shared" si="16"/>
        <v>901.32018111910168</v>
      </c>
      <c r="M144" s="16">
        <f t="shared" si="17"/>
        <v>824.7998260808987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14">
        <v>897</v>
      </c>
      <c r="C145" s="14">
        <v>951.95001200000002</v>
      </c>
      <c r="D145" s="14">
        <v>879</v>
      </c>
      <c r="E145" s="14">
        <v>943.20001200000002</v>
      </c>
      <c r="F145" s="15">
        <f t="shared" si="14"/>
        <v>31.900947578156668</v>
      </c>
      <c r="G145" s="15">
        <f t="shared" si="15"/>
        <v>856.48000000000013</v>
      </c>
      <c r="H145" s="15">
        <f t="shared" si="12"/>
        <v>920.28189515631345</v>
      </c>
      <c r="I145" s="15">
        <f t="shared" si="13"/>
        <v>792.67810484368681</v>
      </c>
      <c r="J145" s="16">
        <f t="shared" si="10"/>
        <v>24.443076995486713</v>
      </c>
      <c r="K145" s="16">
        <f t="shared" si="11"/>
        <v>868.7575042000002</v>
      </c>
      <c r="L145" s="16">
        <f t="shared" si="16"/>
        <v>917.64365819097361</v>
      </c>
      <c r="M145" s="16">
        <f t="shared" si="17"/>
        <v>819.87135020902679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14">
        <v>939.95001200000002</v>
      </c>
      <c r="C146" s="14">
        <v>939.95001200000002</v>
      </c>
      <c r="D146" s="14">
        <v>910</v>
      </c>
      <c r="E146" s="14">
        <v>918.70001200000002</v>
      </c>
      <c r="F146" s="15">
        <f t="shared" si="14"/>
        <v>31.766398895496788</v>
      </c>
      <c r="G146" s="15">
        <f t="shared" si="15"/>
        <v>856.41300048000005</v>
      </c>
      <c r="H146" s="15">
        <f t="shared" si="12"/>
        <v>919.94579827099358</v>
      </c>
      <c r="I146" s="15">
        <f t="shared" si="13"/>
        <v>792.88020268900652</v>
      </c>
      <c r="J146" s="16">
        <f t="shared" si="10"/>
        <v>24.995798351888567</v>
      </c>
      <c r="K146" s="16">
        <f t="shared" si="11"/>
        <v>873.22250360000021</v>
      </c>
      <c r="L146" s="16">
        <f t="shared" si="16"/>
        <v>923.21410030377729</v>
      </c>
      <c r="M146" s="16">
        <f t="shared" si="17"/>
        <v>823.23090689622313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14">
        <v>918.70001200000002</v>
      </c>
      <c r="C147" s="14">
        <v>926.59997599999997</v>
      </c>
      <c r="D147" s="14">
        <v>912.04998799999998</v>
      </c>
      <c r="E147" s="14">
        <v>917.25</v>
      </c>
      <c r="F147" s="15">
        <f t="shared" si="14"/>
        <v>32.029487452038445</v>
      </c>
      <c r="G147" s="15">
        <f t="shared" si="15"/>
        <v>856.56</v>
      </c>
      <c r="H147" s="15">
        <f t="shared" si="12"/>
        <v>920.61897490407682</v>
      </c>
      <c r="I147" s="15">
        <f t="shared" si="13"/>
        <v>792.50102509592307</v>
      </c>
      <c r="J147" s="16">
        <f t="shared" si="10"/>
        <v>25.2012591427941</v>
      </c>
      <c r="K147" s="16">
        <f t="shared" si="11"/>
        <v>877.29500419999999</v>
      </c>
      <c r="L147" s="16">
        <f t="shared" si="16"/>
        <v>927.69752248558825</v>
      </c>
      <c r="M147" s="16">
        <f t="shared" si="17"/>
        <v>826.89248591441174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14">
        <v>915</v>
      </c>
      <c r="C148" s="14">
        <v>917.79998799999998</v>
      </c>
      <c r="D148" s="14">
        <v>893.54998799999998</v>
      </c>
      <c r="E148" s="14">
        <v>897</v>
      </c>
      <c r="F148" s="15">
        <f t="shared" si="14"/>
        <v>31.603871029935007</v>
      </c>
      <c r="G148" s="15">
        <f t="shared" si="15"/>
        <v>856.27599975999999</v>
      </c>
      <c r="H148" s="15">
        <f t="shared" si="12"/>
        <v>919.48374181987003</v>
      </c>
      <c r="I148" s="15">
        <f t="shared" si="13"/>
        <v>793.06825770012995</v>
      </c>
      <c r="J148" s="16">
        <f t="shared" si="10"/>
        <v>23.818866756171683</v>
      </c>
      <c r="K148" s="16">
        <f t="shared" si="11"/>
        <v>880.2600036</v>
      </c>
      <c r="L148" s="16">
        <f t="shared" si="16"/>
        <v>927.89773711234341</v>
      </c>
      <c r="M148" s="16">
        <f t="shared" si="17"/>
        <v>832.6222700876566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14">
        <v>901</v>
      </c>
      <c r="C149" s="14">
        <v>920</v>
      </c>
      <c r="D149" s="14">
        <v>895.59997599999997</v>
      </c>
      <c r="E149" s="14">
        <v>918.5</v>
      </c>
      <c r="F149" s="15">
        <f t="shared" si="14"/>
        <v>32.217311502814788</v>
      </c>
      <c r="G149" s="15">
        <f t="shared" si="15"/>
        <v>856.64699952000001</v>
      </c>
      <c r="H149" s="15">
        <f t="shared" si="12"/>
        <v>921.08162252562954</v>
      </c>
      <c r="I149" s="15">
        <f t="shared" si="13"/>
        <v>792.21237651437048</v>
      </c>
      <c r="J149" s="16">
        <f t="shared" ref="J149:J212" si="18">_xlfn.STDEV.P(E130:E149)</f>
        <v>24.105409114040306</v>
      </c>
      <c r="K149" s="16">
        <f t="shared" ref="K149:K212" si="19">AVERAGE(E130:E149)</f>
        <v>883.71250299999997</v>
      </c>
      <c r="L149" s="16">
        <f t="shared" si="16"/>
        <v>931.92332122808057</v>
      </c>
      <c r="M149" s="16">
        <f t="shared" si="17"/>
        <v>835.50168477191937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14">
        <v>919.5</v>
      </c>
      <c r="C150" s="14">
        <v>929</v>
      </c>
      <c r="D150" s="14">
        <v>911.90002400000003</v>
      </c>
      <c r="E150" s="14">
        <v>915.95001200000002</v>
      </c>
      <c r="F150" s="15">
        <f t="shared" si="14"/>
        <v>32.612529170841583</v>
      </c>
      <c r="G150" s="15">
        <f t="shared" si="15"/>
        <v>856.88799928000003</v>
      </c>
      <c r="H150" s="15">
        <f t="shared" si="12"/>
        <v>922.1130576216832</v>
      </c>
      <c r="I150" s="15">
        <f t="shared" si="13"/>
        <v>791.66294093831686</v>
      </c>
      <c r="J150" s="16">
        <f t="shared" si="18"/>
        <v>24.304700311467684</v>
      </c>
      <c r="K150" s="16">
        <f t="shared" si="19"/>
        <v>886.62500299999988</v>
      </c>
      <c r="L150" s="16">
        <f t="shared" si="16"/>
        <v>935.23440362293525</v>
      </c>
      <c r="M150" s="16">
        <f t="shared" si="17"/>
        <v>838.01560237706451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14">
        <v>919.79998799999998</v>
      </c>
      <c r="C151" s="14">
        <v>919.79998799999998</v>
      </c>
      <c r="D151" s="14">
        <v>908.40002400000003</v>
      </c>
      <c r="E151" s="14">
        <v>910.40002400000003</v>
      </c>
      <c r="F151" s="15">
        <f t="shared" si="14"/>
        <v>33.180086940336402</v>
      </c>
      <c r="G151" s="15">
        <f t="shared" si="15"/>
        <v>857.33</v>
      </c>
      <c r="H151" s="15">
        <f t="shared" si="12"/>
        <v>923.69017388067289</v>
      </c>
      <c r="I151" s="15">
        <f t="shared" si="13"/>
        <v>790.96982611932719</v>
      </c>
      <c r="J151" s="16">
        <f t="shared" si="18"/>
        <v>23.848987100446795</v>
      </c>
      <c r="K151" s="16">
        <f t="shared" si="19"/>
        <v>889.28250419999983</v>
      </c>
      <c r="L151" s="16">
        <f t="shared" si="16"/>
        <v>936.98047840089339</v>
      </c>
      <c r="M151" s="16">
        <f t="shared" si="17"/>
        <v>841.58452999910628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14">
        <v>913.20001200000002</v>
      </c>
      <c r="C152" s="14">
        <v>927</v>
      </c>
      <c r="D152" s="14">
        <v>913.20001200000002</v>
      </c>
      <c r="E152" s="14">
        <v>919.70001200000002</v>
      </c>
      <c r="F152" s="15">
        <f t="shared" si="14"/>
        <v>34.309001103835612</v>
      </c>
      <c r="G152" s="15">
        <f t="shared" si="15"/>
        <v>858.51200072000006</v>
      </c>
      <c r="H152" s="15">
        <f t="shared" si="12"/>
        <v>927.13000292767128</v>
      </c>
      <c r="I152" s="15">
        <f t="shared" si="13"/>
        <v>789.89399851232884</v>
      </c>
      <c r="J152" s="16">
        <f t="shared" si="18"/>
        <v>23.074720819984748</v>
      </c>
      <c r="K152" s="16">
        <f t="shared" si="19"/>
        <v>892.68750599999987</v>
      </c>
      <c r="L152" s="16">
        <f t="shared" si="16"/>
        <v>938.83694763996937</v>
      </c>
      <c r="M152" s="16">
        <f t="shared" si="17"/>
        <v>846.53806436003038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14">
        <v>923</v>
      </c>
      <c r="C153" s="14">
        <v>926.90002400000003</v>
      </c>
      <c r="D153" s="14">
        <v>917.45001200000002</v>
      </c>
      <c r="E153" s="14">
        <v>921.04998799999998</v>
      </c>
      <c r="F153" s="15">
        <f t="shared" si="14"/>
        <v>35.287824602179668</v>
      </c>
      <c r="G153" s="15">
        <f t="shared" si="15"/>
        <v>860.14800048000006</v>
      </c>
      <c r="H153" s="15">
        <f t="shared" si="12"/>
        <v>930.72364968435943</v>
      </c>
      <c r="I153" s="15">
        <f t="shared" si="13"/>
        <v>789.5723512756407</v>
      </c>
      <c r="J153" s="16">
        <f t="shared" si="18"/>
        <v>22.593314484537999</v>
      </c>
      <c r="K153" s="16">
        <f t="shared" si="19"/>
        <v>895.73250419999988</v>
      </c>
      <c r="L153" s="16">
        <f t="shared" si="16"/>
        <v>940.91913316907585</v>
      </c>
      <c r="M153" s="16">
        <f t="shared" si="17"/>
        <v>850.54587523092391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14">
        <v>921.04998799999998</v>
      </c>
      <c r="C154" s="14">
        <v>922.79998799999998</v>
      </c>
      <c r="D154" s="14">
        <v>907.15002400000003</v>
      </c>
      <c r="E154" s="14">
        <v>913.45001200000002</v>
      </c>
      <c r="F154" s="15">
        <f t="shared" si="14"/>
        <v>36.067761455104971</v>
      </c>
      <c r="G154" s="15">
        <f t="shared" si="15"/>
        <v>861.22600096000008</v>
      </c>
      <c r="H154" s="15">
        <f t="shared" si="12"/>
        <v>933.36152387021002</v>
      </c>
      <c r="I154" s="15">
        <f t="shared" si="13"/>
        <v>789.09047804979014</v>
      </c>
      <c r="J154" s="16">
        <f t="shared" si="18"/>
        <v>22.601017406927006</v>
      </c>
      <c r="K154" s="16">
        <f t="shared" si="19"/>
        <v>897.41000359999998</v>
      </c>
      <c r="L154" s="16">
        <f t="shared" si="16"/>
        <v>942.61203841385395</v>
      </c>
      <c r="M154" s="16">
        <f t="shared" si="17"/>
        <v>852.20796878614601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14">
        <v>907</v>
      </c>
      <c r="C155" s="14">
        <v>919.45001200000002</v>
      </c>
      <c r="D155" s="14">
        <v>906.29998799999998</v>
      </c>
      <c r="E155" s="14">
        <v>914.59997599999997</v>
      </c>
      <c r="F155" s="15">
        <f t="shared" si="14"/>
        <v>36.831763288791308</v>
      </c>
      <c r="G155" s="15">
        <f t="shared" si="15"/>
        <v>862.21600095999997</v>
      </c>
      <c r="H155" s="15">
        <f t="shared" si="12"/>
        <v>935.87952753758259</v>
      </c>
      <c r="I155" s="15">
        <f t="shared" si="13"/>
        <v>788.55247438241736</v>
      </c>
      <c r="J155" s="16">
        <f t="shared" si="18"/>
        <v>22.455192892786048</v>
      </c>
      <c r="K155" s="16">
        <f t="shared" si="19"/>
        <v>899.22000119999996</v>
      </c>
      <c r="L155" s="16">
        <f t="shared" si="16"/>
        <v>944.13038698557204</v>
      </c>
      <c r="M155" s="16">
        <f t="shared" si="17"/>
        <v>854.30961541442787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14">
        <v>919</v>
      </c>
      <c r="C156" s="14">
        <v>926</v>
      </c>
      <c r="D156" s="14">
        <v>915</v>
      </c>
      <c r="E156" s="14">
        <v>920.79998799999998</v>
      </c>
      <c r="F156" s="15">
        <f t="shared" si="14"/>
        <v>37.73082712238304</v>
      </c>
      <c r="G156" s="15">
        <f t="shared" si="15"/>
        <v>863.43600096</v>
      </c>
      <c r="H156" s="15">
        <f t="shared" si="12"/>
        <v>938.89765520476612</v>
      </c>
      <c r="I156" s="15">
        <f t="shared" si="13"/>
        <v>787.97434671523388</v>
      </c>
      <c r="J156" s="16">
        <f t="shared" si="18"/>
        <v>22.592689917144192</v>
      </c>
      <c r="K156" s="16">
        <f t="shared" si="19"/>
        <v>901.12000119999993</v>
      </c>
      <c r="L156" s="16">
        <f t="shared" si="16"/>
        <v>946.3053810342883</v>
      </c>
      <c r="M156" s="16">
        <f t="shared" si="17"/>
        <v>855.93462136571156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14">
        <v>910</v>
      </c>
      <c r="C157" s="14">
        <v>919</v>
      </c>
      <c r="D157" s="14">
        <v>895.20001200000002</v>
      </c>
      <c r="E157" s="14">
        <v>916.75</v>
      </c>
      <c r="F157" s="15">
        <f t="shared" si="14"/>
        <v>38.392366073332283</v>
      </c>
      <c r="G157" s="15">
        <f t="shared" si="15"/>
        <v>864.80600095999989</v>
      </c>
      <c r="H157" s="15">
        <f t="shared" si="12"/>
        <v>941.5907331066644</v>
      </c>
      <c r="I157" s="15">
        <f t="shared" si="13"/>
        <v>788.02126881333538</v>
      </c>
      <c r="J157" s="16">
        <f t="shared" si="18"/>
        <v>22.02306899587839</v>
      </c>
      <c r="K157" s="16">
        <f t="shared" si="19"/>
        <v>903.19250179999995</v>
      </c>
      <c r="L157" s="16">
        <f t="shared" si="16"/>
        <v>947.23863979175667</v>
      </c>
      <c r="M157" s="16">
        <f t="shared" si="17"/>
        <v>859.14636380824322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14">
        <v>916</v>
      </c>
      <c r="C158" s="14">
        <v>920.79998799999998</v>
      </c>
      <c r="D158" s="14">
        <v>898</v>
      </c>
      <c r="E158" s="14">
        <v>901.34997599999997</v>
      </c>
      <c r="F158" s="15">
        <f t="shared" si="14"/>
        <v>38.643861460622794</v>
      </c>
      <c r="G158" s="15">
        <f t="shared" si="15"/>
        <v>865.88800048000007</v>
      </c>
      <c r="H158" s="15">
        <f t="shared" si="12"/>
        <v>943.1757234012457</v>
      </c>
      <c r="I158" s="15">
        <f t="shared" si="13"/>
        <v>788.60027755875444</v>
      </c>
      <c r="J158" s="16">
        <f t="shared" si="18"/>
        <v>20.460279241453467</v>
      </c>
      <c r="K158" s="16">
        <f t="shared" si="19"/>
        <v>904.88500060000001</v>
      </c>
      <c r="L158" s="16">
        <f t="shared" si="16"/>
        <v>945.80555908290694</v>
      </c>
      <c r="M158" s="16">
        <f t="shared" si="17"/>
        <v>863.96444211709309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14">
        <v>900.5</v>
      </c>
      <c r="C159" s="14">
        <v>903.45001200000002</v>
      </c>
      <c r="D159" s="14">
        <v>878.15002400000003</v>
      </c>
      <c r="E159" s="14">
        <v>880.54998799999998</v>
      </c>
      <c r="F159" s="15">
        <f t="shared" si="14"/>
        <v>38.68421479322798</v>
      </c>
      <c r="G159" s="15">
        <f t="shared" si="15"/>
        <v>866.32200071999989</v>
      </c>
      <c r="H159" s="15">
        <f t="shared" si="12"/>
        <v>943.69043030645582</v>
      </c>
      <c r="I159" s="15">
        <f t="shared" si="13"/>
        <v>788.95357113354396</v>
      </c>
      <c r="J159" s="16">
        <f t="shared" si="18"/>
        <v>19.64333135474299</v>
      </c>
      <c r="K159" s="16">
        <f t="shared" si="19"/>
        <v>905.42999879999991</v>
      </c>
      <c r="L159" s="16">
        <f t="shared" si="16"/>
        <v>944.7166615094859</v>
      </c>
      <c r="M159" s="16">
        <f t="shared" si="17"/>
        <v>866.14333609051391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14">
        <v>874.15002400000003</v>
      </c>
      <c r="C160" s="14">
        <v>892</v>
      </c>
      <c r="D160" s="14">
        <v>872.59997599999997</v>
      </c>
      <c r="E160" s="14">
        <v>888.40002400000003</v>
      </c>
      <c r="F160" s="15">
        <f t="shared" si="14"/>
        <v>38.690859535843444</v>
      </c>
      <c r="G160" s="15">
        <f t="shared" si="15"/>
        <v>867.1760009599999</v>
      </c>
      <c r="H160" s="15">
        <f t="shared" si="12"/>
        <v>944.55772003168681</v>
      </c>
      <c r="I160" s="15">
        <f t="shared" si="13"/>
        <v>789.79428188831298</v>
      </c>
      <c r="J160" s="16">
        <f t="shared" si="18"/>
        <v>18.762867607065274</v>
      </c>
      <c r="K160" s="16">
        <f t="shared" si="19"/>
        <v>906.12499999999977</v>
      </c>
      <c r="L160" s="16">
        <f t="shared" si="16"/>
        <v>943.65073521413035</v>
      </c>
      <c r="M160" s="16">
        <f t="shared" si="17"/>
        <v>868.5992647858692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14">
        <v>892</v>
      </c>
      <c r="C161" s="14">
        <v>899.95001200000002</v>
      </c>
      <c r="D161" s="14">
        <v>878.04998799999998</v>
      </c>
      <c r="E161" s="14">
        <v>881</v>
      </c>
      <c r="F161" s="15">
        <f t="shared" si="14"/>
        <v>38.358234443790124</v>
      </c>
      <c r="G161" s="15">
        <f t="shared" si="15"/>
        <v>868.20600095999998</v>
      </c>
      <c r="H161" s="15">
        <f t="shared" si="12"/>
        <v>944.92246984758026</v>
      </c>
      <c r="I161" s="15">
        <f t="shared" si="13"/>
        <v>791.48953207241971</v>
      </c>
      <c r="J161" s="16">
        <f t="shared" si="18"/>
        <v>17.659581037279139</v>
      </c>
      <c r="K161" s="16">
        <f t="shared" si="19"/>
        <v>906.75750119999998</v>
      </c>
      <c r="L161" s="16">
        <f t="shared" si="16"/>
        <v>942.07666327455831</v>
      </c>
      <c r="M161" s="16">
        <f t="shared" si="17"/>
        <v>871.43833912544164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14">
        <v>888</v>
      </c>
      <c r="C162" s="14">
        <v>890.65002400000003</v>
      </c>
      <c r="D162" s="14">
        <v>875</v>
      </c>
      <c r="E162" s="14">
        <v>877.29998799999998</v>
      </c>
      <c r="F162" s="15">
        <f t="shared" si="14"/>
        <v>37.877002357081615</v>
      </c>
      <c r="G162" s="15">
        <f t="shared" si="15"/>
        <v>869.25100095999983</v>
      </c>
      <c r="H162" s="15">
        <f t="shared" si="12"/>
        <v>945.00500567416304</v>
      </c>
      <c r="I162" s="15">
        <f t="shared" si="13"/>
        <v>793.49699624583661</v>
      </c>
      <c r="J162" s="16">
        <f t="shared" si="18"/>
        <v>16.689682844446406</v>
      </c>
      <c r="K162" s="16">
        <f t="shared" si="19"/>
        <v>907.23999939999999</v>
      </c>
      <c r="L162" s="16">
        <f t="shared" si="16"/>
        <v>940.61936508889278</v>
      </c>
      <c r="M162" s="16">
        <f t="shared" si="17"/>
        <v>873.8606337111072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14">
        <v>882.29998799999998</v>
      </c>
      <c r="C163" s="14">
        <v>890.5</v>
      </c>
      <c r="D163" s="14">
        <v>878.09997599999997</v>
      </c>
      <c r="E163" s="14">
        <v>880.15002400000003</v>
      </c>
      <c r="F163" s="15">
        <f t="shared" si="14"/>
        <v>37.304376131995745</v>
      </c>
      <c r="G163" s="15">
        <f t="shared" si="15"/>
        <v>870.40800167999976</v>
      </c>
      <c r="H163" s="15">
        <f t="shared" si="12"/>
        <v>945.01675394399126</v>
      </c>
      <c r="I163" s="15">
        <f t="shared" si="13"/>
        <v>795.79924941600825</v>
      </c>
      <c r="J163" s="16">
        <f t="shared" si="18"/>
        <v>17.49269613333626</v>
      </c>
      <c r="K163" s="16">
        <f t="shared" si="19"/>
        <v>906.54750059999992</v>
      </c>
      <c r="L163" s="16">
        <f t="shared" si="16"/>
        <v>941.53289286667246</v>
      </c>
      <c r="M163" s="16">
        <f t="shared" si="17"/>
        <v>871.56210833332739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14">
        <v>872</v>
      </c>
      <c r="C164" s="14">
        <v>881</v>
      </c>
      <c r="D164" s="14">
        <v>865</v>
      </c>
      <c r="E164" s="14">
        <v>879.25</v>
      </c>
      <c r="F164" s="15">
        <f t="shared" si="14"/>
        <v>36.458435682787602</v>
      </c>
      <c r="G164" s="15">
        <f t="shared" si="15"/>
        <v>871.70100215999992</v>
      </c>
      <c r="H164" s="15">
        <f t="shared" si="12"/>
        <v>944.61787352557508</v>
      </c>
      <c r="I164" s="15">
        <f t="shared" si="13"/>
        <v>798.78413079442475</v>
      </c>
      <c r="J164" s="16">
        <f t="shared" si="18"/>
        <v>18.324903621771266</v>
      </c>
      <c r="K164" s="16">
        <f t="shared" si="19"/>
        <v>905.76750179999999</v>
      </c>
      <c r="L164" s="16">
        <f t="shared" si="16"/>
        <v>942.41730904354256</v>
      </c>
      <c r="M164" s="16">
        <f t="shared" si="17"/>
        <v>869.11769455645742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14">
        <v>883</v>
      </c>
      <c r="C165" s="14">
        <v>895.5</v>
      </c>
      <c r="D165" s="14">
        <v>882</v>
      </c>
      <c r="E165" s="14">
        <v>893.04998799999998</v>
      </c>
      <c r="F165" s="15">
        <f t="shared" si="14"/>
        <v>34.810058986125753</v>
      </c>
      <c r="G165" s="15">
        <f t="shared" si="15"/>
        <v>873.69400143999997</v>
      </c>
      <c r="H165" s="15">
        <f t="shared" si="12"/>
        <v>943.31411941225144</v>
      </c>
      <c r="I165" s="15">
        <f t="shared" si="13"/>
        <v>804.07388346774849</v>
      </c>
      <c r="J165" s="16">
        <f t="shared" si="18"/>
        <v>16.356700380828904</v>
      </c>
      <c r="K165" s="16">
        <f t="shared" si="19"/>
        <v>903.26000060000001</v>
      </c>
      <c r="L165" s="16">
        <f t="shared" si="16"/>
        <v>935.97340136165781</v>
      </c>
      <c r="M165" s="16">
        <f t="shared" si="17"/>
        <v>870.54659983834222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14">
        <v>893</v>
      </c>
      <c r="C166" s="14">
        <v>901.90002400000003</v>
      </c>
      <c r="D166" s="14">
        <v>870.40002400000003</v>
      </c>
      <c r="E166" s="14">
        <v>871.84997599999997</v>
      </c>
      <c r="F166" s="15">
        <f t="shared" si="14"/>
        <v>33.41379705098305</v>
      </c>
      <c r="G166" s="15">
        <f t="shared" si="15"/>
        <v>875.02500119999979</v>
      </c>
      <c r="H166" s="15">
        <f t="shared" si="12"/>
        <v>941.85259530196595</v>
      </c>
      <c r="I166" s="15">
        <f t="shared" si="13"/>
        <v>808.19740709803364</v>
      </c>
      <c r="J166" s="16">
        <f t="shared" si="18"/>
        <v>17.305031561145128</v>
      </c>
      <c r="K166" s="16">
        <f t="shared" si="19"/>
        <v>900.9174988000002</v>
      </c>
      <c r="L166" s="16">
        <f t="shared" si="16"/>
        <v>935.52756192229049</v>
      </c>
      <c r="M166" s="16">
        <f t="shared" si="17"/>
        <v>866.30743567770992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14">
        <v>872.90002400000003</v>
      </c>
      <c r="C167" s="14">
        <v>878</v>
      </c>
      <c r="D167" s="14">
        <v>866</v>
      </c>
      <c r="E167" s="14">
        <v>869.54998799999998</v>
      </c>
      <c r="F167" s="15">
        <f t="shared" si="14"/>
        <v>32.399043166856096</v>
      </c>
      <c r="G167" s="15">
        <f t="shared" si="15"/>
        <v>876.0670007199999</v>
      </c>
      <c r="H167" s="15">
        <f t="shared" si="12"/>
        <v>940.86508705371205</v>
      </c>
      <c r="I167" s="15">
        <f t="shared" si="13"/>
        <v>811.26891438628775</v>
      </c>
      <c r="J167" s="16">
        <f t="shared" si="18"/>
        <v>18.155836427640409</v>
      </c>
      <c r="K167" s="16">
        <f t="shared" si="19"/>
        <v>898.53249820000019</v>
      </c>
      <c r="L167" s="16">
        <f t="shared" si="16"/>
        <v>934.84417105528098</v>
      </c>
      <c r="M167" s="16">
        <f t="shared" si="17"/>
        <v>862.2208253447194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14">
        <v>869</v>
      </c>
      <c r="C168" s="14">
        <v>886.15002400000003</v>
      </c>
      <c r="D168" s="14">
        <v>864.45001200000002</v>
      </c>
      <c r="E168" s="14">
        <v>884.59997599999997</v>
      </c>
      <c r="F168" s="15">
        <f t="shared" si="14"/>
        <v>30.979501552513945</v>
      </c>
      <c r="G168" s="15">
        <f t="shared" si="15"/>
        <v>877.57300048000002</v>
      </c>
      <c r="H168" s="15">
        <f t="shared" si="12"/>
        <v>939.53200358502795</v>
      </c>
      <c r="I168" s="15">
        <f t="shared" si="13"/>
        <v>815.61399737497209</v>
      </c>
      <c r="J168" s="16">
        <f t="shared" si="18"/>
        <v>18.407561655614725</v>
      </c>
      <c r="K168" s="16">
        <f t="shared" si="19"/>
        <v>897.91249700000026</v>
      </c>
      <c r="L168" s="16">
        <f t="shared" si="16"/>
        <v>934.72762031122966</v>
      </c>
      <c r="M168" s="16">
        <f t="shared" si="17"/>
        <v>861.09737368877086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14">
        <v>887</v>
      </c>
      <c r="C169" s="14">
        <v>890.70001200000002</v>
      </c>
      <c r="D169" s="14">
        <v>882.54998799999998</v>
      </c>
      <c r="E169" s="14">
        <v>887.75</v>
      </c>
      <c r="F169" s="15">
        <f t="shared" si="14"/>
        <v>30.078764037245314</v>
      </c>
      <c r="G169" s="15">
        <f t="shared" si="15"/>
        <v>878.83</v>
      </c>
      <c r="H169" s="15">
        <f t="shared" si="12"/>
        <v>938.98752807449068</v>
      </c>
      <c r="I169" s="15">
        <f t="shared" si="13"/>
        <v>818.6724719255094</v>
      </c>
      <c r="J169" s="16">
        <f t="shared" si="18"/>
        <v>17.901004807838511</v>
      </c>
      <c r="K169" s="16">
        <f t="shared" si="19"/>
        <v>896.37499700000023</v>
      </c>
      <c r="L169" s="16">
        <f t="shared" si="16"/>
        <v>932.17700661567721</v>
      </c>
      <c r="M169" s="16">
        <f t="shared" si="17"/>
        <v>860.57298738432326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14">
        <v>879.5</v>
      </c>
      <c r="C170" s="14">
        <v>896.40002400000003</v>
      </c>
      <c r="D170" s="14">
        <v>879.5</v>
      </c>
      <c r="E170" s="14">
        <v>893.75</v>
      </c>
      <c r="F170" s="15">
        <f t="shared" si="14"/>
        <v>29.128226407040131</v>
      </c>
      <c r="G170" s="15">
        <f t="shared" si="15"/>
        <v>880.21300048000001</v>
      </c>
      <c r="H170" s="15">
        <f t="shared" si="12"/>
        <v>938.46945329408027</v>
      </c>
      <c r="I170" s="15">
        <f t="shared" si="13"/>
        <v>821.95654766591974</v>
      </c>
      <c r="J170" s="16">
        <f t="shared" si="18"/>
        <v>17.332032242303448</v>
      </c>
      <c r="K170" s="16">
        <f t="shared" si="19"/>
        <v>895.26499639999997</v>
      </c>
      <c r="L170" s="16">
        <f t="shared" si="16"/>
        <v>929.92906088460688</v>
      </c>
      <c r="M170" s="16">
        <f t="shared" si="17"/>
        <v>860.60093191539306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14">
        <v>898.25</v>
      </c>
      <c r="C171" s="14">
        <v>900.75</v>
      </c>
      <c r="D171" s="14">
        <v>887</v>
      </c>
      <c r="E171" s="14">
        <v>894.29998799999998</v>
      </c>
      <c r="F171" s="15">
        <f t="shared" si="14"/>
        <v>28.483843371313885</v>
      </c>
      <c r="G171" s="15">
        <f t="shared" si="15"/>
        <v>881.38599976000012</v>
      </c>
      <c r="H171" s="15">
        <f t="shared" si="12"/>
        <v>938.35368650262785</v>
      </c>
      <c r="I171" s="15">
        <f t="shared" si="13"/>
        <v>824.41831301737238</v>
      </c>
      <c r="J171" s="16">
        <f t="shared" si="18"/>
        <v>16.980707370077621</v>
      </c>
      <c r="K171" s="16">
        <f t="shared" si="19"/>
        <v>894.45999460000007</v>
      </c>
      <c r="L171" s="16">
        <f t="shared" si="16"/>
        <v>928.42140934015526</v>
      </c>
      <c r="M171" s="16">
        <f t="shared" si="17"/>
        <v>860.49857985984488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14">
        <v>894.5</v>
      </c>
      <c r="C172" s="14">
        <v>901.90002400000003</v>
      </c>
      <c r="D172" s="14">
        <v>886.70001200000002</v>
      </c>
      <c r="E172" s="14">
        <v>890</v>
      </c>
      <c r="F172" s="15">
        <f t="shared" si="14"/>
        <v>27.487780593156852</v>
      </c>
      <c r="G172" s="15">
        <f t="shared" si="15"/>
        <v>882.61400024</v>
      </c>
      <c r="H172" s="15">
        <f t="shared" si="12"/>
        <v>937.58956142631371</v>
      </c>
      <c r="I172" s="15">
        <f t="shared" si="13"/>
        <v>827.63843905368628</v>
      </c>
      <c r="J172" s="16">
        <f t="shared" si="18"/>
        <v>15.977510747303361</v>
      </c>
      <c r="K172" s="16">
        <f t="shared" si="19"/>
        <v>892.97499399999992</v>
      </c>
      <c r="L172" s="16">
        <f t="shared" si="16"/>
        <v>924.93001549460666</v>
      </c>
      <c r="M172" s="16">
        <f t="shared" si="17"/>
        <v>861.01997250539318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14">
        <v>891.20001200000002</v>
      </c>
      <c r="C173" s="14">
        <v>895.15002400000003</v>
      </c>
      <c r="D173" s="14">
        <v>885.09997599999997</v>
      </c>
      <c r="E173" s="14">
        <v>887.70001200000002</v>
      </c>
      <c r="F173" s="15">
        <f t="shared" si="14"/>
        <v>26.768755387337873</v>
      </c>
      <c r="G173" s="15">
        <f t="shared" si="15"/>
        <v>883.59400024000001</v>
      </c>
      <c r="H173" s="15">
        <f t="shared" si="12"/>
        <v>937.13151101467577</v>
      </c>
      <c r="I173" s="15">
        <f t="shared" si="13"/>
        <v>830.05648946532426</v>
      </c>
      <c r="J173" s="16">
        <f t="shared" si="18"/>
        <v>14.64518025775741</v>
      </c>
      <c r="K173" s="16">
        <f t="shared" si="19"/>
        <v>891.30749520000006</v>
      </c>
      <c r="L173" s="16">
        <f t="shared" si="16"/>
        <v>920.59785571551492</v>
      </c>
      <c r="M173" s="16">
        <f t="shared" si="17"/>
        <v>862.0171346844852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14">
        <v>889.84997599999997</v>
      </c>
      <c r="C174" s="14">
        <v>893.29998799999998</v>
      </c>
      <c r="D174" s="14">
        <v>883.5</v>
      </c>
      <c r="E174" s="14">
        <v>890.15002400000003</v>
      </c>
      <c r="F174" s="15">
        <f t="shared" si="14"/>
        <v>25.687352501732224</v>
      </c>
      <c r="G174" s="15">
        <f t="shared" si="15"/>
        <v>884.78500120000012</v>
      </c>
      <c r="H174" s="15">
        <f t="shared" si="12"/>
        <v>936.15970620346457</v>
      </c>
      <c r="I174" s="15">
        <f t="shared" si="13"/>
        <v>833.41029619653568</v>
      </c>
      <c r="J174" s="16">
        <f t="shared" si="18"/>
        <v>13.735957034267191</v>
      </c>
      <c r="K174" s="16">
        <f t="shared" si="19"/>
        <v>890.14249580000001</v>
      </c>
      <c r="L174" s="16">
        <f t="shared" si="16"/>
        <v>917.61440986853438</v>
      </c>
      <c r="M174" s="16">
        <f t="shared" si="17"/>
        <v>862.67058173146563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14">
        <v>884.59997599999997</v>
      </c>
      <c r="C175" s="14">
        <v>897.70001200000002</v>
      </c>
      <c r="D175" s="14">
        <v>880.04998799999998</v>
      </c>
      <c r="E175" s="14">
        <v>883.75</v>
      </c>
      <c r="F175" s="15">
        <f t="shared" si="14"/>
        <v>24.433392640651622</v>
      </c>
      <c r="G175" s="15">
        <f t="shared" si="15"/>
        <v>885.87500120000016</v>
      </c>
      <c r="H175" s="15">
        <f t="shared" si="12"/>
        <v>934.74178648130339</v>
      </c>
      <c r="I175" s="15">
        <f t="shared" si="13"/>
        <v>837.00821591869692</v>
      </c>
      <c r="J175" s="16">
        <f t="shared" si="18"/>
        <v>12.586977251914542</v>
      </c>
      <c r="K175" s="16">
        <f t="shared" si="19"/>
        <v>888.59999699999992</v>
      </c>
      <c r="L175" s="16">
        <f t="shared" si="16"/>
        <v>913.77395150382904</v>
      </c>
      <c r="M175" s="16">
        <f t="shared" si="17"/>
        <v>863.42604249617079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14">
        <v>883</v>
      </c>
      <c r="C176" s="14">
        <v>888.15002400000003</v>
      </c>
      <c r="D176" s="14">
        <v>871.09997599999997</v>
      </c>
      <c r="E176" s="14">
        <v>874.29998799999998</v>
      </c>
      <c r="F176" s="15">
        <f t="shared" si="14"/>
        <v>23.131697534814901</v>
      </c>
      <c r="G176" s="15">
        <f t="shared" si="15"/>
        <v>886.77300047999995</v>
      </c>
      <c r="H176" s="15">
        <f t="shared" si="12"/>
        <v>933.03639554962979</v>
      </c>
      <c r="I176" s="15">
        <f t="shared" si="13"/>
        <v>840.50960541037011</v>
      </c>
      <c r="J176" s="16">
        <f t="shared" si="18"/>
        <v>10.555042074298626</v>
      </c>
      <c r="K176" s="16">
        <f t="shared" si="19"/>
        <v>886.2749970000001</v>
      </c>
      <c r="L176" s="16">
        <f t="shared" si="16"/>
        <v>907.38508114859735</v>
      </c>
      <c r="M176" s="16">
        <f t="shared" si="17"/>
        <v>865.16491285140285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14">
        <v>878.70001200000002</v>
      </c>
      <c r="C177" s="14">
        <v>890.5</v>
      </c>
      <c r="D177" s="14">
        <v>865.79998799999998</v>
      </c>
      <c r="E177" s="14">
        <v>868.04998799999998</v>
      </c>
      <c r="F177" s="15">
        <f t="shared" si="14"/>
        <v>22.129289860792223</v>
      </c>
      <c r="G177" s="15">
        <f t="shared" si="15"/>
        <v>887.41800047999971</v>
      </c>
      <c r="H177" s="15">
        <f t="shared" si="12"/>
        <v>931.6765802015841</v>
      </c>
      <c r="I177" s="15">
        <f t="shared" si="13"/>
        <v>843.15942075841531</v>
      </c>
      <c r="J177" s="16">
        <f t="shared" si="18"/>
        <v>8.6977550280642824</v>
      </c>
      <c r="K177" s="16">
        <f t="shared" si="19"/>
        <v>883.83999640000002</v>
      </c>
      <c r="L177" s="16">
        <f t="shared" si="16"/>
        <v>901.23550645612863</v>
      </c>
      <c r="M177" s="16">
        <f t="shared" si="17"/>
        <v>866.4444863438714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14">
        <v>872.40002400000003</v>
      </c>
      <c r="C178" s="14">
        <v>876.95001200000002</v>
      </c>
      <c r="D178" s="14">
        <v>856.79998799999998</v>
      </c>
      <c r="E178" s="14">
        <v>874.84997599999997</v>
      </c>
      <c r="F178" s="15">
        <f t="shared" si="14"/>
        <v>21.044594532314711</v>
      </c>
      <c r="G178" s="15">
        <f t="shared" si="15"/>
        <v>888.16099975999987</v>
      </c>
      <c r="H178" s="15">
        <f t="shared" si="12"/>
        <v>930.25018882462928</v>
      </c>
      <c r="I178" s="15">
        <f t="shared" si="13"/>
        <v>846.07181069537046</v>
      </c>
      <c r="J178" s="16">
        <f t="shared" si="18"/>
        <v>7.9124188203240076</v>
      </c>
      <c r="K178" s="16">
        <f t="shared" si="19"/>
        <v>882.5149964000002</v>
      </c>
      <c r="L178" s="16">
        <f t="shared" si="16"/>
        <v>898.33983404064827</v>
      </c>
      <c r="M178" s="16">
        <f t="shared" si="17"/>
        <v>866.69015875935213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14">
        <v>877.54998799999998</v>
      </c>
      <c r="C179" s="14">
        <v>914.75</v>
      </c>
      <c r="D179" s="14">
        <v>876.79998799999998</v>
      </c>
      <c r="E179" s="14">
        <v>911.95001200000002</v>
      </c>
      <c r="F179" s="15">
        <f t="shared" si="14"/>
        <v>20.558696204514785</v>
      </c>
      <c r="G179" s="15">
        <f t="shared" si="15"/>
        <v>889.41099975999987</v>
      </c>
      <c r="H179" s="15">
        <f t="shared" ref="H179:H242" si="20">G179+(2*F179)</f>
        <v>930.52839216902942</v>
      </c>
      <c r="I179" s="15">
        <f t="shared" ref="I179:I242" si="21">G179-(2*F179)</f>
        <v>848.29360735097032</v>
      </c>
      <c r="J179" s="16">
        <f t="shared" si="18"/>
        <v>10.162155877973177</v>
      </c>
      <c r="K179" s="16">
        <f t="shared" si="19"/>
        <v>884.08499760000018</v>
      </c>
      <c r="L179" s="16">
        <f t="shared" si="16"/>
        <v>904.40930935594656</v>
      </c>
      <c r="M179" s="16">
        <f t="shared" si="17"/>
        <v>863.7606858440538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14">
        <v>918.54998799999998</v>
      </c>
      <c r="C180" s="14">
        <v>922.5</v>
      </c>
      <c r="D180" s="14">
        <v>902.65002400000003</v>
      </c>
      <c r="E180" s="14">
        <v>905.29998799999998</v>
      </c>
      <c r="F180" s="15">
        <f t="shared" ref="F180:F243" si="22">_xlfn.STDEV.P(E131:E180)</f>
        <v>20.166585000811864</v>
      </c>
      <c r="G180" s="15">
        <f t="shared" ref="G180:G243" si="23">AVERAGE(E131:E180)</f>
        <v>890.36299927999983</v>
      </c>
      <c r="H180" s="15">
        <f t="shared" si="20"/>
        <v>930.6961692816235</v>
      </c>
      <c r="I180" s="15">
        <f t="shared" si="21"/>
        <v>850.02982927837616</v>
      </c>
      <c r="J180" s="16">
        <f t="shared" si="18"/>
        <v>11.141283964256154</v>
      </c>
      <c r="K180" s="16">
        <f t="shared" si="19"/>
        <v>884.92999579999992</v>
      </c>
      <c r="L180" s="16">
        <f t="shared" ref="L180:L243" si="24">K180+(2*J180)</f>
        <v>907.21256372851224</v>
      </c>
      <c r="M180" s="16">
        <f t="shared" ref="M180:M243" si="25">K180-(2*J180)</f>
        <v>862.64742787148759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14">
        <v>899.90002400000003</v>
      </c>
      <c r="C181" s="14">
        <v>911.25</v>
      </c>
      <c r="D181" s="14">
        <v>895.29998799999998</v>
      </c>
      <c r="E181" s="14">
        <v>908</v>
      </c>
      <c r="F181" s="15">
        <f t="shared" si="22"/>
        <v>19.747222261790903</v>
      </c>
      <c r="G181" s="15">
        <f t="shared" si="23"/>
        <v>891.37799927999981</v>
      </c>
      <c r="H181" s="15">
        <f t="shared" si="20"/>
        <v>930.87244380358163</v>
      </c>
      <c r="I181" s="15">
        <f t="shared" si="21"/>
        <v>851.88355475641799</v>
      </c>
      <c r="J181" s="16">
        <f t="shared" si="18"/>
        <v>12.17147155081058</v>
      </c>
      <c r="K181" s="16">
        <f t="shared" si="19"/>
        <v>886.27999579999994</v>
      </c>
      <c r="L181" s="16">
        <f t="shared" si="24"/>
        <v>910.62293890162107</v>
      </c>
      <c r="M181" s="16">
        <f t="shared" si="25"/>
        <v>861.93705269837881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14">
        <v>902.59997599999997</v>
      </c>
      <c r="C182" s="14">
        <v>926.70001200000002</v>
      </c>
      <c r="D182" s="14">
        <v>902.59997599999997</v>
      </c>
      <c r="E182" s="14">
        <v>921.09997599999997</v>
      </c>
      <c r="F182" s="15">
        <f t="shared" si="22"/>
        <v>19.340185685204009</v>
      </c>
      <c r="G182" s="15">
        <f t="shared" si="23"/>
        <v>892.7679992799998</v>
      </c>
      <c r="H182" s="15">
        <f t="shared" si="20"/>
        <v>931.44837065040781</v>
      </c>
      <c r="I182" s="15">
        <f t="shared" si="21"/>
        <v>854.08762790959179</v>
      </c>
      <c r="J182" s="16">
        <f t="shared" si="18"/>
        <v>14.13994859934814</v>
      </c>
      <c r="K182" s="16">
        <f t="shared" si="19"/>
        <v>888.46999520000008</v>
      </c>
      <c r="L182" s="16">
        <f t="shared" si="24"/>
        <v>916.74989239869637</v>
      </c>
      <c r="M182" s="16">
        <f t="shared" si="25"/>
        <v>860.1900980013038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14">
        <v>917.95001200000002</v>
      </c>
      <c r="C183" s="14">
        <v>926.34997599999997</v>
      </c>
      <c r="D183" s="14">
        <v>899.04998799999998</v>
      </c>
      <c r="E183" s="14">
        <v>900.70001200000002</v>
      </c>
      <c r="F183" s="15">
        <f t="shared" si="22"/>
        <v>18.797998617297562</v>
      </c>
      <c r="G183" s="15">
        <f t="shared" si="23"/>
        <v>893.57899903999987</v>
      </c>
      <c r="H183" s="15">
        <f t="shared" si="20"/>
        <v>931.17499627459495</v>
      </c>
      <c r="I183" s="15">
        <f t="shared" si="21"/>
        <v>855.9830018054048</v>
      </c>
      <c r="J183" s="16">
        <f t="shared" si="18"/>
        <v>14.244295731385941</v>
      </c>
      <c r="K183" s="16">
        <f t="shared" si="19"/>
        <v>889.49749460000021</v>
      </c>
      <c r="L183" s="16">
        <f t="shared" si="24"/>
        <v>917.98608606277207</v>
      </c>
      <c r="M183" s="16">
        <f t="shared" si="25"/>
        <v>861.00890313722834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14">
        <v>905.25</v>
      </c>
      <c r="C184" s="14">
        <v>909.84997599999997</v>
      </c>
      <c r="D184" s="14">
        <v>894.40002400000003</v>
      </c>
      <c r="E184" s="14">
        <v>897.15002400000003</v>
      </c>
      <c r="F184" s="15">
        <f t="shared" si="22"/>
        <v>18.701831039722318</v>
      </c>
      <c r="G184" s="15">
        <f t="shared" si="23"/>
        <v>893.9239990399999</v>
      </c>
      <c r="H184" s="15">
        <f t="shared" si="20"/>
        <v>931.32766111944454</v>
      </c>
      <c r="I184" s="15">
        <f t="shared" si="21"/>
        <v>856.52033696055526</v>
      </c>
      <c r="J184" s="16">
        <f t="shared" si="18"/>
        <v>14.134229259751665</v>
      </c>
      <c r="K184" s="16">
        <f t="shared" si="19"/>
        <v>890.39249580000001</v>
      </c>
      <c r="L184" s="16">
        <f t="shared" si="24"/>
        <v>918.66095431950339</v>
      </c>
      <c r="M184" s="16">
        <f t="shared" si="25"/>
        <v>862.12403728049662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14">
        <v>894</v>
      </c>
      <c r="C185" s="14">
        <v>926</v>
      </c>
      <c r="D185" s="14">
        <v>892.04998799999998</v>
      </c>
      <c r="E185" s="14">
        <v>917.84997599999997</v>
      </c>
      <c r="F185" s="15">
        <f t="shared" si="22"/>
        <v>18.861737359059962</v>
      </c>
      <c r="G185" s="15">
        <f t="shared" si="23"/>
        <v>894.71299807999981</v>
      </c>
      <c r="H185" s="15">
        <f t="shared" si="20"/>
        <v>932.43647279811978</v>
      </c>
      <c r="I185" s="15">
        <f t="shared" si="21"/>
        <v>856.98952336187983</v>
      </c>
      <c r="J185" s="16">
        <f t="shared" si="18"/>
        <v>15.34866072210329</v>
      </c>
      <c r="K185" s="16">
        <f t="shared" si="19"/>
        <v>891.63249520000011</v>
      </c>
      <c r="L185" s="16">
        <f t="shared" si="24"/>
        <v>922.32981664420663</v>
      </c>
      <c r="M185" s="16">
        <f t="shared" si="25"/>
        <v>860.93517375579358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14">
        <v>925.09997599999997</v>
      </c>
      <c r="C186" s="14">
        <v>955.5</v>
      </c>
      <c r="D186" s="14">
        <v>925.09997599999997</v>
      </c>
      <c r="E186" s="14">
        <v>930.70001200000002</v>
      </c>
      <c r="F186" s="15">
        <f t="shared" si="22"/>
        <v>19.43991457071558</v>
      </c>
      <c r="G186" s="15">
        <f t="shared" si="23"/>
        <v>895.67099855999982</v>
      </c>
      <c r="H186" s="15">
        <f t="shared" si="20"/>
        <v>934.55082770143099</v>
      </c>
      <c r="I186" s="15">
        <f t="shared" si="21"/>
        <v>856.79116941856864</v>
      </c>
      <c r="J186" s="16">
        <f t="shared" si="18"/>
        <v>16.842482277569083</v>
      </c>
      <c r="K186" s="16">
        <f t="shared" si="19"/>
        <v>894.57499700000005</v>
      </c>
      <c r="L186" s="16">
        <f t="shared" si="24"/>
        <v>928.25996155513826</v>
      </c>
      <c r="M186" s="16">
        <f t="shared" si="25"/>
        <v>860.89003244486184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14">
        <v>933.95001200000002</v>
      </c>
      <c r="C187" s="14">
        <v>950.95001200000002</v>
      </c>
      <c r="D187" s="14">
        <v>930</v>
      </c>
      <c r="E187" s="14">
        <v>948.65002400000003</v>
      </c>
      <c r="F187" s="15">
        <f t="shared" si="22"/>
        <v>20.581403467960349</v>
      </c>
      <c r="G187" s="15">
        <f t="shared" si="23"/>
        <v>897.13799927999992</v>
      </c>
      <c r="H187" s="15">
        <f t="shared" si="20"/>
        <v>938.3008062159206</v>
      </c>
      <c r="I187" s="15">
        <f t="shared" si="21"/>
        <v>855.97519234407923</v>
      </c>
      <c r="J187" s="16">
        <f t="shared" si="18"/>
        <v>19.568342891319595</v>
      </c>
      <c r="K187" s="16">
        <f t="shared" si="19"/>
        <v>898.52999879999993</v>
      </c>
      <c r="L187" s="16">
        <f t="shared" si="24"/>
        <v>937.66668458263916</v>
      </c>
      <c r="M187" s="16">
        <f t="shared" si="25"/>
        <v>859.3933130173607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14">
        <v>952.95001200000002</v>
      </c>
      <c r="C188" s="14">
        <v>967.84997599999997</v>
      </c>
      <c r="D188" s="14">
        <v>942.75</v>
      </c>
      <c r="E188" s="14">
        <v>944.5</v>
      </c>
      <c r="F188" s="15">
        <f t="shared" si="22"/>
        <v>21.178232478858341</v>
      </c>
      <c r="G188" s="15">
        <f t="shared" si="23"/>
        <v>898.67799927999988</v>
      </c>
      <c r="H188" s="15">
        <f t="shared" si="20"/>
        <v>941.03446423771652</v>
      </c>
      <c r="I188" s="15">
        <f t="shared" si="21"/>
        <v>856.32153432228324</v>
      </c>
      <c r="J188" s="16">
        <f t="shared" si="18"/>
        <v>21.677402636852751</v>
      </c>
      <c r="K188" s="16">
        <f t="shared" si="19"/>
        <v>901.52499999999986</v>
      </c>
      <c r="L188" s="16">
        <f t="shared" si="24"/>
        <v>944.87980527370541</v>
      </c>
      <c r="M188" s="16">
        <f t="shared" si="25"/>
        <v>858.17019472629431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14">
        <v>955.70001200000002</v>
      </c>
      <c r="C189" s="14">
        <v>956.29998799999998</v>
      </c>
      <c r="D189" s="14">
        <v>943.04998799999998</v>
      </c>
      <c r="E189" s="14">
        <v>944.54998799999998</v>
      </c>
      <c r="F189" s="15">
        <f t="shared" si="22"/>
        <v>21.714185434667357</v>
      </c>
      <c r="G189" s="15">
        <f t="shared" si="23"/>
        <v>900.17599855999981</v>
      </c>
      <c r="H189" s="15">
        <f t="shared" si="20"/>
        <v>943.6043694293345</v>
      </c>
      <c r="I189" s="15">
        <f t="shared" si="21"/>
        <v>856.74762769066513</v>
      </c>
      <c r="J189" s="16">
        <f t="shared" si="18"/>
        <v>23.343396000972898</v>
      </c>
      <c r="K189" s="16">
        <f t="shared" si="19"/>
        <v>904.36499939999999</v>
      </c>
      <c r="L189" s="16">
        <f t="shared" si="24"/>
        <v>951.05179140194582</v>
      </c>
      <c r="M189" s="16">
        <f t="shared" si="25"/>
        <v>857.67820739805416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14">
        <v>954.70001200000002</v>
      </c>
      <c r="C190" s="14">
        <v>962</v>
      </c>
      <c r="D190" s="14">
        <v>947.54998799999998</v>
      </c>
      <c r="E190" s="14">
        <v>953.90002400000003</v>
      </c>
      <c r="F190" s="15">
        <f t="shared" si="22"/>
        <v>22.661076402393881</v>
      </c>
      <c r="G190" s="15">
        <f t="shared" si="23"/>
        <v>901.76399903999993</v>
      </c>
      <c r="H190" s="15">
        <f t="shared" si="20"/>
        <v>947.08615184478765</v>
      </c>
      <c r="I190" s="15">
        <f t="shared" si="21"/>
        <v>856.44184623521221</v>
      </c>
      <c r="J190" s="16">
        <f t="shared" si="18"/>
        <v>25.552320753373191</v>
      </c>
      <c r="K190" s="16">
        <f t="shared" si="19"/>
        <v>907.37250059999985</v>
      </c>
      <c r="L190" s="16">
        <f t="shared" si="24"/>
        <v>958.47714210674621</v>
      </c>
      <c r="M190" s="16">
        <f t="shared" si="25"/>
        <v>856.26785909325349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14">
        <v>953</v>
      </c>
      <c r="C191" s="14">
        <v>961.54998799999998</v>
      </c>
      <c r="D191" s="14">
        <v>946.20001200000002</v>
      </c>
      <c r="E191" s="14">
        <v>955.15002400000003</v>
      </c>
      <c r="F191" s="15">
        <f t="shared" si="22"/>
        <v>23.34913486380713</v>
      </c>
      <c r="G191" s="15">
        <f t="shared" si="23"/>
        <v>903.5</v>
      </c>
      <c r="H191" s="15">
        <f t="shared" si="20"/>
        <v>950.19826972761427</v>
      </c>
      <c r="I191" s="15">
        <f t="shared" si="21"/>
        <v>856.80173027238573</v>
      </c>
      <c r="J191" s="16">
        <f t="shared" si="18"/>
        <v>27.372510599290717</v>
      </c>
      <c r="K191" s="16">
        <f t="shared" si="19"/>
        <v>910.41500239999982</v>
      </c>
      <c r="L191" s="16">
        <f t="shared" si="24"/>
        <v>965.16002359858123</v>
      </c>
      <c r="M191" s="16">
        <f t="shared" si="25"/>
        <v>855.66998120141841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14">
        <v>945.95001200000002</v>
      </c>
      <c r="C192" s="14">
        <v>954.25</v>
      </c>
      <c r="D192" s="14">
        <v>935.25</v>
      </c>
      <c r="E192" s="14">
        <v>946.04998799999998</v>
      </c>
      <c r="F192" s="15">
        <f t="shared" si="22"/>
        <v>23.520822501310715</v>
      </c>
      <c r="G192" s="15">
        <f t="shared" si="23"/>
        <v>905.06799927999998</v>
      </c>
      <c r="H192" s="15">
        <f t="shared" si="20"/>
        <v>952.10964428262139</v>
      </c>
      <c r="I192" s="15">
        <f t="shared" si="21"/>
        <v>858.02635427737857</v>
      </c>
      <c r="J192" s="16">
        <f t="shared" si="18"/>
        <v>28.00097011546729</v>
      </c>
      <c r="K192" s="16">
        <f t="shared" si="19"/>
        <v>913.21750179999981</v>
      </c>
      <c r="L192" s="16">
        <f t="shared" si="24"/>
        <v>969.21944203093437</v>
      </c>
      <c r="M192" s="16">
        <f t="shared" si="25"/>
        <v>857.21556156906524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14">
        <v>950.79998799999998</v>
      </c>
      <c r="C193" s="14">
        <v>951.90002400000003</v>
      </c>
      <c r="D193" s="14">
        <v>940</v>
      </c>
      <c r="E193" s="14">
        <v>944.75</v>
      </c>
      <c r="F193" s="15">
        <f t="shared" si="22"/>
        <v>24.108962598995515</v>
      </c>
      <c r="G193" s="15">
        <f t="shared" si="23"/>
        <v>906.08299928000008</v>
      </c>
      <c r="H193" s="15">
        <f t="shared" si="20"/>
        <v>954.30092447799109</v>
      </c>
      <c r="I193" s="15">
        <f t="shared" si="21"/>
        <v>857.86507408200907</v>
      </c>
      <c r="J193" s="16">
        <f t="shared" si="18"/>
        <v>28.161594103180434</v>
      </c>
      <c r="K193" s="16">
        <f t="shared" si="19"/>
        <v>916.07000119999998</v>
      </c>
      <c r="L193" s="16">
        <f t="shared" si="24"/>
        <v>972.39318940636088</v>
      </c>
      <c r="M193" s="16">
        <f t="shared" si="25"/>
        <v>859.74681299363908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14">
        <v>946</v>
      </c>
      <c r="C194" s="14">
        <v>960</v>
      </c>
      <c r="D194" s="14">
        <v>941.04998799999998</v>
      </c>
      <c r="E194" s="14">
        <v>955.54998799999998</v>
      </c>
      <c r="F194" s="15">
        <f t="shared" si="22"/>
        <v>25.023675274374789</v>
      </c>
      <c r="G194" s="15">
        <f t="shared" si="23"/>
        <v>907.29699951999999</v>
      </c>
      <c r="H194" s="15">
        <f t="shared" si="20"/>
        <v>957.34435006874958</v>
      </c>
      <c r="I194" s="15">
        <f t="shared" si="21"/>
        <v>857.24964897125039</v>
      </c>
      <c r="J194" s="16">
        <f t="shared" si="18"/>
        <v>28.752803362250898</v>
      </c>
      <c r="K194" s="16">
        <f t="shared" si="19"/>
        <v>919.3399993999999</v>
      </c>
      <c r="L194" s="16">
        <f t="shared" si="24"/>
        <v>976.84560612450173</v>
      </c>
      <c r="M194" s="16">
        <f t="shared" si="25"/>
        <v>861.83439267549807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14">
        <v>956.84997599999997</v>
      </c>
      <c r="C195" s="14">
        <v>973.75</v>
      </c>
      <c r="D195" s="14">
        <v>951.5</v>
      </c>
      <c r="E195" s="14">
        <v>968.40002400000003</v>
      </c>
      <c r="F195" s="15">
        <f t="shared" si="22"/>
        <v>25.977324225268564</v>
      </c>
      <c r="G195" s="15">
        <f t="shared" si="23"/>
        <v>907.80099976000008</v>
      </c>
      <c r="H195" s="15">
        <f t="shared" si="20"/>
        <v>959.75564821053717</v>
      </c>
      <c r="I195" s="15">
        <f t="shared" si="21"/>
        <v>855.84635130946299</v>
      </c>
      <c r="J195" s="16">
        <f t="shared" si="18"/>
        <v>29.424845498375952</v>
      </c>
      <c r="K195" s="16">
        <f t="shared" si="19"/>
        <v>923.5725005999999</v>
      </c>
      <c r="L195" s="16">
        <f t="shared" si="24"/>
        <v>982.42219159675176</v>
      </c>
      <c r="M195" s="16">
        <f t="shared" si="25"/>
        <v>864.72280960324804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14">
        <v>976</v>
      </c>
      <c r="C196" s="14">
        <v>979.90002400000003</v>
      </c>
      <c r="D196" s="14">
        <v>964</v>
      </c>
      <c r="E196" s="14">
        <v>976.29998799999998</v>
      </c>
      <c r="F196" s="15">
        <f t="shared" si="22"/>
        <v>27.657923447948228</v>
      </c>
      <c r="G196" s="15">
        <f t="shared" si="23"/>
        <v>908.9529992800002</v>
      </c>
      <c r="H196" s="15">
        <f t="shared" si="20"/>
        <v>964.26884617589667</v>
      </c>
      <c r="I196" s="15">
        <f t="shared" si="21"/>
        <v>853.63715238410373</v>
      </c>
      <c r="J196" s="16">
        <f t="shared" si="18"/>
        <v>29.281938188639348</v>
      </c>
      <c r="K196" s="16">
        <f t="shared" si="19"/>
        <v>928.67250059999992</v>
      </c>
      <c r="L196" s="16">
        <f t="shared" si="24"/>
        <v>987.23637697727861</v>
      </c>
      <c r="M196" s="16">
        <f t="shared" si="25"/>
        <v>870.10862422272123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14">
        <v>976.29998799999998</v>
      </c>
      <c r="C197" s="14">
        <v>985</v>
      </c>
      <c r="D197" s="14">
        <v>973.29998799999998</v>
      </c>
      <c r="E197" s="14">
        <v>980</v>
      </c>
      <c r="F197" s="15">
        <f t="shared" si="22"/>
        <v>29.376222123679629</v>
      </c>
      <c r="G197" s="15">
        <f t="shared" si="23"/>
        <v>910.20799928000019</v>
      </c>
      <c r="H197" s="15">
        <f t="shared" si="20"/>
        <v>968.96044352735942</v>
      </c>
      <c r="I197" s="15">
        <f t="shared" si="21"/>
        <v>851.45555503264097</v>
      </c>
      <c r="J197" s="16">
        <f t="shared" si="18"/>
        <v>27.822132361705975</v>
      </c>
      <c r="K197" s="16">
        <f t="shared" si="19"/>
        <v>934.27000120000014</v>
      </c>
      <c r="L197" s="16">
        <f t="shared" si="24"/>
        <v>989.91426592341213</v>
      </c>
      <c r="M197" s="16">
        <f t="shared" si="25"/>
        <v>878.62573647658814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14">
        <v>983.75</v>
      </c>
      <c r="C198" s="14">
        <v>985</v>
      </c>
      <c r="D198" s="14">
        <v>972.75</v>
      </c>
      <c r="E198" s="14">
        <v>978.34997599999997</v>
      </c>
      <c r="F198" s="15">
        <f t="shared" si="22"/>
        <v>30.817087041903473</v>
      </c>
      <c r="G198" s="15">
        <f t="shared" si="23"/>
        <v>911.83499880000022</v>
      </c>
      <c r="H198" s="15">
        <f t="shared" si="20"/>
        <v>973.46917288380712</v>
      </c>
      <c r="I198" s="15">
        <f t="shared" si="21"/>
        <v>850.20082471619332</v>
      </c>
      <c r="J198" s="16">
        <f t="shared" si="18"/>
        <v>25.843870904573997</v>
      </c>
      <c r="K198" s="16">
        <f t="shared" si="19"/>
        <v>939.44500120000009</v>
      </c>
      <c r="L198" s="16">
        <f t="shared" si="24"/>
        <v>991.13274300914804</v>
      </c>
      <c r="M198" s="16">
        <f t="shared" si="25"/>
        <v>887.75725939085214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14">
        <v>975.59997599999997</v>
      </c>
      <c r="C199" s="14">
        <v>980.70001200000002</v>
      </c>
      <c r="D199" s="14">
        <v>965.04998799999998</v>
      </c>
      <c r="E199" s="14">
        <v>976.90002400000003</v>
      </c>
      <c r="F199" s="15">
        <f t="shared" si="22"/>
        <v>32.126458471057582</v>
      </c>
      <c r="G199" s="15">
        <f t="shared" si="23"/>
        <v>913.00299928000027</v>
      </c>
      <c r="H199" s="15">
        <f t="shared" si="20"/>
        <v>977.25591622211539</v>
      </c>
      <c r="I199" s="15">
        <f t="shared" si="21"/>
        <v>848.75008233788515</v>
      </c>
      <c r="J199" s="16">
        <f t="shared" si="18"/>
        <v>26.262227976264818</v>
      </c>
      <c r="K199" s="16">
        <f t="shared" si="19"/>
        <v>942.69250180000017</v>
      </c>
      <c r="L199" s="16">
        <f t="shared" si="24"/>
        <v>995.21695775252977</v>
      </c>
      <c r="M199" s="16">
        <f t="shared" si="25"/>
        <v>890.16804584747058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14">
        <v>970</v>
      </c>
      <c r="C200" s="14">
        <v>982.84997599999997</v>
      </c>
      <c r="D200" s="14">
        <v>966.54998799999998</v>
      </c>
      <c r="E200" s="14">
        <v>980.34997599999997</v>
      </c>
      <c r="F200" s="15">
        <f t="shared" si="22"/>
        <v>33.481173807594537</v>
      </c>
      <c r="G200" s="15">
        <f t="shared" si="23"/>
        <v>914.29099856000005</v>
      </c>
      <c r="H200" s="15">
        <f t="shared" si="20"/>
        <v>981.25334617518911</v>
      </c>
      <c r="I200" s="15">
        <f t="shared" si="21"/>
        <v>847.32865094481099</v>
      </c>
      <c r="J200" s="16">
        <f t="shared" si="18"/>
        <v>26.011874793492485</v>
      </c>
      <c r="K200" s="16">
        <f t="shared" si="19"/>
        <v>946.44500120000032</v>
      </c>
      <c r="L200" s="16">
        <f t="shared" si="24"/>
        <v>998.46875078698531</v>
      </c>
      <c r="M200" s="16">
        <f t="shared" si="25"/>
        <v>894.42125161301533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14">
        <v>981</v>
      </c>
      <c r="C201" s="14">
        <v>991.90002400000003</v>
      </c>
      <c r="D201" s="14">
        <v>975.75</v>
      </c>
      <c r="E201" s="14">
        <v>977.70001200000002</v>
      </c>
      <c r="F201" s="15">
        <f t="shared" si="22"/>
        <v>34.630745735958172</v>
      </c>
      <c r="G201" s="15">
        <f t="shared" si="23"/>
        <v>915.63699832000009</v>
      </c>
      <c r="H201" s="15">
        <f t="shared" si="20"/>
        <v>984.8984897919164</v>
      </c>
      <c r="I201" s="15">
        <f t="shared" si="21"/>
        <v>846.37550684808377</v>
      </c>
      <c r="J201" s="16">
        <f t="shared" si="18"/>
        <v>25.286662101438679</v>
      </c>
      <c r="K201" s="16">
        <f t="shared" si="19"/>
        <v>949.93000180000013</v>
      </c>
      <c r="L201" s="16">
        <f t="shared" si="24"/>
        <v>1000.5033260028774</v>
      </c>
      <c r="M201" s="16">
        <f t="shared" si="25"/>
        <v>899.35667759712283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14">
        <v>986</v>
      </c>
      <c r="C202" s="14">
        <v>989.95001200000002</v>
      </c>
      <c r="D202" s="14">
        <v>982.09997599999997</v>
      </c>
      <c r="E202" s="14">
        <v>987</v>
      </c>
      <c r="F202" s="15">
        <f t="shared" si="22"/>
        <v>36.041645820453056</v>
      </c>
      <c r="G202" s="15">
        <f t="shared" si="23"/>
        <v>916.98299808000013</v>
      </c>
      <c r="H202" s="15">
        <f t="shared" si="20"/>
        <v>989.0662897209063</v>
      </c>
      <c r="I202" s="15">
        <f t="shared" si="21"/>
        <v>844.89970643909396</v>
      </c>
      <c r="J202" s="16">
        <f t="shared" si="18"/>
        <v>25.606814840395526</v>
      </c>
      <c r="K202" s="16">
        <f t="shared" si="19"/>
        <v>953.22500300000024</v>
      </c>
      <c r="L202" s="16">
        <f t="shared" si="24"/>
        <v>1004.4386326807913</v>
      </c>
      <c r="M202" s="16">
        <f t="shared" si="25"/>
        <v>902.01137331920916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14">
        <v>991.95001200000002</v>
      </c>
      <c r="C203" s="14">
        <v>997.34997599999997</v>
      </c>
      <c r="D203" s="14">
        <v>985.5</v>
      </c>
      <c r="E203" s="14">
        <v>991.54998799999998</v>
      </c>
      <c r="F203" s="15">
        <f t="shared" si="22"/>
        <v>37.521807592670449</v>
      </c>
      <c r="G203" s="15">
        <f t="shared" si="23"/>
        <v>918.39299807999998</v>
      </c>
      <c r="H203" s="15">
        <f t="shared" si="20"/>
        <v>993.43661326534084</v>
      </c>
      <c r="I203" s="15">
        <f t="shared" si="21"/>
        <v>843.34938289465913</v>
      </c>
      <c r="J203" s="16">
        <f t="shared" si="18"/>
        <v>23.886631422352252</v>
      </c>
      <c r="K203" s="16">
        <f t="shared" si="19"/>
        <v>957.76750179999999</v>
      </c>
      <c r="L203" s="16">
        <f t="shared" si="24"/>
        <v>1005.5407646447045</v>
      </c>
      <c r="M203" s="16">
        <f t="shared" si="25"/>
        <v>909.99423895529549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14">
        <v>999</v>
      </c>
      <c r="C204" s="14">
        <v>1013.400024</v>
      </c>
      <c r="D204" s="14">
        <v>992.5</v>
      </c>
      <c r="E204" s="14">
        <v>1011.650024</v>
      </c>
      <c r="F204" s="15">
        <f t="shared" si="22"/>
        <v>39.717471514684703</v>
      </c>
      <c r="G204" s="15">
        <f t="shared" si="23"/>
        <v>920.35699832</v>
      </c>
      <c r="H204" s="15">
        <f t="shared" si="20"/>
        <v>999.79194134936938</v>
      </c>
      <c r="I204" s="15">
        <f t="shared" si="21"/>
        <v>840.92205529063062</v>
      </c>
      <c r="J204" s="16">
        <f t="shared" si="18"/>
        <v>22.343632535854738</v>
      </c>
      <c r="K204" s="16">
        <f t="shared" si="19"/>
        <v>963.49250180000001</v>
      </c>
      <c r="L204" s="16">
        <f t="shared" si="24"/>
        <v>1008.1797668717095</v>
      </c>
      <c r="M204" s="16">
        <f t="shared" si="25"/>
        <v>918.80523672829054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14">
        <v>1002</v>
      </c>
      <c r="C205" s="14">
        <v>1003.5</v>
      </c>
      <c r="D205" s="14">
        <v>987.54998799999998</v>
      </c>
      <c r="E205" s="14">
        <v>990</v>
      </c>
      <c r="F205" s="15">
        <f t="shared" si="22"/>
        <v>40.884514985655159</v>
      </c>
      <c r="G205" s="15">
        <f t="shared" si="23"/>
        <v>921.86499879999985</v>
      </c>
      <c r="H205" s="15">
        <f t="shared" si="20"/>
        <v>1003.6340287713101</v>
      </c>
      <c r="I205" s="15">
        <f t="shared" si="21"/>
        <v>840.09596882868959</v>
      </c>
      <c r="J205" s="16">
        <f t="shared" si="18"/>
        <v>20.42533267685674</v>
      </c>
      <c r="K205" s="16">
        <f t="shared" si="19"/>
        <v>967.1000029999999</v>
      </c>
      <c r="L205" s="16">
        <f t="shared" si="24"/>
        <v>1007.9506683537134</v>
      </c>
      <c r="M205" s="16">
        <f t="shared" si="25"/>
        <v>926.24933764628645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14">
        <v>994.95001200000002</v>
      </c>
      <c r="C206" s="14">
        <v>1027.3000489999999</v>
      </c>
      <c r="D206" s="14">
        <v>991.20001200000002</v>
      </c>
      <c r="E206" s="14">
        <v>1016.900024</v>
      </c>
      <c r="F206" s="15">
        <f t="shared" si="22"/>
        <v>42.993719473660235</v>
      </c>
      <c r="G206" s="15">
        <f t="shared" si="23"/>
        <v>923.78699951999999</v>
      </c>
      <c r="H206" s="15">
        <f t="shared" si="20"/>
        <v>1009.7744384673205</v>
      </c>
      <c r="I206" s="15">
        <f t="shared" si="21"/>
        <v>837.79956057267952</v>
      </c>
      <c r="J206" s="16">
        <f t="shared" si="18"/>
        <v>21.362870760464045</v>
      </c>
      <c r="K206" s="16">
        <f t="shared" si="19"/>
        <v>971.41000359999975</v>
      </c>
      <c r="L206" s="16">
        <f t="shared" si="24"/>
        <v>1014.1357451209278</v>
      </c>
      <c r="M206" s="16">
        <f t="shared" si="25"/>
        <v>928.68426207907169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14">
        <v>1021.950012</v>
      </c>
      <c r="C207" s="14">
        <v>1049</v>
      </c>
      <c r="D207" s="14">
        <v>1019.150024</v>
      </c>
      <c r="E207" s="14">
        <v>1036.599976</v>
      </c>
      <c r="F207" s="15">
        <f t="shared" si="22"/>
        <v>45.784924085134847</v>
      </c>
      <c r="G207" s="15">
        <f t="shared" si="23"/>
        <v>926.18399904</v>
      </c>
      <c r="H207" s="15">
        <f t="shared" si="20"/>
        <v>1017.7538472102697</v>
      </c>
      <c r="I207" s="15">
        <f t="shared" si="21"/>
        <v>834.61415086973034</v>
      </c>
      <c r="J207" s="16">
        <f t="shared" si="18"/>
        <v>24.972385818986158</v>
      </c>
      <c r="K207" s="16">
        <f t="shared" si="19"/>
        <v>975.80750119999993</v>
      </c>
      <c r="L207" s="16">
        <f t="shared" si="24"/>
        <v>1025.7522728379722</v>
      </c>
      <c r="M207" s="16">
        <f t="shared" si="25"/>
        <v>925.86272956202765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14">
        <v>1038.8000489999999</v>
      </c>
      <c r="C208" s="14">
        <v>1070.9499510000001</v>
      </c>
      <c r="D208" s="14">
        <v>1032.650024</v>
      </c>
      <c r="E208" s="14">
        <v>1051.9499510000001</v>
      </c>
      <c r="F208" s="15">
        <f t="shared" si="22"/>
        <v>48.899836931575109</v>
      </c>
      <c r="G208" s="15">
        <f t="shared" si="23"/>
        <v>929.19599854000001</v>
      </c>
      <c r="H208" s="15">
        <f t="shared" si="20"/>
        <v>1026.9956724031501</v>
      </c>
      <c r="I208" s="15">
        <f t="shared" si="21"/>
        <v>831.39632467684976</v>
      </c>
      <c r="J208" s="16">
        <f t="shared" si="18"/>
        <v>28.907299684948459</v>
      </c>
      <c r="K208" s="16">
        <f t="shared" si="19"/>
        <v>981.17999874999987</v>
      </c>
      <c r="L208" s="16">
        <f t="shared" si="24"/>
        <v>1038.9945981198969</v>
      </c>
      <c r="M208" s="16">
        <f t="shared" si="25"/>
        <v>923.36539938010299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14">
        <v>1045</v>
      </c>
      <c r="C209" s="14">
        <v>1055.599976</v>
      </c>
      <c r="D209" s="14">
        <v>1039.5500489999999</v>
      </c>
      <c r="E209" s="14">
        <v>1044.1999510000001</v>
      </c>
      <c r="F209" s="15">
        <f t="shared" si="22"/>
        <v>50.967352516860821</v>
      </c>
      <c r="G209" s="15">
        <f t="shared" si="23"/>
        <v>932.46899780000012</v>
      </c>
      <c r="H209" s="15">
        <f t="shared" si="20"/>
        <v>1034.4037028337218</v>
      </c>
      <c r="I209" s="15">
        <f t="shared" si="21"/>
        <v>830.53429276627844</v>
      </c>
      <c r="J209" s="16">
        <f t="shared" si="18"/>
        <v>30.696816153520327</v>
      </c>
      <c r="K209" s="16">
        <f t="shared" si="19"/>
        <v>986.16249689999984</v>
      </c>
      <c r="L209" s="16">
        <f t="shared" si="24"/>
        <v>1047.5561292070404</v>
      </c>
      <c r="M209" s="16">
        <f t="shared" si="25"/>
        <v>924.76886459295918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14">
        <v>1045.3000489999999</v>
      </c>
      <c r="C210" s="14">
        <v>1046.400024</v>
      </c>
      <c r="D210" s="14">
        <v>1031.4499510000001</v>
      </c>
      <c r="E210" s="14">
        <v>1039.900024</v>
      </c>
      <c r="F210" s="15">
        <f t="shared" si="22"/>
        <v>52.730229862479838</v>
      </c>
      <c r="G210" s="15">
        <f t="shared" si="23"/>
        <v>935.4989978000001</v>
      </c>
      <c r="H210" s="15">
        <f t="shared" si="20"/>
        <v>1040.9594575249598</v>
      </c>
      <c r="I210" s="15">
        <f t="shared" si="21"/>
        <v>830.03853807504038</v>
      </c>
      <c r="J210" s="16">
        <f t="shared" si="18"/>
        <v>31.877064717803403</v>
      </c>
      <c r="K210" s="16">
        <f t="shared" si="19"/>
        <v>990.46249689999991</v>
      </c>
      <c r="L210" s="16">
        <f t="shared" si="24"/>
        <v>1054.2166263356066</v>
      </c>
      <c r="M210" s="16">
        <f t="shared" si="25"/>
        <v>926.70836746439306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14">
        <v>1045</v>
      </c>
      <c r="C211" s="14">
        <v>1049.9499510000001</v>
      </c>
      <c r="D211" s="14">
        <v>1021</v>
      </c>
      <c r="E211" s="14">
        <v>1028.349976</v>
      </c>
      <c r="F211" s="15">
        <f t="shared" si="22"/>
        <v>53.710479452420905</v>
      </c>
      <c r="G211" s="15">
        <f t="shared" si="23"/>
        <v>938.44599732000006</v>
      </c>
      <c r="H211" s="15">
        <f t="shared" si="20"/>
        <v>1045.8669562248419</v>
      </c>
      <c r="I211" s="15">
        <f t="shared" si="21"/>
        <v>831.02503841515829</v>
      </c>
      <c r="J211" s="16">
        <f t="shared" si="18"/>
        <v>31.814716549153875</v>
      </c>
      <c r="K211" s="16">
        <f t="shared" si="19"/>
        <v>994.12249450000002</v>
      </c>
      <c r="L211" s="16">
        <f t="shared" si="24"/>
        <v>1057.7519275983077</v>
      </c>
      <c r="M211" s="16">
        <f t="shared" si="25"/>
        <v>930.49306140169222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14">
        <v>1020.049988</v>
      </c>
      <c r="C212" s="14">
        <v>1036.650024</v>
      </c>
      <c r="D212" s="14">
        <v>1010</v>
      </c>
      <c r="E212" s="14">
        <v>1013.549988</v>
      </c>
      <c r="F212" s="15">
        <f t="shared" si="22"/>
        <v>53.994680082531545</v>
      </c>
      <c r="G212" s="15">
        <f t="shared" si="23"/>
        <v>941.17099731999997</v>
      </c>
      <c r="H212" s="15">
        <f t="shared" si="20"/>
        <v>1049.1603574850631</v>
      </c>
      <c r="I212" s="15">
        <f t="shared" si="21"/>
        <v>833.18163715493688</v>
      </c>
      <c r="J212" s="16">
        <f t="shared" si="18"/>
        <v>30.068399445730488</v>
      </c>
      <c r="K212" s="16">
        <f t="shared" si="19"/>
        <v>997.49749450000002</v>
      </c>
      <c r="L212" s="16">
        <f t="shared" si="24"/>
        <v>1057.6342933914609</v>
      </c>
      <c r="M212" s="16">
        <f t="shared" si="25"/>
        <v>937.360695608539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14">
        <v>1010</v>
      </c>
      <c r="C213" s="14">
        <v>1022.299988</v>
      </c>
      <c r="D213" s="14">
        <v>1006.75</v>
      </c>
      <c r="E213" s="14">
        <v>1010.650024</v>
      </c>
      <c r="F213" s="15">
        <f t="shared" si="22"/>
        <v>54.135837450662287</v>
      </c>
      <c r="G213" s="15">
        <f t="shared" si="23"/>
        <v>943.78099731999998</v>
      </c>
      <c r="H213" s="15">
        <f t="shared" si="20"/>
        <v>1052.0526722213247</v>
      </c>
      <c r="I213" s="15">
        <f t="shared" si="21"/>
        <v>835.50932241867542</v>
      </c>
      <c r="J213" s="16">
        <f t="shared" ref="J213:J249" si="26">_xlfn.STDEV.P(E194:E213)</f>
        <v>27.618583510582987</v>
      </c>
      <c r="K213" s="16">
        <f t="shared" ref="K213:K249" si="27">AVERAGE(E194:E213)</f>
        <v>1000.7924956999999</v>
      </c>
      <c r="L213" s="16">
        <f t="shared" si="24"/>
        <v>1056.0296627211658</v>
      </c>
      <c r="M213" s="16">
        <f t="shared" si="25"/>
        <v>945.55532867883392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14">
        <v>1015.75</v>
      </c>
      <c r="C214" s="14">
        <v>1031.4499510000001</v>
      </c>
      <c r="D214" s="14">
        <v>1009.849976</v>
      </c>
      <c r="E214" s="14">
        <v>1013.549988</v>
      </c>
      <c r="F214" s="15">
        <f t="shared" si="22"/>
        <v>54.199110238837406</v>
      </c>
      <c r="G214" s="15">
        <f t="shared" si="23"/>
        <v>946.46699708000006</v>
      </c>
      <c r="H214" s="15">
        <f t="shared" si="20"/>
        <v>1054.8652175576749</v>
      </c>
      <c r="I214" s="15">
        <f t="shared" si="21"/>
        <v>838.06877660232522</v>
      </c>
      <c r="J214" s="16">
        <f t="shared" si="26"/>
        <v>25.693765984593345</v>
      </c>
      <c r="K214" s="16">
        <f t="shared" si="27"/>
        <v>1003.6924956999999</v>
      </c>
      <c r="L214" s="16">
        <f t="shared" si="24"/>
        <v>1055.0800276691866</v>
      </c>
      <c r="M214" s="16">
        <f t="shared" si="25"/>
        <v>952.30496373081314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14">
        <v>1018.650024</v>
      </c>
      <c r="C215" s="14">
        <v>1021.400024</v>
      </c>
      <c r="D215" s="14">
        <v>1002</v>
      </c>
      <c r="E215" s="14">
        <v>1016.900024</v>
      </c>
      <c r="F215" s="15">
        <f t="shared" si="22"/>
        <v>54.53032831879873</v>
      </c>
      <c r="G215" s="15">
        <f t="shared" si="23"/>
        <v>948.94399780000003</v>
      </c>
      <c r="H215" s="15">
        <f t="shared" si="20"/>
        <v>1058.0046544375975</v>
      </c>
      <c r="I215" s="15">
        <f t="shared" si="21"/>
        <v>839.88334116240253</v>
      </c>
      <c r="J215" s="16">
        <f t="shared" si="26"/>
        <v>24.509855114342194</v>
      </c>
      <c r="K215" s="16">
        <f t="shared" si="27"/>
        <v>1006.1174956999999</v>
      </c>
      <c r="L215" s="16">
        <f t="shared" si="24"/>
        <v>1055.1372059286844</v>
      </c>
      <c r="M215" s="16">
        <f t="shared" si="25"/>
        <v>957.09778547131555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14">
        <v>1022</v>
      </c>
      <c r="C216" s="14">
        <v>1022</v>
      </c>
      <c r="D216" s="14">
        <v>1004.450012</v>
      </c>
      <c r="E216" s="14">
        <v>1016.049988</v>
      </c>
      <c r="F216" s="15">
        <f t="shared" si="22"/>
        <v>54.188871215777652</v>
      </c>
      <c r="G216" s="15">
        <f t="shared" si="23"/>
        <v>951.82799804000013</v>
      </c>
      <c r="H216" s="15">
        <f t="shared" si="20"/>
        <v>1060.2057404715554</v>
      </c>
      <c r="I216" s="15">
        <f t="shared" si="21"/>
        <v>843.45025560844488</v>
      </c>
      <c r="J216" s="16">
        <f t="shared" si="26"/>
        <v>23.606384165486801</v>
      </c>
      <c r="K216" s="16">
        <f t="shared" si="27"/>
        <v>1008.1049956999999</v>
      </c>
      <c r="L216" s="16">
        <f t="shared" si="24"/>
        <v>1055.3177640309734</v>
      </c>
      <c r="M216" s="16">
        <f t="shared" si="25"/>
        <v>960.89222736902627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14">
        <v>1007.099976</v>
      </c>
      <c r="C217" s="14">
        <v>1022.799988</v>
      </c>
      <c r="D217" s="14">
        <v>1007.099976</v>
      </c>
      <c r="E217" s="14">
        <v>1018.650024</v>
      </c>
      <c r="F217" s="15">
        <f t="shared" si="22"/>
        <v>53.679154983020979</v>
      </c>
      <c r="G217" s="15">
        <f t="shared" si="23"/>
        <v>954.80999875999998</v>
      </c>
      <c r="H217" s="15">
        <f t="shared" si="20"/>
        <v>1062.1683087260419</v>
      </c>
      <c r="I217" s="15">
        <f t="shared" si="21"/>
        <v>847.45168879395806</v>
      </c>
      <c r="J217" s="16">
        <f t="shared" si="26"/>
        <v>22.794564141656309</v>
      </c>
      <c r="K217" s="16">
        <f t="shared" si="27"/>
        <v>1010.0374968999998</v>
      </c>
      <c r="L217" s="16">
        <f t="shared" si="24"/>
        <v>1055.6266251833124</v>
      </c>
      <c r="M217" s="16">
        <f t="shared" si="25"/>
        <v>964.44836861668728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14">
        <v>1023.299988</v>
      </c>
      <c r="C218" s="14">
        <v>1030.5</v>
      </c>
      <c r="D218" s="14">
        <v>1010.450012</v>
      </c>
      <c r="E218" s="14">
        <v>1013.349976</v>
      </c>
      <c r="F218" s="15">
        <f t="shared" si="22"/>
        <v>53.336391774070982</v>
      </c>
      <c r="G218" s="15">
        <f t="shared" si="23"/>
        <v>957.38499875999992</v>
      </c>
      <c r="H218" s="15">
        <f t="shared" si="20"/>
        <v>1064.0577823081419</v>
      </c>
      <c r="I218" s="15">
        <f t="shared" si="21"/>
        <v>850.71221521185794</v>
      </c>
      <c r="J218" s="16">
        <f t="shared" si="26"/>
        <v>21.607251821045722</v>
      </c>
      <c r="K218" s="16">
        <f t="shared" si="27"/>
        <v>1011.7874969000001</v>
      </c>
      <c r="L218" s="16">
        <f t="shared" si="24"/>
        <v>1055.0020005420915</v>
      </c>
      <c r="M218" s="16">
        <f t="shared" si="25"/>
        <v>968.57299325790859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14">
        <v>1015.25</v>
      </c>
      <c r="C219" s="14">
        <v>1017.849976</v>
      </c>
      <c r="D219" s="14">
        <v>1006</v>
      </c>
      <c r="E219" s="14">
        <v>1009.599976</v>
      </c>
      <c r="F219" s="15">
        <f t="shared" si="22"/>
        <v>52.880801211158619</v>
      </c>
      <c r="G219" s="15">
        <f t="shared" si="23"/>
        <v>959.82199827999978</v>
      </c>
      <c r="H219" s="15">
        <f t="shared" si="20"/>
        <v>1065.583600702317</v>
      </c>
      <c r="I219" s="15">
        <f t="shared" si="21"/>
        <v>854.06039585768258</v>
      </c>
      <c r="J219" s="16">
        <f t="shared" si="26"/>
        <v>20.089365052760208</v>
      </c>
      <c r="K219" s="16">
        <f t="shared" si="27"/>
        <v>1013.4224945000002</v>
      </c>
      <c r="L219" s="16">
        <f t="shared" si="24"/>
        <v>1053.6012246055207</v>
      </c>
      <c r="M219" s="16">
        <f t="shared" si="25"/>
        <v>973.24376439447974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14">
        <v>1003</v>
      </c>
      <c r="C220" s="14">
        <v>1012.799988</v>
      </c>
      <c r="D220" s="14">
        <v>993.5</v>
      </c>
      <c r="E220" s="14">
        <v>1003.150024</v>
      </c>
      <c r="F220" s="15">
        <f t="shared" si="22"/>
        <v>52.362467166427592</v>
      </c>
      <c r="G220" s="15">
        <f t="shared" si="23"/>
        <v>962.00999875999992</v>
      </c>
      <c r="H220" s="15">
        <f t="shared" si="20"/>
        <v>1066.734933092855</v>
      </c>
      <c r="I220" s="15">
        <f t="shared" si="21"/>
        <v>857.28506442714479</v>
      </c>
      <c r="J220" s="16">
        <f t="shared" si="26"/>
        <v>18.784823429116486</v>
      </c>
      <c r="K220" s="16">
        <f t="shared" si="27"/>
        <v>1014.5624969000003</v>
      </c>
      <c r="L220" s="16">
        <f t="shared" si="24"/>
        <v>1052.1321437582333</v>
      </c>
      <c r="M220" s="16">
        <f t="shared" si="25"/>
        <v>976.99285004176727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14">
        <v>1006.150024</v>
      </c>
      <c r="C221" s="14">
        <v>1012.400024</v>
      </c>
      <c r="D221" s="14">
        <v>996.25</v>
      </c>
      <c r="E221" s="14">
        <v>1010.099976</v>
      </c>
      <c r="F221" s="15">
        <f t="shared" si="22"/>
        <v>51.875081878907693</v>
      </c>
      <c r="G221" s="15">
        <f t="shared" si="23"/>
        <v>964.32599851999987</v>
      </c>
      <c r="H221" s="15">
        <f t="shared" si="20"/>
        <v>1068.0761622778152</v>
      </c>
      <c r="I221" s="15">
        <f t="shared" si="21"/>
        <v>860.57583476218451</v>
      </c>
      <c r="J221" s="16">
        <f t="shared" si="26"/>
        <v>16.831481280151515</v>
      </c>
      <c r="K221" s="16">
        <f t="shared" si="27"/>
        <v>1016.1824951000002</v>
      </c>
      <c r="L221" s="16">
        <f t="shared" si="24"/>
        <v>1049.8454576603033</v>
      </c>
      <c r="M221" s="16">
        <f t="shared" si="25"/>
        <v>982.51953253969714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14">
        <v>1015.200012</v>
      </c>
      <c r="C222" s="14">
        <v>1019.099976</v>
      </c>
      <c r="D222" s="14">
        <v>1009.450012</v>
      </c>
      <c r="E222" s="14">
        <v>1017.650024</v>
      </c>
      <c r="F222" s="15">
        <f t="shared" si="22"/>
        <v>51.292185186833571</v>
      </c>
      <c r="G222" s="15">
        <f t="shared" si="23"/>
        <v>966.87899899999991</v>
      </c>
      <c r="H222" s="15">
        <f t="shared" si="20"/>
        <v>1069.4633693736671</v>
      </c>
      <c r="I222" s="15">
        <f t="shared" si="21"/>
        <v>864.29462862633272</v>
      </c>
      <c r="J222" s="16">
        <f t="shared" si="26"/>
        <v>15.442699996976888</v>
      </c>
      <c r="K222" s="16">
        <f t="shared" si="27"/>
        <v>1017.7149963000002</v>
      </c>
      <c r="L222" s="16">
        <f t="shared" si="24"/>
        <v>1048.600396293954</v>
      </c>
      <c r="M222" s="16">
        <f t="shared" si="25"/>
        <v>986.82959630604637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14">
        <v>1020.650024</v>
      </c>
      <c r="C223" s="14">
        <v>1037.400024</v>
      </c>
      <c r="D223" s="14">
        <v>1013.799988</v>
      </c>
      <c r="E223" s="14">
        <v>1035.099976</v>
      </c>
      <c r="F223" s="15">
        <f t="shared" si="22"/>
        <v>50.890994840888261</v>
      </c>
      <c r="G223" s="15">
        <f t="shared" si="23"/>
        <v>969.82699828</v>
      </c>
      <c r="H223" s="15">
        <f t="shared" si="20"/>
        <v>1071.6089879617766</v>
      </c>
      <c r="I223" s="15">
        <f t="shared" si="21"/>
        <v>868.04500859822349</v>
      </c>
      <c r="J223" s="16">
        <f t="shared" si="26"/>
        <v>14.649811348653833</v>
      </c>
      <c r="K223" s="16">
        <f t="shared" si="27"/>
        <v>1019.8924957000002</v>
      </c>
      <c r="L223" s="16">
        <f t="shared" si="24"/>
        <v>1049.1921183973079</v>
      </c>
      <c r="M223" s="16">
        <f t="shared" si="25"/>
        <v>990.5928730026925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14">
        <v>1037.9499510000001</v>
      </c>
      <c r="C224" s="14">
        <v>1037.9499510000001</v>
      </c>
      <c r="D224" s="14">
        <v>1026.9499510000001</v>
      </c>
      <c r="E224" s="14">
        <v>1033.849976</v>
      </c>
      <c r="F224" s="15">
        <f t="shared" si="22"/>
        <v>50.365106118500243</v>
      </c>
      <c r="G224" s="15">
        <f t="shared" si="23"/>
        <v>972.70099731999983</v>
      </c>
      <c r="H224" s="15">
        <f t="shared" si="20"/>
        <v>1073.4312095570003</v>
      </c>
      <c r="I224" s="15">
        <f t="shared" si="21"/>
        <v>871.97078508299933</v>
      </c>
      <c r="J224" s="16">
        <f t="shared" si="26"/>
        <v>14.823242685361398</v>
      </c>
      <c r="K224" s="16">
        <f t="shared" si="27"/>
        <v>1021.0024933000002</v>
      </c>
      <c r="L224" s="16">
        <f t="shared" si="24"/>
        <v>1050.648978670723</v>
      </c>
      <c r="M224" s="16">
        <f t="shared" si="25"/>
        <v>991.35600792927744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14">
        <v>1033</v>
      </c>
      <c r="C225" s="14">
        <v>1041.5</v>
      </c>
      <c r="D225" s="14">
        <v>1027.9499510000001</v>
      </c>
      <c r="E225" s="14">
        <v>1034.75</v>
      </c>
      <c r="F225" s="15">
        <f t="shared" si="22"/>
        <v>49.459877582895331</v>
      </c>
      <c r="G225" s="15">
        <f t="shared" si="23"/>
        <v>975.7209973199997</v>
      </c>
      <c r="H225" s="15">
        <f t="shared" si="20"/>
        <v>1074.6407524857905</v>
      </c>
      <c r="I225" s="15">
        <f t="shared" si="21"/>
        <v>876.80124215420904</v>
      </c>
      <c r="J225" s="16">
        <f t="shared" si="26"/>
        <v>13.270798202882155</v>
      </c>
      <c r="K225" s="16">
        <f t="shared" si="27"/>
        <v>1023.2399933</v>
      </c>
      <c r="L225" s="16">
        <f t="shared" si="24"/>
        <v>1049.7815897057644</v>
      </c>
      <c r="M225" s="16">
        <f t="shared" si="25"/>
        <v>996.69839689423577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14">
        <v>1035</v>
      </c>
      <c r="C226" s="14">
        <v>1051.1999510000001</v>
      </c>
      <c r="D226" s="14">
        <v>1034</v>
      </c>
      <c r="E226" s="14">
        <v>1049.849976</v>
      </c>
      <c r="F226" s="15">
        <f t="shared" si="22"/>
        <v>48.354214482021298</v>
      </c>
      <c r="G226" s="15">
        <f t="shared" si="23"/>
        <v>979.2319970799997</v>
      </c>
      <c r="H226" s="15">
        <f t="shared" si="20"/>
        <v>1075.9404260440424</v>
      </c>
      <c r="I226" s="15">
        <f t="shared" si="21"/>
        <v>882.52356811595712</v>
      </c>
      <c r="J226" s="16">
        <f t="shared" si="26"/>
        <v>14.380355872789876</v>
      </c>
      <c r="K226" s="16">
        <f t="shared" si="27"/>
        <v>1024.8874909000001</v>
      </c>
      <c r="L226" s="16">
        <f t="shared" si="24"/>
        <v>1053.6482026455799</v>
      </c>
      <c r="M226" s="16">
        <f t="shared" si="25"/>
        <v>996.12677915442032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14">
        <v>1053</v>
      </c>
      <c r="C227" s="14">
        <v>1058.3000489999999</v>
      </c>
      <c r="D227" s="14">
        <v>1039.349976</v>
      </c>
      <c r="E227" s="14">
        <v>1046.0500489999999</v>
      </c>
      <c r="F227" s="15">
        <f t="shared" si="22"/>
        <v>46.55663978288478</v>
      </c>
      <c r="G227" s="15">
        <f t="shared" si="23"/>
        <v>982.79199829999982</v>
      </c>
      <c r="H227" s="15">
        <f t="shared" si="20"/>
        <v>1075.9052778657694</v>
      </c>
      <c r="I227" s="15">
        <f t="shared" si="21"/>
        <v>889.6787187342303</v>
      </c>
      <c r="J227" s="16">
        <f t="shared" si="26"/>
        <v>14.903186009532542</v>
      </c>
      <c r="K227" s="16">
        <f t="shared" si="27"/>
        <v>1025.3599945500002</v>
      </c>
      <c r="L227" s="16">
        <f t="shared" si="24"/>
        <v>1055.1663665690653</v>
      </c>
      <c r="M227" s="16">
        <f t="shared" si="25"/>
        <v>995.55362253093517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14">
        <v>1055</v>
      </c>
      <c r="C228" s="14">
        <v>1057.849976</v>
      </c>
      <c r="D228" s="14">
        <v>1039.599976</v>
      </c>
      <c r="E228" s="14">
        <v>1046.4499510000001</v>
      </c>
      <c r="F228" s="15">
        <f t="shared" si="22"/>
        <v>44.76336875817239</v>
      </c>
      <c r="G228" s="15">
        <f t="shared" si="23"/>
        <v>986.22399779999989</v>
      </c>
      <c r="H228" s="15">
        <f t="shared" si="20"/>
        <v>1075.7507353163446</v>
      </c>
      <c r="I228" s="15">
        <f t="shared" si="21"/>
        <v>896.69726028365517</v>
      </c>
      <c r="J228" s="16">
        <f t="shared" si="26"/>
        <v>14.45397357778222</v>
      </c>
      <c r="K228" s="16">
        <f t="shared" si="27"/>
        <v>1025.0849945499999</v>
      </c>
      <c r="L228" s="16">
        <f t="shared" si="24"/>
        <v>1053.9929417055644</v>
      </c>
      <c r="M228" s="16">
        <f t="shared" si="25"/>
        <v>996.17704739443548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14">
        <v>1048.3000489999999</v>
      </c>
      <c r="C229" s="14">
        <v>1049.849976</v>
      </c>
      <c r="D229" s="14">
        <v>1034.8000489999999</v>
      </c>
      <c r="E229" s="14">
        <v>1040</v>
      </c>
      <c r="F229" s="15">
        <f t="shared" si="22"/>
        <v>44.098811001310686</v>
      </c>
      <c r="G229" s="15">
        <f t="shared" si="23"/>
        <v>988.78499755999985</v>
      </c>
      <c r="H229" s="15">
        <f t="shared" si="20"/>
        <v>1076.9826195626213</v>
      </c>
      <c r="I229" s="15">
        <f t="shared" si="21"/>
        <v>900.58737555737844</v>
      </c>
      <c r="J229" s="16">
        <f t="shared" si="26"/>
        <v>14.203064619673706</v>
      </c>
      <c r="K229" s="16">
        <f t="shared" si="27"/>
        <v>1024.8749969999999</v>
      </c>
      <c r="L229" s="16">
        <f t="shared" si="24"/>
        <v>1053.2811262393473</v>
      </c>
      <c r="M229" s="16">
        <f t="shared" si="25"/>
        <v>996.46886776065253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14">
        <v>1042.150024</v>
      </c>
      <c r="C230" s="14">
        <v>1045.9499510000001</v>
      </c>
      <c r="D230" s="14">
        <v>1030.75</v>
      </c>
      <c r="E230" s="14">
        <v>1039.400024</v>
      </c>
      <c r="F230" s="15">
        <f t="shared" si="22"/>
        <v>43.004124051921018</v>
      </c>
      <c r="G230" s="15">
        <f t="shared" si="23"/>
        <v>991.46699827999998</v>
      </c>
      <c r="H230" s="15">
        <f t="shared" si="20"/>
        <v>1077.475246383842</v>
      </c>
      <c r="I230" s="15">
        <f t="shared" si="21"/>
        <v>905.45875017615799</v>
      </c>
      <c r="J230" s="16">
        <f t="shared" si="26"/>
        <v>14.177011964466526</v>
      </c>
      <c r="K230" s="16">
        <f t="shared" si="27"/>
        <v>1024.8499969999998</v>
      </c>
      <c r="L230" s="16">
        <f t="shared" si="24"/>
        <v>1053.2040209289328</v>
      </c>
      <c r="M230" s="16">
        <f t="shared" si="25"/>
        <v>996.49597307106671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14">
        <v>1039.400024</v>
      </c>
      <c r="C231" s="14">
        <v>1040</v>
      </c>
      <c r="D231" s="14">
        <v>1023.25</v>
      </c>
      <c r="E231" s="14">
        <v>1033.5500489999999</v>
      </c>
      <c r="F231" s="15">
        <f t="shared" si="22"/>
        <v>41.702930672460205</v>
      </c>
      <c r="G231" s="15">
        <f t="shared" si="23"/>
        <v>993.97799925999982</v>
      </c>
      <c r="H231" s="15">
        <f t="shared" si="20"/>
        <v>1077.3838606049203</v>
      </c>
      <c r="I231" s="15">
        <f t="shared" si="21"/>
        <v>910.57213791507945</v>
      </c>
      <c r="J231" s="16">
        <f t="shared" si="26"/>
        <v>14.286081300788078</v>
      </c>
      <c r="K231" s="16">
        <f t="shared" si="27"/>
        <v>1025.1100006499998</v>
      </c>
      <c r="L231" s="16">
        <f t="shared" si="24"/>
        <v>1053.682163251576</v>
      </c>
      <c r="M231" s="16">
        <f t="shared" si="25"/>
        <v>996.53783804842374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14">
        <v>1036.5500489999999</v>
      </c>
      <c r="C232" s="14">
        <v>1037.150024</v>
      </c>
      <c r="D232" s="14">
        <v>1015.349976</v>
      </c>
      <c r="E232" s="14">
        <v>1017.75</v>
      </c>
      <c r="F232" s="15">
        <f t="shared" si="22"/>
        <v>40.502789665827855</v>
      </c>
      <c r="G232" s="15">
        <f t="shared" si="23"/>
        <v>995.91099973999985</v>
      </c>
      <c r="H232" s="15">
        <f t="shared" si="20"/>
        <v>1076.9165790716556</v>
      </c>
      <c r="I232" s="15">
        <f t="shared" si="21"/>
        <v>914.90542040834418</v>
      </c>
      <c r="J232" s="16">
        <f t="shared" si="26"/>
        <v>14.144780116202529</v>
      </c>
      <c r="K232" s="16">
        <f t="shared" si="27"/>
        <v>1025.3200012499997</v>
      </c>
      <c r="L232" s="16">
        <f t="shared" si="24"/>
        <v>1053.6095614824048</v>
      </c>
      <c r="M232" s="16">
        <f t="shared" si="25"/>
        <v>997.03044101759463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14">
        <v>1015</v>
      </c>
      <c r="C233" s="14">
        <v>1018</v>
      </c>
      <c r="D233" s="14">
        <v>975</v>
      </c>
      <c r="E233" s="14">
        <v>980.79998799999998</v>
      </c>
      <c r="F233" s="15">
        <f t="shared" si="22"/>
        <v>38.225302850857972</v>
      </c>
      <c r="G233" s="15">
        <f t="shared" si="23"/>
        <v>997.51299925999967</v>
      </c>
      <c r="H233" s="15">
        <f t="shared" si="20"/>
        <v>1073.9636049617156</v>
      </c>
      <c r="I233" s="15">
        <f t="shared" si="21"/>
        <v>921.0623935582837</v>
      </c>
      <c r="J233" s="16">
        <f t="shared" si="26"/>
        <v>16.917104074750743</v>
      </c>
      <c r="K233" s="16">
        <f t="shared" si="27"/>
        <v>1023.82749945</v>
      </c>
      <c r="L233" s="16">
        <f t="shared" si="24"/>
        <v>1057.6617075995016</v>
      </c>
      <c r="M233" s="16">
        <f t="shared" si="25"/>
        <v>989.99329130049853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14">
        <v>980.79998799999998</v>
      </c>
      <c r="C234" s="14">
        <v>997</v>
      </c>
      <c r="D234" s="14">
        <v>980</v>
      </c>
      <c r="E234" s="14">
        <v>992.84997599999997</v>
      </c>
      <c r="F234" s="15">
        <f t="shared" si="22"/>
        <v>35.447012925948627</v>
      </c>
      <c r="G234" s="15">
        <f t="shared" si="23"/>
        <v>999.42699829999958</v>
      </c>
      <c r="H234" s="15">
        <f t="shared" si="20"/>
        <v>1070.3210241518968</v>
      </c>
      <c r="I234" s="15">
        <f t="shared" si="21"/>
        <v>928.53297244810233</v>
      </c>
      <c r="J234" s="16">
        <f t="shared" si="26"/>
        <v>18.105694405586018</v>
      </c>
      <c r="K234" s="16">
        <f t="shared" si="27"/>
        <v>1022.7924988499999</v>
      </c>
      <c r="L234" s="16">
        <f t="shared" si="24"/>
        <v>1059.003887661172</v>
      </c>
      <c r="M234" s="16">
        <f t="shared" si="25"/>
        <v>986.58111003882789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14">
        <v>994.90002400000003</v>
      </c>
      <c r="C235" s="14">
        <v>995</v>
      </c>
      <c r="D235" s="14">
        <v>980.15002400000003</v>
      </c>
      <c r="E235" s="14">
        <v>987.40002400000003</v>
      </c>
      <c r="F235" s="15">
        <f t="shared" si="22"/>
        <v>33.531367293494178</v>
      </c>
      <c r="G235" s="15">
        <f t="shared" si="23"/>
        <v>1000.8179992599996</v>
      </c>
      <c r="H235" s="15">
        <f t="shared" si="20"/>
        <v>1067.8807338469881</v>
      </c>
      <c r="I235" s="15">
        <f t="shared" si="21"/>
        <v>933.75526467301131</v>
      </c>
      <c r="J235" s="16">
        <f t="shared" si="26"/>
        <v>19.660514889391091</v>
      </c>
      <c r="K235" s="16">
        <f t="shared" si="27"/>
        <v>1021.3174988499999</v>
      </c>
      <c r="L235" s="16">
        <f t="shared" si="24"/>
        <v>1060.6385286287821</v>
      </c>
      <c r="M235" s="16">
        <f t="shared" si="25"/>
        <v>981.99646907121769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14">
        <v>980</v>
      </c>
      <c r="C236" s="14">
        <v>996.34997599999997</v>
      </c>
      <c r="D236" s="14">
        <v>979.79998799999998</v>
      </c>
      <c r="E236" s="14">
        <v>994.65002400000003</v>
      </c>
      <c r="F236" s="15">
        <f t="shared" si="22"/>
        <v>32.017916649675684</v>
      </c>
      <c r="G236" s="15">
        <f t="shared" si="23"/>
        <v>1002.0969994999997</v>
      </c>
      <c r="H236" s="15">
        <f t="shared" si="20"/>
        <v>1066.132832799351</v>
      </c>
      <c r="I236" s="15">
        <f t="shared" si="21"/>
        <v>938.06116620064836</v>
      </c>
      <c r="J236" s="16">
        <f t="shared" si="26"/>
        <v>20.483196205279857</v>
      </c>
      <c r="K236" s="16">
        <f t="shared" si="27"/>
        <v>1020.2475006499999</v>
      </c>
      <c r="L236" s="16">
        <f t="shared" si="24"/>
        <v>1061.2138930605597</v>
      </c>
      <c r="M236" s="16">
        <f t="shared" si="25"/>
        <v>979.28110823944019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14">
        <v>999</v>
      </c>
      <c r="C237" s="14">
        <v>1003</v>
      </c>
      <c r="D237" s="14">
        <v>994.54998799999998</v>
      </c>
      <c r="E237" s="14">
        <v>1000.25</v>
      </c>
      <c r="F237" s="15">
        <f t="shared" si="22"/>
        <v>31.096922804634669</v>
      </c>
      <c r="G237" s="15">
        <f t="shared" si="23"/>
        <v>1003.1289990199998</v>
      </c>
      <c r="H237" s="15">
        <f t="shared" si="20"/>
        <v>1065.3228446292692</v>
      </c>
      <c r="I237" s="15">
        <f t="shared" si="21"/>
        <v>940.93515341073044</v>
      </c>
      <c r="J237" s="16">
        <f t="shared" si="26"/>
        <v>20.942357307761764</v>
      </c>
      <c r="K237" s="16">
        <f t="shared" si="27"/>
        <v>1019.3274994499998</v>
      </c>
      <c r="L237" s="16">
        <f t="shared" si="24"/>
        <v>1061.2122140655233</v>
      </c>
      <c r="M237" s="16">
        <f t="shared" si="25"/>
        <v>977.44278483447624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14">
        <v>1001</v>
      </c>
      <c r="C238" s="14">
        <v>1007</v>
      </c>
      <c r="D238" s="14">
        <v>998.09997599999997</v>
      </c>
      <c r="E238" s="14">
        <v>1002.200012</v>
      </c>
      <c r="F238" s="15">
        <f t="shared" si="22"/>
        <v>29.949239742928544</v>
      </c>
      <c r="G238" s="15">
        <f t="shared" si="23"/>
        <v>1004.2829992599998</v>
      </c>
      <c r="H238" s="15">
        <f t="shared" si="20"/>
        <v>1064.1814787458568</v>
      </c>
      <c r="I238" s="15">
        <f t="shared" si="21"/>
        <v>944.38451977414263</v>
      </c>
      <c r="J238" s="16">
        <f t="shared" si="26"/>
        <v>21.24035139423756</v>
      </c>
      <c r="K238" s="16">
        <f t="shared" si="27"/>
        <v>1018.77000125</v>
      </c>
      <c r="L238" s="16">
        <f t="shared" si="24"/>
        <v>1061.2507040384751</v>
      </c>
      <c r="M238" s="16">
        <f t="shared" si="25"/>
        <v>976.28929846152482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14">
        <v>998.15002400000003</v>
      </c>
      <c r="C239" s="14">
        <v>1005.099976</v>
      </c>
      <c r="D239" s="14">
        <v>987.59997599999997</v>
      </c>
      <c r="E239" s="14">
        <v>993.65002400000003</v>
      </c>
      <c r="F239" s="15">
        <f t="shared" si="22"/>
        <v>28.755750491670007</v>
      </c>
      <c r="G239" s="15">
        <f t="shared" si="23"/>
        <v>1005.2649999799999</v>
      </c>
      <c r="H239" s="15">
        <f t="shared" si="20"/>
        <v>1062.7765009633399</v>
      </c>
      <c r="I239" s="15">
        <f t="shared" si="21"/>
        <v>947.7534989966598</v>
      </c>
      <c r="J239" s="16">
        <f t="shared" si="26"/>
        <v>21.860071354559384</v>
      </c>
      <c r="K239" s="16">
        <f t="shared" si="27"/>
        <v>1017.97250365</v>
      </c>
      <c r="L239" s="16">
        <f t="shared" si="24"/>
        <v>1061.6926463591187</v>
      </c>
      <c r="M239" s="16">
        <f t="shared" si="25"/>
        <v>974.2523609408812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14">
        <v>987.59997599999997</v>
      </c>
      <c r="C240" s="14">
        <v>993.15002400000003</v>
      </c>
      <c r="D240" s="14">
        <v>973.70001200000002</v>
      </c>
      <c r="E240" s="14">
        <v>987.95001200000002</v>
      </c>
      <c r="F240" s="15">
        <f t="shared" si="22"/>
        <v>27.922363558490019</v>
      </c>
      <c r="G240" s="15">
        <f t="shared" si="23"/>
        <v>1005.9459997399998</v>
      </c>
      <c r="H240" s="15">
        <f t="shared" si="20"/>
        <v>1061.7907268569797</v>
      </c>
      <c r="I240" s="15">
        <f t="shared" si="21"/>
        <v>950.10127262301978</v>
      </c>
      <c r="J240" s="16">
        <f t="shared" si="26"/>
        <v>22.613432375679068</v>
      </c>
      <c r="K240" s="16">
        <f t="shared" si="27"/>
        <v>1017.2125030500001</v>
      </c>
      <c r="L240" s="16">
        <f t="shared" si="24"/>
        <v>1062.4393678013582</v>
      </c>
      <c r="M240" s="16">
        <f t="shared" si="25"/>
        <v>971.98563829864202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14">
        <v>987.95001200000002</v>
      </c>
      <c r="C241" s="14">
        <v>990.65002400000003</v>
      </c>
      <c r="D241" s="14">
        <v>979.40002400000003</v>
      </c>
      <c r="E241" s="14">
        <v>988.34997599999997</v>
      </c>
      <c r="F241" s="15">
        <f t="shared" si="22"/>
        <v>27.088840321596823</v>
      </c>
      <c r="G241" s="15">
        <f t="shared" si="23"/>
        <v>1006.6099987799998</v>
      </c>
      <c r="H241" s="15">
        <f t="shared" si="20"/>
        <v>1060.7876794231936</v>
      </c>
      <c r="I241" s="15">
        <f t="shared" si="21"/>
        <v>952.4323181368062</v>
      </c>
      <c r="J241" s="16">
        <f t="shared" si="26"/>
        <v>23.437310828957322</v>
      </c>
      <c r="K241" s="16">
        <f t="shared" si="27"/>
        <v>1016.1250030500001</v>
      </c>
      <c r="L241" s="16">
        <f t="shared" si="24"/>
        <v>1062.9996247079148</v>
      </c>
      <c r="M241" s="16">
        <f t="shared" si="25"/>
        <v>969.2503813920855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14">
        <v>992</v>
      </c>
      <c r="C242" s="14">
        <v>1009.5</v>
      </c>
      <c r="D242" s="14">
        <v>988.40002400000003</v>
      </c>
      <c r="E242" s="14">
        <v>1005.599976</v>
      </c>
      <c r="F242" s="15">
        <f t="shared" si="22"/>
        <v>25.672103426628247</v>
      </c>
      <c r="G242" s="15">
        <f t="shared" si="23"/>
        <v>1007.80099854</v>
      </c>
      <c r="H242" s="15">
        <f t="shared" si="20"/>
        <v>1059.1452053932564</v>
      </c>
      <c r="I242" s="15">
        <f t="shared" si="21"/>
        <v>956.45679168674349</v>
      </c>
      <c r="J242" s="16">
        <f t="shared" si="26"/>
        <v>23.545000637638957</v>
      </c>
      <c r="K242" s="16">
        <f t="shared" si="27"/>
        <v>1015.5225006500002</v>
      </c>
      <c r="L242" s="16">
        <f t="shared" si="24"/>
        <v>1062.6125019252781</v>
      </c>
      <c r="M242" s="16">
        <f t="shared" si="25"/>
        <v>968.43249937472228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14">
        <v>1019.950012</v>
      </c>
      <c r="C243" s="14">
        <v>1034.0500489999999</v>
      </c>
      <c r="D243" s="14">
        <v>1007.049988</v>
      </c>
      <c r="E243" s="14">
        <v>1010.650024</v>
      </c>
      <c r="F243" s="15">
        <f t="shared" si="22"/>
        <v>24.041080251640739</v>
      </c>
      <c r="G243" s="15">
        <f t="shared" si="23"/>
        <v>1009.11899902</v>
      </c>
      <c r="H243" s="15">
        <f t="shared" ref="H243:H249" si="28">G243+(2*F243)</f>
        <v>1057.2011595232816</v>
      </c>
      <c r="I243" s="15">
        <f t="shared" ref="I243:I249" si="29">G243-(2*F243)</f>
        <v>961.0368385167186</v>
      </c>
      <c r="J243" s="16">
        <f t="shared" si="26"/>
        <v>23.127812888936564</v>
      </c>
      <c r="K243" s="16">
        <f t="shared" si="27"/>
        <v>1014.3000030500001</v>
      </c>
      <c r="L243" s="16">
        <f t="shared" si="24"/>
        <v>1060.5556288278733</v>
      </c>
      <c r="M243" s="16">
        <f t="shared" si="25"/>
        <v>968.04437727212701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14">
        <v>1012</v>
      </c>
      <c r="C244" s="14">
        <v>1027.849976</v>
      </c>
      <c r="D244" s="14">
        <v>998.45001200000002</v>
      </c>
      <c r="E244" s="14">
        <v>1001.549988</v>
      </c>
      <c r="F244" s="15">
        <f t="shared" ref="F244:F248" si="30">_xlfn.STDEV.P(E195:E244)</f>
        <v>22.822799113803516</v>
      </c>
      <c r="G244" s="15">
        <f t="shared" ref="G244:G249" si="31">AVERAGE(E195:E244)</f>
        <v>1010.03899902</v>
      </c>
      <c r="H244" s="15">
        <f t="shared" si="28"/>
        <v>1055.6845972476071</v>
      </c>
      <c r="I244" s="15">
        <f t="shared" si="29"/>
        <v>964.39340079239298</v>
      </c>
      <c r="J244" s="16">
        <f t="shared" si="26"/>
        <v>22.832117248190862</v>
      </c>
      <c r="K244" s="16">
        <f t="shared" si="27"/>
        <v>1012.68500365</v>
      </c>
      <c r="L244" s="16">
        <f t="shared" ref="L244:L249" si="32">K244+(2*J244)</f>
        <v>1058.3492381463818</v>
      </c>
      <c r="M244" s="16">
        <f t="shared" ref="M244:M249" si="33">K244-(2*J244)</f>
        <v>967.02076915361829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14">
        <v>1010</v>
      </c>
      <c r="C245" s="14">
        <v>1011.799988</v>
      </c>
      <c r="D245" s="14">
        <v>988.70001200000002</v>
      </c>
      <c r="E245" s="14">
        <v>1000.049988</v>
      </c>
      <c r="F245" s="15">
        <f t="shared" si="30"/>
        <v>22.086171993113254</v>
      </c>
      <c r="G245" s="15">
        <f t="shared" si="31"/>
        <v>1010.6719983000002</v>
      </c>
      <c r="H245" s="15">
        <f t="shared" si="28"/>
        <v>1054.8443422862267</v>
      </c>
      <c r="I245" s="15">
        <f t="shared" si="29"/>
        <v>966.49965431377359</v>
      </c>
      <c r="J245" s="16">
        <f t="shared" si="26"/>
        <v>22.403890929493606</v>
      </c>
      <c r="K245" s="16">
        <f t="shared" si="27"/>
        <v>1010.9500030499997</v>
      </c>
      <c r="L245" s="16">
        <f t="shared" si="32"/>
        <v>1055.7577849089869</v>
      </c>
      <c r="M245" s="16">
        <f t="shared" si="33"/>
        <v>966.14222119101248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14">
        <v>1000.25</v>
      </c>
      <c r="C246" s="14">
        <v>1015.75</v>
      </c>
      <c r="D246" s="14">
        <v>993</v>
      </c>
      <c r="E246" s="14">
        <v>1000.150024</v>
      </c>
      <c r="F246" s="15">
        <f t="shared" si="30"/>
        <v>21.590669295893321</v>
      </c>
      <c r="G246" s="15">
        <f t="shared" si="31"/>
        <v>1011.14899902</v>
      </c>
      <c r="H246" s="15">
        <f t="shared" si="28"/>
        <v>1054.3303376117867</v>
      </c>
      <c r="I246" s="15">
        <f t="shared" si="29"/>
        <v>967.96766042821332</v>
      </c>
      <c r="J246" s="16">
        <f t="shared" si="26"/>
        <v>20.638088533270846</v>
      </c>
      <c r="K246" s="16">
        <f t="shared" si="27"/>
        <v>1008.4650054499998</v>
      </c>
      <c r="L246" s="16">
        <f t="shared" si="32"/>
        <v>1049.7411825165416</v>
      </c>
      <c r="M246" s="16">
        <f t="shared" si="33"/>
        <v>967.18882838345814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14">
        <v>998.90002400000003</v>
      </c>
      <c r="C247" s="14">
        <v>1010.599976</v>
      </c>
      <c r="D247" s="14">
        <v>993</v>
      </c>
      <c r="E247" s="14">
        <v>995</v>
      </c>
      <c r="F247" s="15">
        <f t="shared" si="30"/>
        <v>21.257412853699545</v>
      </c>
      <c r="G247" s="15">
        <f t="shared" si="31"/>
        <v>1011.4489990200001</v>
      </c>
      <c r="H247" s="15">
        <f t="shared" si="28"/>
        <v>1053.9638247273992</v>
      </c>
      <c r="I247" s="15">
        <f t="shared" si="29"/>
        <v>968.93417331260105</v>
      </c>
      <c r="J247" s="16">
        <f t="shared" si="26"/>
        <v>18.91689650036513</v>
      </c>
      <c r="K247" s="16">
        <f t="shared" si="27"/>
        <v>1005.9125029999999</v>
      </c>
      <c r="L247" s="16">
        <f t="shared" si="32"/>
        <v>1043.7462960007301</v>
      </c>
      <c r="M247" s="16">
        <f t="shared" si="33"/>
        <v>968.07870999926968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14">
        <v>998.54998799999998</v>
      </c>
      <c r="C248" s="14">
        <v>1004.700012</v>
      </c>
      <c r="D248" s="14">
        <v>989.09997599999997</v>
      </c>
      <c r="E248" s="14">
        <v>1000.549988</v>
      </c>
      <c r="F248" s="15">
        <f t="shared" si="30"/>
        <v>20.788105429457065</v>
      </c>
      <c r="G248" s="15">
        <f t="shared" si="31"/>
        <v>1011.8929992600001</v>
      </c>
      <c r="H248" s="15">
        <f t="shared" si="28"/>
        <v>1053.4692101189144</v>
      </c>
      <c r="I248" s="15">
        <f t="shared" si="29"/>
        <v>970.316788401086</v>
      </c>
      <c r="J248" s="16">
        <f t="shared" si="26"/>
        <v>16.488042653257811</v>
      </c>
      <c r="K248" s="16">
        <f t="shared" si="27"/>
        <v>1003.6175048499999</v>
      </c>
      <c r="L248" s="16">
        <f t="shared" si="32"/>
        <v>1036.5935901565156</v>
      </c>
      <c r="M248" s="16">
        <f t="shared" si="33"/>
        <v>970.64141954348429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14">
        <v>1004</v>
      </c>
      <c r="C249" s="14">
        <v>1006.799988</v>
      </c>
      <c r="D249" s="14">
        <v>993.75</v>
      </c>
      <c r="E249" s="14">
        <v>1001.400024</v>
      </c>
      <c r="F249" s="15">
        <f>_xlfn.STDEV.P(E200:E249)</f>
        <v>20.238999767563175</v>
      </c>
      <c r="G249" s="15">
        <f t="shared" si="31"/>
        <v>1012.3829992600002</v>
      </c>
      <c r="H249" s="15">
        <f t="shared" si="28"/>
        <v>1052.8609987951265</v>
      </c>
      <c r="I249" s="15">
        <f t="shared" si="29"/>
        <v>971.90499972487385</v>
      </c>
      <c r="J249" s="16">
        <f t="shared" si="26"/>
        <v>14.219431021199989</v>
      </c>
      <c r="K249" s="16">
        <f t="shared" si="27"/>
        <v>1001.6875060499999</v>
      </c>
      <c r="L249" s="16">
        <f t="shared" si="32"/>
        <v>1030.1263680923998</v>
      </c>
      <c r="M249" s="16">
        <f t="shared" si="33"/>
        <v>973.24864400759998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F6309-DB8B-0D40-859D-1CBFB9655B6E}">
  <dimension ref="A1:Z249"/>
  <sheetViews>
    <sheetView topLeftCell="E1" zoomScale="50" zoomScaleNormal="75" workbookViewId="0">
      <selection activeCell="Z60" sqref="Z60"/>
    </sheetView>
  </sheetViews>
  <sheetFormatPr baseColWidth="10" defaultColWidth="11" defaultRowHeight="16" x14ac:dyDescent="0.2"/>
  <cols>
    <col min="6" max="9" width="12" bestFit="1" customWidth="1"/>
    <col min="10" max="10" width="17.33203125" bestFit="1" customWidth="1"/>
    <col min="11" max="11" width="18.6640625" bestFit="1" customWidth="1"/>
    <col min="12" max="15" width="12" bestFit="1" customWidth="1"/>
    <col min="16" max="16" width="17.33203125" bestFit="1" customWidth="1"/>
    <col min="17" max="17" width="18.6640625" bestFit="1" customWidth="1"/>
  </cols>
  <sheetData>
    <row r="1" spans="1:26" x14ac:dyDescent="0.2">
      <c r="A1" s="9" t="s">
        <v>1</v>
      </c>
      <c r="B1" s="1" t="s">
        <v>6</v>
      </c>
      <c r="C1" s="13" t="s">
        <v>22</v>
      </c>
      <c r="D1" s="13" t="s">
        <v>23</v>
      </c>
      <c r="E1" s="13" t="s">
        <v>24</v>
      </c>
      <c r="F1" s="13" t="s">
        <v>25</v>
      </c>
      <c r="G1" s="13" t="s">
        <v>26</v>
      </c>
      <c r="H1" s="13" t="s">
        <v>27</v>
      </c>
      <c r="I1" s="13" t="s">
        <v>28</v>
      </c>
      <c r="J1" s="18" t="s">
        <v>29</v>
      </c>
      <c r="K1" s="18" t="s">
        <v>30</v>
      </c>
      <c r="L1" s="13" t="s">
        <v>25</v>
      </c>
      <c r="M1" s="13" t="s">
        <v>26</v>
      </c>
      <c r="N1" s="13" t="s">
        <v>27</v>
      </c>
      <c r="O1" s="13" t="s">
        <v>31</v>
      </c>
      <c r="P1" s="18" t="s">
        <v>29</v>
      </c>
      <c r="Q1" s="18" t="s">
        <v>30</v>
      </c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">
      <c r="A2" s="11">
        <v>44564</v>
      </c>
      <c r="B2" s="4">
        <v>833.290527</v>
      </c>
      <c r="C2" s="20"/>
      <c r="D2" s="20"/>
      <c r="E2" s="20"/>
      <c r="F2" s="21"/>
      <c r="G2" s="21"/>
      <c r="H2" s="21"/>
      <c r="I2" s="21"/>
      <c r="J2">
        <v>68</v>
      </c>
      <c r="K2">
        <v>34</v>
      </c>
      <c r="L2" s="22"/>
      <c r="M2" s="22"/>
      <c r="N2" s="22"/>
      <c r="O2" s="22"/>
      <c r="P2">
        <v>65</v>
      </c>
      <c r="Q2">
        <v>40</v>
      </c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">
      <c r="A3" s="11">
        <v>44565</v>
      </c>
      <c r="B3" s="4">
        <v>822.24804700000004</v>
      </c>
      <c r="C3" s="20">
        <v>-11.0425</v>
      </c>
      <c r="D3" s="20">
        <v>0</v>
      </c>
      <c r="E3" s="20">
        <v>11.042479999999999</v>
      </c>
      <c r="F3" s="21"/>
      <c r="G3" s="21"/>
      <c r="H3" s="21"/>
      <c r="I3" s="21"/>
      <c r="J3">
        <f>J2</f>
        <v>68</v>
      </c>
      <c r="K3">
        <f>K2</f>
        <v>34</v>
      </c>
      <c r="L3" s="22"/>
      <c r="M3" s="22"/>
      <c r="N3" s="22"/>
      <c r="O3" s="22"/>
      <c r="P3">
        <f>P2</f>
        <v>65</v>
      </c>
      <c r="Q3">
        <f>Q2</f>
        <v>40</v>
      </c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">
      <c r="A4" s="11">
        <v>44566</v>
      </c>
      <c r="B4" s="4">
        <v>819.69598399999995</v>
      </c>
      <c r="C4" s="20">
        <v>-2.55206</v>
      </c>
      <c r="D4" s="20">
        <v>0</v>
      </c>
      <c r="E4" s="20">
        <v>2.552063</v>
      </c>
      <c r="F4" s="21"/>
      <c r="G4" s="21"/>
      <c r="H4" s="21"/>
      <c r="I4" s="21"/>
      <c r="J4">
        <f t="shared" ref="J4:K67" si="0">J3</f>
        <v>68</v>
      </c>
      <c r="K4">
        <f t="shared" si="0"/>
        <v>34</v>
      </c>
      <c r="L4" s="22"/>
      <c r="M4" s="22"/>
      <c r="N4" s="22"/>
      <c r="O4" s="22"/>
      <c r="P4">
        <f>P3</f>
        <v>65</v>
      </c>
      <c r="Q4">
        <f t="shared" ref="Q4:Q67" si="1">Q3</f>
        <v>40</v>
      </c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">
      <c r="A5" s="11">
        <v>44567</v>
      </c>
      <c r="B5" s="4">
        <v>814.29742399999998</v>
      </c>
      <c r="C5" s="20">
        <v>-5.3985599999999998</v>
      </c>
      <c r="D5" s="20">
        <v>0</v>
      </c>
      <c r="E5" s="20">
        <v>5.3985599999999998</v>
      </c>
      <c r="F5" s="21"/>
      <c r="G5" s="21"/>
      <c r="H5" s="21"/>
      <c r="I5" s="21"/>
      <c r="J5">
        <f t="shared" si="0"/>
        <v>68</v>
      </c>
      <c r="K5">
        <f t="shared" si="0"/>
        <v>34</v>
      </c>
      <c r="L5" s="22"/>
      <c r="M5" s="22"/>
      <c r="N5" s="22"/>
      <c r="O5" s="22"/>
      <c r="P5">
        <f t="shared" ref="P5:Q68" si="2">P4</f>
        <v>65</v>
      </c>
      <c r="Q5">
        <f t="shared" si="1"/>
        <v>40</v>
      </c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">
      <c r="A6" s="11">
        <v>44568</v>
      </c>
      <c r="B6" s="4">
        <v>813.65942399999994</v>
      </c>
      <c r="C6" s="20">
        <v>-0.63800000000000001</v>
      </c>
      <c r="D6" s="20">
        <v>0</v>
      </c>
      <c r="E6" s="20">
        <v>0.63800000000000001</v>
      </c>
      <c r="F6" s="21"/>
      <c r="G6" s="21"/>
      <c r="H6" s="21"/>
      <c r="I6" s="21"/>
      <c r="J6">
        <f t="shared" si="0"/>
        <v>68</v>
      </c>
      <c r="K6">
        <f t="shared" si="0"/>
        <v>34</v>
      </c>
      <c r="L6" s="22"/>
      <c r="M6" s="22"/>
      <c r="N6" s="22"/>
      <c r="O6" s="22"/>
      <c r="P6">
        <f t="shared" si="2"/>
        <v>65</v>
      </c>
      <c r="Q6">
        <f t="shared" si="1"/>
        <v>40</v>
      </c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">
      <c r="A7" s="11">
        <v>44571</v>
      </c>
      <c r="B7" s="4">
        <v>811.45098900000005</v>
      </c>
      <c r="C7" s="20">
        <v>-2.2084299999999999</v>
      </c>
      <c r="D7" s="20">
        <v>0</v>
      </c>
      <c r="E7" s="20">
        <v>2.2084350000000001</v>
      </c>
      <c r="F7" s="21"/>
      <c r="G7" s="21"/>
      <c r="H7" s="21"/>
      <c r="I7" s="21"/>
      <c r="J7">
        <f t="shared" si="0"/>
        <v>68</v>
      </c>
      <c r="K7">
        <f t="shared" si="0"/>
        <v>34</v>
      </c>
      <c r="L7" s="22"/>
      <c r="M7" s="22"/>
      <c r="N7" s="22"/>
      <c r="O7" s="22"/>
      <c r="P7">
        <f t="shared" si="2"/>
        <v>65</v>
      </c>
      <c r="Q7">
        <f t="shared" si="1"/>
        <v>40</v>
      </c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">
      <c r="A8" s="11">
        <v>44572</v>
      </c>
      <c r="B8" s="4">
        <v>817.04583700000001</v>
      </c>
      <c r="C8" s="20">
        <v>5.5948479999999998</v>
      </c>
      <c r="D8" s="20">
        <v>5.5948479999999998</v>
      </c>
      <c r="E8" s="20">
        <v>0</v>
      </c>
      <c r="F8" s="21"/>
      <c r="G8" s="21"/>
      <c r="H8" s="21"/>
      <c r="I8" s="21"/>
      <c r="J8">
        <f t="shared" si="0"/>
        <v>68</v>
      </c>
      <c r="K8">
        <f t="shared" si="0"/>
        <v>34</v>
      </c>
      <c r="L8" s="22"/>
      <c r="M8" s="22"/>
      <c r="N8" s="22"/>
      <c r="O8" s="22"/>
      <c r="P8">
        <f t="shared" si="2"/>
        <v>65</v>
      </c>
      <c r="Q8">
        <f t="shared" si="1"/>
        <v>40</v>
      </c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">
      <c r="A9" s="11">
        <v>44573</v>
      </c>
      <c r="B9" s="4">
        <v>820.77569600000004</v>
      </c>
      <c r="C9" s="20">
        <v>3.7298589999999998</v>
      </c>
      <c r="D9" s="20">
        <v>3.7298589999999998</v>
      </c>
      <c r="E9" s="20">
        <v>0</v>
      </c>
      <c r="F9" s="21"/>
      <c r="G9" s="21"/>
      <c r="H9" s="21"/>
      <c r="I9" s="21"/>
      <c r="J9">
        <f t="shared" si="0"/>
        <v>68</v>
      </c>
      <c r="K9">
        <f t="shared" si="0"/>
        <v>34</v>
      </c>
      <c r="L9" s="22"/>
      <c r="M9" s="22"/>
      <c r="N9" s="22"/>
      <c r="O9" s="22"/>
      <c r="P9">
        <f t="shared" si="2"/>
        <v>65</v>
      </c>
      <c r="Q9">
        <f t="shared" si="1"/>
        <v>40</v>
      </c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">
      <c r="A10" s="11">
        <v>44574</v>
      </c>
      <c r="B10" s="4">
        <v>849.53527799999995</v>
      </c>
      <c r="C10" s="20">
        <v>28.75958</v>
      </c>
      <c r="D10" s="20">
        <v>28.75958</v>
      </c>
      <c r="E10" s="20">
        <v>0</v>
      </c>
      <c r="F10" s="21"/>
      <c r="G10" s="21"/>
      <c r="H10" s="21"/>
      <c r="I10" s="21"/>
      <c r="J10">
        <f t="shared" si="0"/>
        <v>68</v>
      </c>
      <c r="K10">
        <f t="shared" si="0"/>
        <v>34</v>
      </c>
      <c r="L10" s="22"/>
      <c r="M10" s="22"/>
      <c r="N10" s="22"/>
      <c r="O10" s="22"/>
      <c r="P10">
        <f t="shared" si="2"/>
        <v>65</v>
      </c>
      <c r="Q10">
        <f t="shared" si="1"/>
        <v>40</v>
      </c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">
      <c r="A11" s="11">
        <v>44575</v>
      </c>
      <c r="B11" s="4">
        <v>843.89135699999997</v>
      </c>
      <c r="C11" s="20">
        <v>-5.6439199999999996</v>
      </c>
      <c r="D11" s="20">
        <v>0</v>
      </c>
      <c r="E11" s="20">
        <v>5.6439209999999997</v>
      </c>
      <c r="F11" s="21"/>
      <c r="G11" s="21"/>
      <c r="H11" s="21"/>
      <c r="I11" s="21"/>
      <c r="J11">
        <f t="shared" si="0"/>
        <v>68</v>
      </c>
      <c r="K11">
        <f t="shared" si="0"/>
        <v>34</v>
      </c>
      <c r="L11" s="22"/>
      <c r="M11" s="22"/>
      <c r="N11" s="22"/>
      <c r="O11" s="22"/>
      <c r="P11">
        <f t="shared" si="2"/>
        <v>65</v>
      </c>
      <c r="Q11">
        <f t="shared" si="1"/>
        <v>40</v>
      </c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">
      <c r="A12" s="11">
        <v>44578</v>
      </c>
      <c r="B12" s="4">
        <v>837.46209699999997</v>
      </c>
      <c r="C12" s="20">
        <v>-6.4292600000000002</v>
      </c>
      <c r="D12" s="20">
        <v>0</v>
      </c>
      <c r="E12" s="20">
        <v>6.4292600000000002</v>
      </c>
      <c r="F12" s="21"/>
      <c r="G12" s="21"/>
      <c r="H12" s="21"/>
      <c r="I12" s="21"/>
      <c r="J12">
        <f t="shared" si="0"/>
        <v>68</v>
      </c>
      <c r="K12">
        <f t="shared" si="0"/>
        <v>34</v>
      </c>
      <c r="L12" s="22"/>
      <c r="M12" s="22"/>
      <c r="N12" s="22"/>
      <c r="O12" s="22"/>
      <c r="P12">
        <f t="shared" si="2"/>
        <v>65</v>
      </c>
      <c r="Q12">
        <f t="shared" si="1"/>
        <v>40</v>
      </c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">
      <c r="A13" s="11">
        <v>44579</v>
      </c>
      <c r="B13" s="4">
        <v>831.08203100000003</v>
      </c>
      <c r="C13" s="20">
        <v>-6.3800699999999999</v>
      </c>
      <c r="D13" s="20">
        <v>0</v>
      </c>
      <c r="E13" s="20">
        <v>6.3800660000000002</v>
      </c>
      <c r="F13" s="21"/>
      <c r="G13" s="21"/>
      <c r="H13" s="21"/>
      <c r="I13" s="21"/>
      <c r="J13">
        <f t="shared" si="0"/>
        <v>68</v>
      </c>
      <c r="K13">
        <f t="shared" si="0"/>
        <v>34</v>
      </c>
      <c r="L13" s="22"/>
      <c r="M13" s="22"/>
      <c r="N13" s="22"/>
      <c r="O13" s="22"/>
      <c r="P13">
        <f t="shared" si="2"/>
        <v>65</v>
      </c>
      <c r="Q13">
        <f t="shared" si="1"/>
        <v>40</v>
      </c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">
      <c r="A14" s="11">
        <v>44580</v>
      </c>
      <c r="B14" s="4">
        <v>823.03326400000003</v>
      </c>
      <c r="C14" s="20">
        <v>-8.0487699999999993</v>
      </c>
      <c r="D14" s="20">
        <v>0</v>
      </c>
      <c r="E14" s="20">
        <v>8.0487669999999998</v>
      </c>
      <c r="F14" s="21"/>
      <c r="G14" s="21"/>
      <c r="H14" s="21"/>
      <c r="I14" s="21"/>
      <c r="J14">
        <f t="shared" si="0"/>
        <v>68</v>
      </c>
      <c r="K14">
        <f t="shared" si="0"/>
        <v>34</v>
      </c>
      <c r="L14" s="22"/>
      <c r="M14" s="22"/>
      <c r="N14" s="22"/>
      <c r="O14" s="22"/>
      <c r="P14">
        <f t="shared" si="2"/>
        <v>65</v>
      </c>
      <c r="Q14">
        <f t="shared" si="1"/>
        <v>40</v>
      </c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">
      <c r="A15" s="11">
        <v>44581</v>
      </c>
      <c r="B15" s="4">
        <v>804.87451199999998</v>
      </c>
      <c r="C15" s="20">
        <v>-18.158799999999999</v>
      </c>
      <c r="D15" s="20">
        <v>0</v>
      </c>
      <c r="E15" s="20">
        <v>18.158750000000001</v>
      </c>
      <c r="F15" s="21"/>
      <c r="G15" s="21"/>
      <c r="H15" s="21"/>
      <c r="I15" s="21"/>
      <c r="J15">
        <f t="shared" si="0"/>
        <v>68</v>
      </c>
      <c r="K15">
        <f t="shared" si="0"/>
        <v>34</v>
      </c>
      <c r="L15" s="22"/>
      <c r="M15" s="22"/>
      <c r="N15" s="22"/>
      <c r="O15" s="22"/>
      <c r="P15">
        <f t="shared" si="2"/>
        <v>65</v>
      </c>
      <c r="Q15">
        <f t="shared" si="1"/>
        <v>40</v>
      </c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">
      <c r="A16" s="11">
        <v>44582</v>
      </c>
      <c r="B16" s="4">
        <v>793.83209199999999</v>
      </c>
      <c r="C16" s="20">
        <v>-11.042400000000001</v>
      </c>
      <c r="D16" s="20">
        <v>0</v>
      </c>
      <c r="E16" s="20">
        <v>11.04242</v>
      </c>
      <c r="F16" s="21">
        <f>AVERAGE(D3:D16)</f>
        <v>2.7203062142857144</v>
      </c>
      <c r="G16" s="21">
        <f>AVERAGE(E3:E16)</f>
        <v>5.5387658571428569</v>
      </c>
      <c r="H16" s="21">
        <f>F16/G16</f>
        <v>0.49113941344488787</v>
      </c>
      <c r="I16" s="21">
        <f>IF(G16=0,100,100-(100/(1+H16)))</f>
        <v>32.937189441612205</v>
      </c>
      <c r="J16">
        <f t="shared" si="0"/>
        <v>68</v>
      </c>
      <c r="K16">
        <f t="shared" si="0"/>
        <v>34</v>
      </c>
      <c r="L16" s="22"/>
      <c r="M16" s="22"/>
      <c r="N16" s="22"/>
      <c r="O16" s="22"/>
      <c r="P16">
        <f t="shared" si="2"/>
        <v>65</v>
      </c>
      <c r="Q16">
        <f t="shared" si="1"/>
        <v>40</v>
      </c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">
      <c r="A17" s="11">
        <v>44585</v>
      </c>
      <c r="B17" s="4">
        <v>786.07769800000005</v>
      </c>
      <c r="C17" s="20">
        <v>-7.7543899999999999</v>
      </c>
      <c r="D17" s="20">
        <v>0</v>
      </c>
      <c r="E17" s="20">
        <v>7.7543939999999996</v>
      </c>
      <c r="F17" s="21">
        <f>((F16*13)+D17)/14</f>
        <v>2.5259986275510209</v>
      </c>
      <c r="G17" s="21">
        <f>((G16*13)+E17)/14</f>
        <v>5.6970250102040811</v>
      </c>
      <c r="H17" s="21">
        <f t="shared" ref="H17:H80" si="3">F17/G17</f>
        <v>0.44338907114268289</v>
      </c>
      <c r="I17" s="21">
        <f t="shared" ref="I17:I80" si="4">IF(G17=0,100,100-(100/(1+H17)))</f>
        <v>30.718610803368946</v>
      </c>
      <c r="J17">
        <f t="shared" si="0"/>
        <v>68</v>
      </c>
      <c r="K17">
        <f t="shared" si="0"/>
        <v>34</v>
      </c>
      <c r="L17" s="22"/>
      <c r="M17" s="22"/>
      <c r="N17" s="22"/>
      <c r="O17" s="22"/>
      <c r="P17">
        <f t="shared" si="2"/>
        <v>65</v>
      </c>
      <c r="Q17">
        <f t="shared" si="1"/>
        <v>40</v>
      </c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">
      <c r="A18" s="11">
        <v>44586</v>
      </c>
      <c r="B18" s="4">
        <v>793.14495799999997</v>
      </c>
      <c r="C18" s="20">
        <v>7.0672600000000001</v>
      </c>
      <c r="D18" s="20">
        <v>7.0672600000000001</v>
      </c>
      <c r="E18" s="20">
        <v>0</v>
      </c>
      <c r="F18" s="21">
        <f t="shared" ref="F18:G33" si="5">((F17*13)+D18)/14</f>
        <v>2.8503744398688049</v>
      </c>
      <c r="G18" s="21">
        <f t="shared" si="5"/>
        <v>5.2900946523323613</v>
      </c>
      <c r="H18" s="21">
        <f t="shared" si="3"/>
        <v>0.53881350470961742</v>
      </c>
      <c r="I18" s="21">
        <f t="shared" si="4"/>
        <v>35.014867172698388</v>
      </c>
      <c r="J18">
        <f t="shared" si="0"/>
        <v>68</v>
      </c>
      <c r="K18">
        <f t="shared" si="0"/>
        <v>34</v>
      </c>
      <c r="L18" s="22"/>
      <c r="M18" s="22"/>
      <c r="N18" s="22"/>
      <c r="O18" s="22"/>
      <c r="P18">
        <f t="shared" si="2"/>
        <v>65</v>
      </c>
      <c r="Q18">
        <f t="shared" si="1"/>
        <v>40</v>
      </c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">
      <c r="A19" s="11">
        <v>44588</v>
      </c>
      <c r="B19" s="4">
        <v>797.12030000000004</v>
      </c>
      <c r="C19" s="20">
        <v>3.9753419999999999</v>
      </c>
      <c r="D19" s="20">
        <v>3.9753419999999999</v>
      </c>
      <c r="E19" s="20">
        <v>0</v>
      </c>
      <c r="F19" s="21">
        <f t="shared" si="5"/>
        <v>2.9307292655924613</v>
      </c>
      <c r="G19" s="21">
        <f t="shared" si="5"/>
        <v>4.9122307485943351</v>
      </c>
      <c r="H19" s="21">
        <f t="shared" si="3"/>
        <v>0.59661881039100362</v>
      </c>
      <c r="I19" s="21">
        <f t="shared" si="4"/>
        <v>37.367642577434921</v>
      </c>
      <c r="J19">
        <f t="shared" si="0"/>
        <v>68</v>
      </c>
      <c r="K19">
        <f t="shared" si="0"/>
        <v>34</v>
      </c>
      <c r="L19" s="22"/>
      <c r="M19" s="22"/>
      <c r="N19" s="22"/>
      <c r="O19" s="22"/>
      <c r="P19">
        <f t="shared" si="2"/>
        <v>65</v>
      </c>
      <c r="Q19">
        <f t="shared" si="1"/>
        <v>40</v>
      </c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">
      <c r="A20" s="11">
        <v>44589</v>
      </c>
      <c r="B20" s="4">
        <v>812.08892800000001</v>
      </c>
      <c r="C20" s="20">
        <v>14.968629999999999</v>
      </c>
      <c r="D20" s="20">
        <v>14.968629999999999</v>
      </c>
      <c r="E20" s="20">
        <v>0</v>
      </c>
      <c r="F20" s="21">
        <f t="shared" si="5"/>
        <v>3.7905793180501424</v>
      </c>
      <c r="G20" s="21">
        <f t="shared" si="5"/>
        <v>4.5613571236947399</v>
      </c>
      <c r="H20" s="21">
        <f t="shared" si="3"/>
        <v>0.83102007039951731</v>
      </c>
      <c r="I20" s="21">
        <f t="shared" si="4"/>
        <v>45.385634151907134</v>
      </c>
      <c r="J20">
        <f t="shared" si="0"/>
        <v>68</v>
      </c>
      <c r="K20">
        <f t="shared" si="0"/>
        <v>34</v>
      </c>
      <c r="L20" s="22"/>
      <c r="M20" s="22"/>
      <c r="N20" s="22"/>
      <c r="O20" s="22"/>
      <c r="P20">
        <f t="shared" si="2"/>
        <v>65</v>
      </c>
      <c r="Q20">
        <f t="shared" si="1"/>
        <v>40</v>
      </c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">
      <c r="A21" s="11">
        <v>44592</v>
      </c>
      <c r="B21" s="4">
        <v>819.10711700000002</v>
      </c>
      <c r="C21" s="20">
        <v>7.0181889999999996</v>
      </c>
      <c r="D21" s="20">
        <v>7.0181889999999996</v>
      </c>
      <c r="E21" s="20">
        <v>0</v>
      </c>
      <c r="F21" s="21">
        <f t="shared" si="5"/>
        <v>4.0211228667608463</v>
      </c>
      <c r="G21" s="21">
        <f t="shared" si="5"/>
        <v>4.2355459005736869</v>
      </c>
      <c r="H21" s="21">
        <f t="shared" si="3"/>
        <v>0.94937534881069341</v>
      </c>
      <c r="I21" s="21">
        <f t="shared" si="4"/>
        <v>48.701516072310227</v>
      </c>
      <c r="J21">
        <f t="shared" si="0"/>
        <v>68</v>
      </c>
      <c r="K21">
        <f t="shared" si="0"/>
        <v>34</v>
      </c>
      <c r="L21" s="22"/>
      <c r="M21" s="22"/>
      <c r="N21" s="22"/>
      <c r="O21" s="22"/>
      <c r="P21">
        <f t="shared" si="2"/>
        <v>65</v>
      </c>
      <c r="Q21">
        <f t="shared" si="1"/>
        <v>40</v>
      </c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">
      <c r="A22" s="11">
        <v>44593</v>
      </c>
      <c r="B22" s="4">
        <v>875.30108600000005</v>
      </c>
      <c r="C22" s="20">
        <v>56.19397</v>
      </c>
      <c r="D22" s="20">
        <v>56.19397</v>
      </c>
      <c r="E22" s="20">
        <v>0</v>
      </c>
      <c r="F22" s="21">
        <f t="shared" si="5"/>
        <v>7.7477548048493574</v>
      </c>
      <c r="G22" s="21">
        <f t="shared" si="5"/>
        <v>3.933006907675566</v>
      </c>
      <c r="H22" s="21">
        <f t="shared" si="3"/>
        <v>1.969931654513247</v>
      </c>
      <c r="I22" s="21">
        <f t="shared" si="4"/>
        <v>66.329191499058467</v>
      </c>
      <c r="J22">
        <f t="shared" si="0"/>
        <v>68</v>
      </c>
      <c r="K22">
        <f t="shared" si="0"/>
        <v>34</v>
      </c>
      <c r="L22" s="22"/>
      <c r="M22" s="22"/>
      <c r="N22" s="22"/>
      <c r="O22" s="22"/>
      <c r="P22">
        <f t="shared" si="2"/>
        <v>65</v>
      </c>
      <c r="Q22">
        <f t="shared" si="1"/>
        <v>40</v>
      </c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">
      <c r="A23" s="11">
        <v>44594</v>
      </c>
      <c r="B23" s="4">
        <v>874.22137499999997</v>
      </c>
      <c r="C23" s="20">
        <v>-1.0797099999999999</v>
      </c>
      <c r="D23" s="20">
        <v>0</v>
      </c>
      <c r="E23" s="20">
        <v>1.0797110000000001</v>
      </c>
      <c r="F23" s="21">
        <f t="shared" si="5"/>
        <v>7.1943437473601177</v>
      </c>
      <c r="G23" s="21">
        <f t="shared" si="5"/>
        <v>3.7292000571273114</v>
      </c>
      <c r="H23" s="21">
        <f t="shared" si="3"/>
        <v>1.9291922227691067</v>
      </c>
      <c r="I23" s="21">
        <f t="shared" si="4"/>
        <v>65.860895293015233</v>
      </c>
      <c r="J23">
        <f t="shared" si="0"/>
        <v>68</v>
      </c>
      <c r="K23">
        <f t="shared" si="0"/>
        <v>34</v>
      </c>
      <c r="L23" s="22"/>
      <c r="M23" s="22"/>
      <c r="N23" s="22"/>
      <c r="O23" s="22"/>
      <c r="P23">
        <f t="shared" si="2"/>
        <v>65</v>
      </c>
      <c r="Q23">
        <f t="shared" si="1"/>
        <v>40</v>
      </c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">
      <c r="A24" s="11">
        <v>44595</v>
      </c>
      <c r="B24" s="4">
        <v>867.25231900000006</v>
      </c>
      <c r="C24" s="20">
        <v>-6.9690599999999998</v>
      </c>
      <c r="D24" s="20">
        <v>0</v>
      </c>
      <c r="E24" s="20">
        <v>6.9690560000000001</v>
      </c>
      <c r="F24" s="21">
        <f t="shared" si="5"/>
        <v>6.6804620511201094</v>
      </c>
      <c r="G24" s="21">
        <f t="shared" si="5"/>
        <v>3.9606183387610754</v>
      </c>
      <c r="H24" s="21">
        <f t="shared" si="3"/>
        <v>1.6867219912963971</v>
      </c>
      <c r="I24" s="21">
        <f t="shared" si="4"/>
        <v>62.779922774314286</v>
      </c>
      <c r="J24">
        <f t="shared" si="0"/>
        <v>68</v>
      </c>
      <c r="K24">
        <f t="shared" si="0"/>
        <v>34</v>
      </c>
      <c r="L24" s="22"/>
      <c r="M24" s="22"/>
      <c r="N24" s="22"/>
      <c r="O24" s="22"/>
      <c r="P24">
        <f t="shared" si="2"/>
        <v>65</v>
      </c>
      <c r="Q24">
        <f t="shared" si="1"/>
        <v>40</v>
      </c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">
      <c r="A25" s="11">
        <v>44596</v>
      </c>
      <c r="B25" s="4">
        <v>877.46051</v>
      </c>
      <c r="C25" s="20">
        <v>10.20819</v>
      </c>
      <c r="D25" s="20">
        <v>10.20819</v>
      </c>
      <c r="E25" s="20">
        <v>0</v>
      </c>
      <c r="F25" s="21">
        <f t="shared" si="5"/>
        <v>6.9324426188972454</v>
      </c>
      <c r="G25" s="21">
        <f t="shared" si="5"/>
        <v>3.6777170288495702</v>
      </c>
      <c r="H25" s="21">
        <f t="shared" si="3"/>
        <v>1.8849853222845121</v>
      </c>
      <c r="I25" s="21">
        <f t="shared" si="4"/>
        <v>65.337778591950084</v>
      </c>
      <c r="J25">
        <f t="shared" si="0"/>
        <v>68</v>
      </c>
      <c r="K25">
        <f t="shared" si="0"/>
        <v>34</v>
      </c>
      <c r="L25" s="22"/>
      <c r="M25" s="22"/>
      <c r="N25" s="22"/>
      <c r="O25" s="22"/>
      <c r="P25">
        <f t="shared" si="2"/>
        <v>65</v>
      </c>
      <c r="Q25">
        <f t="shared" si="1"/>
        <v>40</v>
      </c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">
      <c r="A26" s="11">
        <v>44599</v>
      </c>
      <c r="B26" s="4">
        <v>870.68768299999999</v>
      </c>
      <c r="C26" s="20">
        <v>-6.7728299999999999</v>
      </c>
      <c r="D26" s="20">
        <v>0</v>
      </c>
      <c r="E26" s="20">
        <v>6.7728270000000004</v>
      </c>
      <c r="F26" s="21">
        <f t="shared" si="5"/>
        <v>6.4372681461188703</v>
      </c>
      <c r="G26" s="21">
        <f t="shared" si="5"/>
        <v>3.8987963125031722</v>
      </c>
      <c r="H26" s="21">
        <f t="shared" si="3"/>
        <v>1.6510911651052387</v>
      </c>
      <c r="I26" s="21">
        <f t="shared" si="4"/>
        <v>62.279682676989211</v>
      </c>
      <c r="J26">
        <f t="shared" si="0"/>
        <v>68</v>
      </c>
      <c r="K26">
        <f t="shared" si="0"/>
        <v>34</v>
      </c>
      <c r="L26" s="22"/>
      <c r="M26" s="22"/>
      <c r="N26" s="22"/>
      <c r="O26" s="22"/>
      <c r="P26">
        <f t="shared" si="2"/>
        <v>65</v>
      </c>
      <c r="Q26">
        <f t="shared" si="1"/>
        <v>40</v>
      </c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">
      <c r="A27" s="11">
        <v>44600</v>
      </c>
      <c r="B27" s="4">
        <v>877.60772699999995</v>
      </c>
      <c r="C27" s="20">
        <v>6.9200439999999999</v>
      </c>
      <c r="D27" s="20">
        <v>6.9200439999999999</v>
      </c>
      <c r="E27" s="20">
        <v>0</v>
      </c>
      <c r="F27" s="21">
        <f t="shared" si="5"/>
        <v>6.4717521356818084</v>
      </c>
      <c r="G27" s="21">
        <f t="shared" si="5"/>
        <v>3.6203108616100885</v>
      </c>
      <c r="H27" s="21">
        <f t="shared" si="3"/>
        <v>1.7876233238168882</v>
      </c>
      <c r="I27" s="21">
        <f t="shared" si="4"/>
        <v>64.127147615095524</v>
      </c>
      <c r="J27">
        <f t="shared" si="0"/>
        <v>68</v>
      </c>
      <c r="K27">
        <f t="shared" si="0"/>
        <v>34</v>
      </c>
      <c r="L27" s="22"/>
      <c r="M27" s="22"/>
      <c r="N27" s="22"/>
      <c r="O27" s="22"/>
      <c r="P27">
        <f t="shared" si="2"/>
        <v>65</v>
      </c>
      <c r="Q27">
        <f t="shared" si="1"/>
        <v>40</v>
      </c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">
      <c r="A28" s="11">
        <v>44601</v>
      </c>
      <c r="B28" s="4">
        <v>876.96472200000005</v>
      </c>
      <c r="C28" s="20">
        <v>-0.64300000000000002</v>
      </c>
      <c r="D28" s="20">
        <v>0</v>
      </c>
      <c r="E28" s="20">
        <v>0.64300500000000005</v>
      </c>
      <c r="F28" s="21">
        <f t="shared" si="5"/>
        <v>6.0094841259902507</v>
      </c>
      <c r="G28" s="21">
        <f t="shared" si="5"/>
        <v>3.4076461572093679</v>
      </c>
      <c r="H28" s="21">
        <f t="shared" si="3"/>
        <v>1.7635293832595613</v>
      </c>
      <c r="I28" s="21">
        <f t="shared" si="4"/>
        <v>63.814388728499502</v>
      </c>
      <c r="J28">
        <f t="shared" si="0"/>
        <v>68</v>
      </c>
      <c r="K28">
        <f t="shared" si="0"/>
        <v>34</v>
      </c>
      <c r="L28" s="22"/>
      <c r="M28" s="22"/>
      <c r="N28" s="22"/>
      <c r="O28" s="22"/>
      <c r="P28">
        <f t="shared" si="2"/>
        <v>65</v>
      </c>
      <c r="Q28">
        <f t="shared" si="1"/>
        <v>40</v>
      </c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">
      <c r="A29" s="11">
        <v>44602</v>
      </c>
      <c r="B29" s="4">
        <v>884.73065199999996</v>
      </c>
      <c r="C29" s="20">
        <v>7.76593</v>
      </c>
      <c r="D29" s="20">
        <v>7.76593</v>
      </c>
      <c r="E29" s="20">
        <v>0</v>
      </c>
      <c r="F29" s="21">
        <f t="shared" si="5"/>
        <v>6.1349445455623757</v>
      </c>
      <c r="G29" s="21">
        <f t="shared" si="5"/>
        <v>3.1642428602658415</v>
      </c>
      <c r="H29" s="21">
        <f t="shared" si="3"/>
        <v>1.9388349176987487</v>
      </c>
      <c r="I29" s="21">
        <f t="shared" si="4"/>
        <v>65.972910081555426</v>
      </c>
      <c r="J29">
        <f t="shared" si="0"/>
        <v>68</v>
      </c>
      <c r="K29">
        <f t="shared" si="0"/>
        <v>34</v>
      </c>
      <c r="L29" s="22">
        <f>AVERAGE(D3:D29)</f>
        <v>5.6371052592592594</v>
      </c>
      <c r="M29" s="22">
        <f>AVERAGE(E3:E29)</f>
        <v>3.7319153703703707</v>
      </c>
      <c r="N29" s="22">
        <f t="shared" ref="N29:N92" si="6">L29/M29</f>
        <v>1.5105126188056643</v>
      </c>
      <c r="O29" s="22">
        <f t="shared" ref="O29:O92" si="7">IF(M29=0,100,100-(100/(1+N29)))</f>
        <v>60.167497565667134</v>
      </c>
      <c r="P29">
        <f t="shared" si="2"/>
        <v>65</v>
      </c>
      <c r="Q29">
        <f t="shared" si="1"/>
        <v>40</v>
      </c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">
      <c r="A30" s="11">
        <v>44603</v>
      </c>
      <c r="B30" s="4">
        <v>870.68261700000005</v>
      </c>
      <c r="C30" s="20">
        <v>-14.048</v>
      </c>
      <c r="D30" s="20">
        <v>0</v>
      </c>
      <c r="E30" s="20">
        <v>14.048030000000001</v>
      </c>
      <c r="F30" s="21">
        <f t="shared" si="5"/>
        <v>5.6967342208793488</v>
      </c>
      <c r="G30" s="21">
        <f t="shared" si="5"/>
        <v>3.9416562273897102</v>
      </c>
      <c r="H30" s="21">
        <f t="shared" si="3"/>
        <v>1.4452640951521809</v>
      </c>
      <c r="I30" s="21">
        <f t="shared" si="4"/>
        <v>59.104621787784239</v>
      </c>
      <c r="J30">
        <f t="shared" si="0"/>
        <v>68</v>
      </c>
      <c r="K30">
        <f t="shared" si="0"/>
        <v>34</v>
      </c>
      <c r="L30" s="22">
        <f>((L29*27)+D30)/28</f>
        <v>5.4357800714285718</v>
      </c>
      <c r="M30" s="22">
        <f>((M29*27)+E30)/28</f>
        <v>4.1003480357142861</v>
      </c>
      <c r="N30" s="22">
        <f t="shared" si="6"/>
        <v>1.3256874841068587</v>
      </c>
      <c r="O30" s="22">
        <f t="shared" si="7"/>
        <v>57.001961491656168</v>
      </c>
      <c r="P30">
        <f t="shared" si="2"/>
        <v>65</v>
      </c>
      <c r="Q30">
        <f t="shared" si="1"/>
        <v>40</v>
      </c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">
      <c r="A31" s="11">
        <v>44606</v>
      </c>
      <c r="B31" s="4">
        <v>855.59576400000003</v>
      </c>
      <c r="C31" s="20">
        <v>-15.0869</v>
      </c>
      <c r="D31" s="20">
        <v>0</v>
      </c>
      <c r="E31" s="20">
        <v>15.08685</v>
      </c>
      <c r="F31" s="21">
        <f t="shared" si="5"/>
        <v>5.2898246336736809</v>
      </c>
      <c r="G31" s="21">
        <f t="shared" si="5"/>
        <v>4.7377414968618741</v>
      </c>
      <c r="H31" s="21">
        <f t="shared" si="3"/>
        <v>1.1165287589408348</v>
      </c>
      <c r="I31" s="21">
        <f t="shared" si="4"/>
        <v>52.752827204652505</v>
      </c>
      <c r="J31">
        <f t="shared" si="0"/>
        <v>68</v>
      </c>
      <c r="K31">
        <f t="shared" si="0"/>
        <v>34</v>
      </c>
      <c r="L31" s="22">
        <f t="shared" ref="L31:M46" si="8">((L30*27)+D31)/28</f>
        <v>5.2416450688775518</v>
      </c>
      <c r="M31" s="22">
        <f t="shared" si="8"/>
        <v>4.4927231058673476</v>
      </c>
      <c r="N31" s="22">
        <f t="shared" si="6"/>
        <v>1.166696666000212</v>
      </c>
      <c r="O31" s="22">
        <f t="shared" si="7"/>
        <v>53.846792876363708</v>
      </c>
      <c r="P31">
        <f t="shared" si="2"/>
        <v>65</v>
      </c>
      <c r="Q31">
        <f t="shared" si="1"/>
        <v>40</v>
      </c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">
      <c r="A32" s="11">
        <v>44607</v>
      </c>
      <c r="B32" s="4">
        <v>867.41790800000001</v>
      </c>
      <c r="C32" s="20">
        <v>11.822139999999999</v>
      </c>
      <c r="D32" s="20">
        <v>11.822139999999999</v>
      </c>
      <c r="E32" s="20">
        <v>0</v>
      </c>
      <c r="F32" s="21">
        <f t="shared" si="5"/>
        <v>5.7564185884112762</v>
      </c>
      <c r="G32" s="21">
        <f t="shared" si="5"/>
        <v>4.3993313899431685</v>
      </c>
      <c r="H32" s="21">
        <f t="shared" si="3"/>
        <v>1.3084757837453203</v>
      </c>
      <c r="I32" s="21">
        <f t="shared" si="4"/>
        <v>56.681373612783638</v>
      </c>
      <c r="J32">
        <f t="shared" si="0"/>
        <v>68</v>
      </c>
      <c r="K32">
        <f t="shared" si="0"/>
        <v>34</v>
      </c>
      <c r="L32" s="22">
        <f t="shared" si="8"/>
        <v>5.4766627449890679</v>
      </c>
      <c r="M32" s="22">
        <f t="shared" si="8"/>
        <v>4.3322687092292282</v>
      </c>
      <c r="N32" s="22">
        <f t="shared" si="6"/>
        <v>1.2641558297900324</v>
      </c>
      <c r="O32" s="22">
        <f t="shared" si="7"/>
        <v>55.833428651740128</v>
      </c>
      <c r="P32">
        <f t="shared" si="2"/>
        <v>65</v>
      </c>
      <c r="Q32">
        <f t="shared" si="1"/>
        <v>40</v>
      </c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">
      <c r="A33" s="11">
        <v>44608</v>
      </c>
      <c r="B33" s="4">
        <v>859.55304000000001</v>
      </c>
      <c r="C33" s="20">
        <v>-7.8648699999999998</v>
      </c>
      <c r="D33" s="20">
        <v>0</v>
      </c>
      <c r="E33" s="20">
        <v>7.8648680000000004</v>
      </c>
      <c r="F33" s="21">
        <f t="shared" si="5"/>
        <v>5.3452458320961851</v>
      </c>
      <c r="G33" s="21">
        <f t="shared" si="5"/>
        <v>4.6468697192329413</v>
      </c>
      <c r="H33" s="21">
        <f t="shared" si="3"/>
        <v>1.1502895831085458</v>
      </c>
      <c r="I33" s="21">
        <f t="shared" si="4"/>
        <v>53.494635892047647</v>
      </c>
      <c r="J33">
        <f t="shared" si="0"/>
        <v>68</v>
      </c>
      <c r="K33">
        <f t="shared" si="0"/>
        <v>34</v>
      </c>
      <c r="L33" s="22">
        <f t="shared" si="8"/>
        <v>5.2810676469537441</v>
      </c>
      <c r="M33" s="22">
        <f t="shared" si="8"/>
        <v>4.4584329696138987</v>
      </c>
      <c r="N33" s="22">
        <f t="shared" si="6"/>
        <v>1.1845120657743309</v>
      </c>
      <c r="O33" s="22">
        <f t="shared" si="7"/>
        <v>54.223187151610624</v>
      </c>
      <c r="P33">
        <f t="shared" si="2"/>
        <v>65</v>
      </c>
      <c r="Q33">
        <f t="shared" si="1"/>
        <v>40</v>
      </c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">
      <c r="A34" s="11">
        <v>44609</v>
      </c>
      <c r="B34" s="4">
        <v>853.32043499999997</v>
      </c>
      <c r="C34" s="20">
        <v>-6.2326100000000002</v>
      </c>
      <c r="D34" s="20">
        <v>0</v>
      </c>
      <c r="E34" s="20">
        <v>6.2326050000000004</v>
      </c>
      <c r="F34" s="21">
        <f t="shared" ref="F34:G49" si="9">((F33*13)+D34)/14</f>
        <v>4.9634425583750286</v>
      </c>
      <c r="G34" s="21">
        <f t="shared" si="9"/>
        <v>4.7601365250020171</v>
      </c>
      <c r="H34" s="21">
        <f t="shared" si="3"/>
        <v>1.0427101265489283</v>
      </c>
      <c r="I34" s="21">
        <f t="shared" si="4"/>
        <v>51.045427982997403</v>
      </c>
      <c r="J34">
        <f t="shared" si="0"/>
        <v>68</v>
      </c>
      <c r="K34">
        <f t="shared" si="0"/>
        <v>34</v>
      </c>
      <c r="L34" s="22">
        <f t="shared" si="8"/>
        <v>5.0924580881339674</v>
      </c>
      <c r="M34" s="22">
        <f t="shared" si="8"/>
        <v>4.5217962564134027</v>
      </c>
      <c r="N34" s="22">
        <f t="shared" si="6"/>
        <v>1.126202464542974</v>
      </c>
      <c r="O34" s="22">
        <f t="shared" si="7"/>
        <v>52.967790383266752</v>
      </c>
      <c r="P34">
        <f t="shared" si="2"/>
        <v>65</v>
      </c>
      <c r="Q34">
        <f t="shared" si="1"/>
        <v>40</v>
      </c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">
      <c r="A35" s="11">
        <v>44610</v>
      </c>
      <c r="B35" s="4">
        <v>853.66668700000002</v>
      </c>
      <c r="C35" s="20">
        <v>0.346252</v>
      </c>
      <c r="D35" s="20">
        <v>0.346252</v>
      </c>
      <c r="E35" s="20">
        <v>0</v>
      </c>
      <c r="F35" s="21">
        <f t="shared" si="9"/>
        <v>4.6336432327768122</v>
      </c>
      <c r="G35" s="21">
        <f t="shared" si="9"/>
        <v>4.4201267732161584</v>
      </c>
      <c r="H35" s="21">
        <f t="shared" si="3"/>
        <v>1.0483055058181727</v>
      </c>
      <c r="I35" s="21">
        <f t="shared" si="4"/>
        <v>51.179157739921166</v>
      </c>
      <c r="J35">
        <f t="shared" si="0"/>
        <v>68</v>
      </c>
      <c r="K35">
        <f t="shared" si="0"/>
        <v>34</v>
      </c>
      <c r="L35" s="22">
        <f t="shared" si="8"/>
        <v>4.9229507278434683</v>
      </c>
      <c r="M35" s="22">
        <f t="shared" si="8"/>
        <v>4.3603035329700663</v>
      </c>
      <c r="N35" s="22">
        <f t="shared" si="6"/>
        <v>1.1290385383996762</v>
      </c>
      <c r="O35" s="22">
        <f t="shared" si="7"/>
        <v>53.030441583661286</v>
      </c>
      <c r="P35">
        <f t="shared" si="2"/>
        <v>65</v>
      </c>
      <c r="Q35">
        <f t="shared" si="1"/>
        <v>40</v>
      </c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">
      <c r="A36" s="11">
        <v>44613</v>
      </c>
      <c r="B36" s="4">
        <v>834.82049600000005</v>
      </c>
      <c r="C36" s="20">
        <v>-18.8462</v>
      </c>
      <c r="D36" s="20">
        <v>0</v>
      </c>
      <c r="E36" s="20">
        <v>18.84619</v>
      </c>
      <c r="F36" s="21">
        <f t="shared" si="9"/>
        <v>4.3026687161498973</v>
      </c>
      <c r="G36" s="21">
        <f t="shared" si="9"/>
        <v>5.4505598608435752</v>
      </c>
      <c r="H36" s="21">
        <f t="shared" si="3"/>
        <v>0.7893994059325824</v>
      </c>
      <c r="I36" s="21">
        <f t="shared" si="4"/>
        <v>44.115327372715349</v>
      </c>
      <c r="J36">
        <f t="shared" si="0"/>
        <v>68</v>
      </c>
      <c r="K36">
        <f t="shared" si="0"/>
        <v>34</v>
      </c>
      <c r="L36" s="22">
        <f t="shared" si="8"/>
        <v>4.7471310589919158</v>
      </c>
      <c r="M36" s="22">
        <f t="shared" si="8"/>
        <v>4.8776566210782786</v>
      </c>
      <c r="N36" s="22">
        <f t="shared" si="6"/>
        <v>0.9732401084729273</v>
      </c>
      <c r="O36" s="22">
        <f t="shared" si="7"/>
        <v>49.321930174331847</v>
      </c>
      <c r="P36">
        <f t="shared" si="2"/>
        <v>65</v>
      </c>
      <c r="Q36">
        <f t="shared" si="1"/>
        <v>40</v>
      </c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">
      <c r="A37" s="11">
        <v>44614</v>
      </c>
      <c r="B37" s="4">
        <v>836.74963400000001</v>
      </c>
      <c r="C37" s="20">
        <v>1.929138</v>
      </c>
      <c r="D37" s="20">
        <v>1.929138</v>
      </c>
      <c r="E37" s="20">
        <v>0</v>
      </c>
      <c r="F37" s="21">
        <f t="shared" si="9"/>
        <v>4.1331308078534761</v>
      </c>
      <c r="G37" s="21">
        <f t="shared" si="9"/>
        <v>5.0612341564976058</v>
      </c>
      <c r="H37" s="21">
        <f t="shared" si="3"/>
        <v>0.8166250918360235</v>
      </c>
      <c r="I37" s="21">
        <f t="shared" si="4"/>
        <v>44.952868674222607</v>
      </c>
      <c r="J37">
        <f t="shared" si="0"/>
        <v>68</v>
      </c>
      <c r="K37">
        <f t="shared" si="0"/>
        <v>34</v>
      </c>
      <c r="L37" s="22">
        <f t="shared" si="8"/>
        <v>4.646488449742205</v>
      </c>
      <c r="M37" s="22">
        <f t="shared" si="8"/>
        <v>4.7034545988969114</v>
      </c>
      <c r="N37" s="22">
        <f t="shared" si="6"/>
        <v>0.98788844498083039</v>
      </c>
      <c r="O37" s="22">
        <f t="shared" si="7"/>
        <v>49.695366330798144</v>
      </c>
      <c r="P37">
        <f t="shared" si="2"/>
        <v>65</v>
      </c>
      <c r="Q37">
        <f t="shared" si="1"/>
        <v>40</v>
      </c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">
      <c r="A38" s="11">
        <v>44615</v>
      </c>
      <c r="B38" s="4">
        <v>831.259094</v>
      </c>
      <c r="C38" s="20">
        <v>-5.4905400000000002</v>
      </c>
      <c r="D38" s="20">
        <v>0</v>
      </c>
      <c r="E38" s="20">
        <v>5.4905400000000002</v>
      </c>
      <c r="F38" s="21">
        <f t="shared" si="9"/>
        <v>3.837907178721085</v>
      </c>
      <c r="G38" s="21">
        <f t="shared" si="9"/>
        <v>5.0918988596049193</v>
      </c>
      <c r="H38" s="21">
        <f t="shared" si="3"/>
        <v>0.75372808544332881</v>
      </c>
      <c r="I38" s="21">
        <f t="shared" si="4"/>
        <v>42.97861747779401</v>
      </c>
      <c r="J38">
        <f t="shared" si="0"/>
        <v>68</v>
      </c>
      <c r="K38">
        <f t="shared" si="0"/>
        <v>34</v>
      </c>
      <c r="L38" s="22">
        <f t="shared" si="8"/>
        <v>4.4805424336799833</v>
      </c>
      <c r="M38" s="22">
        <f t="shared" si="8"/>
        <v>4.7315647917934509</v>
      </c>
      <c r="N38" s="22">
        <f t="shared" si="6"/>
        <v>0.94694728506120274</v>
      </c>
      <c r="O38" s="22">
        <f t="shared" si="7"/>
        <v>48.637541053477229</v>
      </c>
      <c r="P38">
        <f t="shared" si="2"/>
        <v>65</v>
      </c>
      <c r="Q38">
        <f t="shared" si="1"/>
        <v>40</v>
      </c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">
      <c r="A39" s="11">
        <v>44616</v>
      </c>
      <c r="B39" s="4">
        <v>809.49444600000004</v>
      </c>
      <c r="C39" s="20">
        <v>-21.764600000000002</v>
      </c>
      <c r="D39" s="20">
        <v>0</v>
      </c>
      <c r="E39" s="20">
        <v>21.76465</v>
      </c>
      <c r="F39" s="21">
        <f t="shared" si="9"/>
        <v>3.563770951669579</v>
      </c>
      <c r="G39" s="21">
        <f t="shared" si="9"/>
        <v>6.2828096553474255</v>
      </c>
      <c r="H39" s="21">
        <f t="shared" si="3"/>
        <v>0.56722567563962123</v>
      </c>
      <c r="I39" s="21">
        <f t="shared" si="4"/>
        <v>36.192980019174534</v>
      </c>
      <c r="J39">
        <f t="shared" si="0"/>
        <v>68</v>
      </c>
      <c r="K39">
        <f t="shared" si="0"/>
        <v>34</v>
      </c>
      <c r="L39" s="22">
        <f t="shared" si="8"/>
        <v>4.3205230610485552</v>
      </c>
      <c r="M39" s="22">
        <f t="shared" si="8"/>
        <v>5.3398892635151132</v>
      </c>
      <c r="N39" s="22">
        <f t="shared" si="6"/>
        <v>0.80910349406842663</v>
      </c>
      <c r="O39" s="22">
        <f t="shared" si="7"/>
        <v>44.724002619046594</v>
      </c>
      <c r="P39">
        <f t="shared" si="2"/>
        <v>65</v>
      </c>
      <c r="Q39">
        <f t="shared" si="1"/>
        <v>40</v>
      </c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">
      <c r="A40" s="11">
        <v>44617</v>
      </c>
      <c r="B40" s="4">
        <v>822.65216099999998</v>
      </c>
      <c r="C40" s="20">
        <v>13.15771</v>
      </c>
      <c r="D40" s="20">
        <v>13.15771</v>
      </c>
      <c r="E40" s="20">
        <v>0</v>
      </c>
      <c r="F40" s="21">
        <f t="shared" si="9"/>
        <v>4.2490523122646087</v>
      </c>
      <c r="G40" s="21">
        <f t="shared" si="9"/>
        <v>5.8340375371083235</v>
      </c>
      <c r="H40" s="21">
        <f t="shared" si="3"/>
        <v>0.72832104442898005</v>
      </c>
      <c r="I40" s="21">
        <f t="shared" si="4"/>
        <v>42.140379345413223</v>
      </c>
      <c r="J40">
        <f t="shared" si="0"/>
        <v>68</v>
      </c>
      <c r="K40">
        <f t="shared" si="0"/>
        <v>34</v>
      </c>
      <c r="L40" s="22">
        <f t="shared" si="8"/>
        <v>4.6361368802968217</v>
      </c>
      <c r="M40" s="22">
        <f t="shared" si="8"/>
        <v>5.1491789326752881</v>
      </c>
      <c r="N40" s="22">
        <f t="shared" si="6"/>
        <v>0.90036429902972659</v>
      </c>
      <c r="O40" s="22">
        <f t="shared" si="7"/>
        <v>47.378510503982191</v>
      </c>
      <c r="P40">
        <f t="shared" si="2"/>
        <v>65</v>
      </c>
      <c r="Q40">
        <f t="shared" si="1"/>
        <v>40</v>
      </c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">
      <c r="A41" s="11">
        <v>44620</v>
      </c>
      <c r="B41" s="4">
        <v>834.86999500000002</v>
      </c>
      <c r="C41" s="20">
        <v>12.217829999999999</v>
      </c>
      <c r="D41" s="20">
        <v>12.217829999999999</v>
      </c>
      <c r="E41" s="20">
        <v>0</v>
      </c>
      <c r="F41" s="21">
        <f t="shared" si="9"/>
        <v>4.8182507185314227</v>
      </c>
      <c r="G41" s="21">
        <f t="shared" si="9"/>
        <v>5.4173205701720146</v>
      </c>
      <c r="H41" s="21">
        <f t="shared" si="3"/>
        <v>0.88941583871940411</v>
      </c>
      <c r="I41" s="21">
        <f t="shared" si="4"/>
        <v>47.073588592452289</v>
      </c>
      <c r="J41">
        <f t="shared" si="0"/>
        <v>68</v>
      </c>
      <c r="K41">
        <f t="shared" si="0"/>
        <v>34</v>
      </c>
      <c r="L41" s="22">
        <f t="shared" si="8"/>
        <v>4.9069116345719346</v>
      </c>
      <c r="M41" s="22">
        <f t="shared" si="8"/>
        <v>4.965279685079742</v>
      </c>
      <c r="N41" s="22">
        <f t="shared" si="6"/>
        <v>0.98824476077688062</v>
      </c>
      <c r="O41" s="22">
        <f t="shared" si="7"/>
        <v>49.704381486248046</v>
      </c>
      <c r="P41">
        <f t="shared" si="2"/>
        <v>65</v>
      </c>
      <c r="Q41">
        <f t="shared" si="1"/>
        <v>40</v>
      </c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">
      <c r="A42" s="11">
        <v>44622</v>
      </c>
      <c r="B42" s="4">
        <v>812.11608899999999</v>
      </c>
      <c r="C42" s="20">
        <v>-22.753900000000002</v>
      </c>
      <c r="D42" s="20">
        <v>0</v>
      </c>
      <c r="E42" s="20">
        <v>22.753910000000001</v>
      </c>
      <c r="F42" s="21">
        <f t="shared" si="9"/>
        <v>4.4740899529220348</v>
      </c>
      <c r="G42" s="21">
        <f t="shared" si="9"/>
        <v>6.6556483865882994</v>
      </c>
      <c r="H42" s="21">
        <f t="shared" si="3"/>
        <v>0.67222450662173028</v>
      </c>
      <c r="I42" s="21">
        <f t="shared" si="4"/>
        <v>40.199417240916709</v>
      </c>
      <c r="J42">
        <f t="shared" si="0"/>
        <v>68</v>
      </c>
      <c r="K42">
        <f t="shared" si="0"/>
        <v>34</v>
      </c>
      <c r="L42" s="22">
        <f t="shared" si="8"/>
        <v>4.7316647904800799</v>
      </c>
      <c r="M42" s="22">
        <f t="shared" si="8"/>
        <v>5.6005879106126084</v>
      </c>
      <c r="N42" s="22">
        <f t="shared" si="6"/>
        <v>0.84485144524095446</v>
      </c>
      <c r="O42" s="22">
        <f t="shared" si="7"/>
        <v>45.795093551860987</v>
      </c>
      <c r="P42">
        <f t="shared" si="2"/>
        <v>65</v>
      </c>
      <c r="Q42">
        <f t="shared" si="1"/>
        <v>40</v>
      </c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">
      <c r="A43" s="11">
        <v>44623</v>
      </c>
      <c r="B43" s="4">
        <v>812.11608899999999</v>
      </c>
      <c r="C43" s="20">
        <v>0</v>
      </c>
      <c r="D43" s="20">
        <v>0</v>
      </c>
      <c r="E43" s="20">
        <v>0</v>
      </c>
      <c r="F43" s="21">
        <f t="shared" si="9"/>
        <v>4.1545120991418889</v>
      </c>
      <c r="G43" s="21">
        <f t="shared" si="9"/>
        <v>6.1802449304034202</v>
      </c>
      <c r="H43" s="21">
        <f t="shared" si="3"/>
        <v>0.67222450662173028</v>
      </c>
      <c r="I43" s="21">
        <f t="shared" si="4"/>
        <v>40.199417240916709</v>
      </c>
      <c r="J43">
        <f t="shared" si="0"/>
        <v>68</v>
      </c>
      <c r="K43">
        <f t="shared" si="0"/>
        <v>34</v>
      </c>
      <c r="L43" s="22">
        <f t="shared" si="8"/>
        <v>4.5626767622486488</v>
      </c>
      <c r="M43" s="22">
        <f t="shared" si="8"/>
        <v>5.4005669138050152</v>
      </c>
      <c r="N43" s="22">
        <f t="shared" si="6"/>
        <v>0.84485144524095457</v>
      </c>
      <c r="O43" s="22">
        <f t="shared" si="7"/>
        <v>45.795093551860987</v>
      </c>
      <c r="P43">
        <f t="shared" si="2"/>
        <v>65</v>
      </c>
      <c r="Q43">
        <f t="shared" si="1"/>
        <v>40</v>
      </c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">
      <c r="A44" s="11">
        <v>44624</v>
      </c>
      <c r="B44" s="4">
        <v>820.77252199999998</v>
      </c>
      <c r="C44" s="20">
        <v>8.6564329999999998</v>
      </c>
      <c r="D44" s="20">
        <v>8.6564329999999998</v>
      </c>
      <c r="E44" s="20">
        <v>0</v>
      </c>
      <c r="F44" s="21">
        <f t="shared" si="9"/>
        <v>4.4760778777746113</v>
      </c>
      <c r="G44" s="21">
        <f t="shared" si="9"/>
        <v>5.738798863946033</v>
      </c>
      <c r="H44" s="21">
        <f t="shared" si="3"/>
        <v>0.77996772214749355</v>
      </c>
      <c r="I44" s="21">
        <f t="shared" si="4"/>
        <v>43.819205957649551</v>
      </c>
      <c r="J44">
        <f t="shared" si="0"/>
        <v>68</v>
      </c>
      <c r="K44">
        <f t="shared" si="0"/>
        <v>34</v>
      </c>
      <c r="L44" s="22">
        <f t="shared" si="8"/>
        <v>4.7088823421683399</v>
      </c>
      <c r="M44" s="22">
        <f t="shared" si="8"/>
        <v>5.2076895240262644</v>
      </c>
      <c r="N44" s="22">
        <f t="shared" si="6"/>
        <v>0.90421718123620443</v>
      </c>
      <c r="O44" s="22">
        <f t="shared" si="7"/>
        <v>47.484981762909676</v>
      </c>
      <c r="P44">
        <f t="shared" si="2"/>
        <v>65</v>
      </c>
      <c r="Q44">
        <f t="shared" si="1"/>
        <v>40</v>
      </c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">
      <c r="A45" s="11">
        <v>44627</v>
      </c>
      <c r="B45" s="4">
        <v>813.84741199999996</v>
      </c>
      <c r="C45" s="20">
        <v>-6.9251100000000001</v>
      </c>
      <c r="D45" s="20">
        <v>0</v>
      </c>
      <c r="E45" s="20">
        <v>6.9251100000000001</v>
      </c>
      <c r="F45" s="21">
        <f t="shared" si="9"/>
        <v>4.1563580293621394</v>
      </c>
      <c r="G45" s="21">
        <f t="shared" si="9"/>
        <v>5.8235353736641731</v>
      </c>
      <c r="H45" s="21">
        <f t="shared" si="3"/>
        <v>0.71371731477041855</v>
      </c>
      <c r="I45" s="21">
        <f t="shared" si="4"/>
        <v>41.647318879195261</v>
      </c>
      <c r="J45">
        <f t="shared" si="0"/>
        <v>68</v>
      </c>
      <c r="K45">
        <f t="shared" si="0"/>
        <v>34</v>
      </c>
      <c r="L45" s="22">
        <f t="shared" si="8"/>
        <v>4.5407079728051851</v>
      </c>
      <c r="M45" s="22">
        <f t="shared" si="8"/>
        <v>5.269025969596755</v>
      </c>
      <c r="N45" s="22">
        <f t="shared" si="6"/>
        <v>0.86177369384890146</v>
      </c>
      <c r="O45" s="22">
        <f t="shared" si="7"/>
        <v>46.287779051562943</v>
      </c>
      <c r="P45">
        <f t="shared" si="2"/>
        <v>65</v>
      </c>
      <c r="Q45">
        <f t="shared" si="1"/>
        <v>40</v>
      </c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">
      <c r="A46" s="11">
        <v>44628</v>
      </c>
      <c r="B46" s="4">
        <v>845.85125700000003</v>
      </c>
      <c r="C46" s="20">
        <v>32.00385</v>
      </c>
      <c r="D46" s="20">
        <v>32.00385</v>
      </c>
      <c r="E46" s="20">
        <v>0</v>
      </c>
      <c r="F46" s="21">
        <f t="shared" si="9"/>
        <v>6.1454645986934153</v>
      </c>
      <c r="G46" s="21">
        <f t="shared" si="9"/>
        <v>5.4075685612595894</v>
      </c>
      <c r="H46" s="21">
        <f t="shared" si="3"/>
        <v>1.1364561593763589</v>
      </c>
      <c r="I46" s="21">
        <f t="shared" si="4"/>
        <v>53.193516487045336</v>
      </c>
      <c r="J46">
        <f t="shared" si="0"/>
        <v>68</v>
      </c>
      <c r="K46">
        <f t="shared" si="0"/>
        <v>34</v>
      </c>
      <c r="L46" s="22">
        <f t="shared" si="8"/>
        <v>5.5215344737764287</v>
      </c>
      <c r="M46" s="22">
        <f t="shared" si="8"/>
        <v>5.0808464706825855</v>
      </c>
      <c r="N46" s="22">
        <f t="shared" si="6"/>
        <v>1.0867351543953736</v>
      </c>
      <c r="O46" s="22">
        <f t="shared" si="7"/>
        <v>52.078250184568944</v>
      </c>
      <c r="P46">
        <f t="shared" si="2"/>
        <v>65</v>
      </c>
      <c r="Q46">
        <f t="shared" si="1"/>
        <v>40</v>
      </c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">
      <c r="A47" s="11">
        <v>44629</v>
      </c>
      <c r="B47" s="4">
        <v>858.95941200000004</v>
      </c>
      <c r="C47" s="20">
        <v>13.10816</v>
      </c>
      <c r="D47" s="20">
        <v>13.10816</v>
      </c>
      <c r="E47" s="20">
        <v>0</v>
      </c>
      <c r="F47" s="21">
        <f t="shared" si="9"/>
        <v>6.6427999845010293</v>
      </c>
      <c r="G47" s="21">
        <f t="shared" si="9"/>
        <v>5.0213136640267617</v>
      </c>
      <c r="H47" s="21">
        <f t="shared" si="3"/>
        <v>1.3229207392660554</v>
      </c>
      <c r="I47" s="21">
        <f t="shared" si="4"/>
        <v>56.95074812083525</v>
      </c>
      <c r="J47">
        <f t="shared" si="0"/>
        <v>68</v>
      </c>
      <c r="K47">
        <f t="shared" si="0"/>
        <v>34</v>
      </c>
      <c r="L47" s="22">
        <f t="shared" ref="L47:M62" si="10">((L46*27)+D47)/28</f>
        <v>5.7924853854272706</v>
      </c>
      <c r="M47" s="22">
        <f t="shared" si="10"/>
        <v>4.8993876681582069</v>
      </c>
      <c r="N47" s="22">
        <f t="shared" si="6"/>
        <v>1.1822876199557402</v>
      </c>
      <c r="O47" s="22">
        <f t="shared" si="7"/>
        <v>54.176526006215376</v>
      </c>
      <c r="P47">
        <f t="shared" si="2"/>
        <v>65</v>
      </c>
      <c r="Q47">
        <f t="shared" si="1"/>
        <v>40</v>
      </c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">
      <c r="A48" s="11">
        <v>44630</v>
      </c>
      <c r="B48" s="4">
        <v>860.24548300000004</v>
      </c>
      <c r="C48" s="20">
        <v>1.286071</v>
      </c>
      <c r="D48" s="20">
        <v>1.286071</v>
      </c>
      <c r="E48" s="20">
        <v>0</v>
      </c>
      <c r="F48" s="21">
        <f t="shared" si="9"/>
        <v>6.260176485608099</v>
      </c>
      <c r="G48" s="21">
        <f t="shared" si="9"/>
        <v>4.6626484023105643</v>
      </c>
      <c r="H48" s="21">
        <f t="shared" si="3"/>
        <v>1.342622463770994</v>
      </c>
      <c r="I48" s="21">
        <f t="shared" si="4"/>
        <v>57.312797283166653</v>
      </c>
      <c r="J48">
        <f t="shared" si="0"/>
        <v>68</v>
      </c>
      <c r="K48">
        <f t="shared" si="0"/>
        <v>34</v>
      </c>
      <c r="L48" s="22">
        <f t="shared" si="10"/>
        <v>5.6315420145191535</v>
      </c>
      <c r="M48" s="22">
        <f t="shared" si="10"/>
        <v>4.7244095371525558</v>
      </c>
      <c r="N48" s="22">
        <f t="shared" si="6"/>
        <v>1.1920097041192019</v>
      </c>
      <c r="O48" s="22">
        <f t="shared" si="7"/>
        <v>54.379764007394201</v>
      </c>
      <c r="P48">
        <f t="shared" si="2"/>
        <v>65</v>
      </c>
      <c r="Q48">
        <f t="shared" si="1"/>
        <v>40</v>
      </c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">
      <c r="A49" s="11">
        <v>44631</v>
      </c>
      <c r="B49" s="4">
        <v>892.34826699999996</v>
      </c>
      <c r="C49" s="20">
        <v>32.102780000000003</v>
      </c>
      <c r="D49" s="20">
        <v>32.102780000000003</v>
      </c>
      <c r="E49" s="20">
        <v>0</v>
      </c>
      <c r="F49" s="21">
        <f t="shared" si="9"/>
        <v>8.1060767366360924</v>
      </c>
      <c r="G49" s="21">
        <f t="shared" si="9"/>
        <v>4.3296020878598096</v>
      </c>
      <c r="H49" s="21">
        <f t="shared" si="3"/>
        <v>1.8722452022474549</v>
      </c>
      <c r="I49" s="21">
        <f t="shared" si="4"/>
        <v>65.184030972789969</v>
      </c>
      <c r="J49">
        <f t="shared" si="0"/>
        <v>68</v>
      </c>
      <c r="K49">
        <f t="shared" si="0"/>
        <v>34</v>
      </c>
      <c r="L49" s="22">
        <f t="shared" si="10"/>
        <v>6.5769433711434697</v>
      </c>
      <c r="M49" s="22">
        <f t="shared" si="10"/>
        <v>4.5556806251113935</v>
      </c>
      <c r="N49" s="22">
        <f t="shared" si="6"/>
        <v>1.4436796413889643</v>
      </c>
      <c r="O49" s="22">
        <f t="shared" si="7"/>
        <v>59.078105695081646</v>
      </c>
      <c r="P49">
        <f t="shared" si="2"/>
        <v>65</v>
      </c>
      <c r="Q49">
        <f t="shared" si="1"/>
        <v>40</v>
      </c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">
      <c r="A50" s="11">
        <v>44634</v>
      </c>
      <c r="B50" s="4">
        <v>882.70257600000002</v>
      </c>
      <c r="C50" s="20">
        <v>-9.6456900000000001</v>
      </c>
      <c r="D50" s="20">
        <v>0</v>
      </c>
      <c r="E50" s="20">
        <v>9.6456909999999993</v>
      </c>
      <c r="F50" s="21">
        <f t="shared" ref="F50:G65" si="11">((F49*13)+D50)/14</f>
        <v>7.5270712554478001</v>
      </c>
      <c r="G50" s="21">
        <f t="shared" si="11"/>
        <v>4.7093227244412521</v>
      </c>
      <c r="H50" s="21">
        <f t="shared" si="3"/>
        <v>1.5983341333526608</v>
      </c>
      <c r="I50" s="21">
        <f t="shared" si="4"/>
        <v>61.513802741386137</v>
      </c>
      <c r="J50">
        <f t="shared" si="0"/>
        <v>68</v>
      </c>
      <c r="K50">
        <f t="shared" si="0"/>
        <v>34</v>
      </c>
      <c r="L50" s="22">
        <f t="shared" si="10"/>
        <v>6.3420525364597742</v>
      </c>
      <c r="M50" s="22">
        <f t="shared" si="10"/>
        <v>4.7374667099288441</v>
      </c>
      <c r="N50" s="22">
        <f t="shared" si="6"/>
        <v>1.3387012352335941</v>
      </c>
      <c r="O50" s="22">
        <f t="shared" si="7"/>
        <v>57.241224961335512</v>
      </c>
      <c r="P50">
        <f t="shared" si="2"/>
        <v>65</v>
      </c>
      <c r="Q50">
        <f t="shared" si="1"/>
        <v>40</v>
      </c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">
      <c r="A51" s="11">
        <v>44635</v>
      </c>
      <c r="B51" s="4">
        <v>882.10906999999997</v>
      </c>
      <c r="C51" s="20">
        <v>-0.59350999999999998</v>
      </c>
      <c r="D51" s="20">
        <v>0</v>
      </c>
      <c r="E51" s="20">
        <v>0.59350599999999998</v>
      </c>
      <c r="F51" s="21">
        <f t="shared" si="11"/>
        <v>6.9894233086301005</v>
      </c>
      <c r="G51" s="21">
        <f t="shared" si="11"/>
        <v>4.4153358155525906</v>
      </c>
      <c r="H51" s="21">
        <f t="shared" si="3"/>
        <v>1.5829879312940451</v>
      </c>
      <c r="I51" s="21">
        <f t="shared" si="4"/>
        <v>61.285146249250481</v>
      </c>
      <c r="J51">
        <f t="shared" si="0"/>
        <v>68</v>
      </c>
      <c r="K51">
        <f t="shared" si="0"/>
        <v>34</v>
      </c>
      <c r="L51" s="22">
        <f t="shared" si="10"/>
        <v>6.1155506601576395</v>
      </c>
      <c r="M51" s="22">
        <f t="shared" si="10"/>
        <v>4.5894681131456707</v>
      </c>
      <c r="N51" s="22">
        <f t="shared" si="6"/>
        <v>1.3325183897978921</v>
      </c>
      <c r="O51" s="22">
        <f t="shared" si="7"/>
        <v>57.127883562510824</v>
      </c>
      <c r="P51">
        <f t="shared" si="2"/>
        <v>65</v>
      </c>
      <c r="Q51">
        <f t="shared" si="1"/>
        <v>40</v>
      </c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">
      <c r="A52" s="11">
        <v>44636</v>
      </c>
      <c r="B52" s="4">
        <v>879.68530299999998</v>
      </c>
      <c r="C52" s="20">
        <v>-2.4237700000000002</v>
      </c>
      <c r="D52" s="20">
        <v>0</v>
      </c>
      <c r="E52" s="20">
        <v>2.4237669999999998</v>
      </c>
      <c r="F52" s="21">
        <f t="shared" si="11"/>
        <v>6.4901787865850933</v>
      </c>
      <c r="G52" s="21">
        <f t="shared" si="11"/>
        <v>4.2730809001559766</v>
      </c>
      <c r="H52" s="21">
        <f t="shared" si="3"/>
        <v>1.5188523077922975</v>
      </c>
      <c r="I52" s="21">
        <f t="shared" si="4"/>
        <v>60.299379328180159</v>
      </c>
      <c r="J52">
        <f t="shared" si="0"/>
        <v>68</v>
      </c>
      <c r="K52">
        <f t="shared" si="0"/>
        <v>34</v>
      </c>
      <c r="L52" s="22">
        <f t="shared" si="10"/>
        <v>5.8971381365805806</v>
      </c>
      <c r="M52" s="22">
        <f t="shared" si="10"/>
        <v>4.5121216448190395</v>
      </c>
      <c r="N52" s="22">
        <f t="shared" si="6"/>
        <v>1.3069545993627767</v>
      </c>
      <c r="O52" s="22">
        <f t="shared" si="7"/>
        <v>56.652809713887805</v>
      </c>
      <c r="P52">
        <f t="shared" si="2"/>
        <v>65</v>
      </c>
      <c r="Q52">
        <f t="shared" si="1"/>
        <v>40</v>
      </c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">
      <c r="A53" s="11">
        <v>44637</v>
      </c>
      <c r="B53" s="4">
        <v>901.84558100000004</v>
      </c>
      <c r="C53" s="20">
        <v>22.16028</v>
      </c>
      <c r="D53" s="20">
        <v>22.16028</v>
      </c>
      <c r="E53" s="20">
        <v>0</v>
      </c>
      <c r="F53" s="21">
        <f t="shared" si="11"/>
        <v>7.6094717304004433</v>
      </c>
      <c r="G53" s="21">
        <f t="shared" si="11"/>
        <v>3.967860835859121</v>
      </c>
      <c r="H53" s="21">
        <f t="shared" si="3"/>
        <v>1.917776868994661</v>
      </c>
      <c r="I53" s="21">
        <f t="shared" si="4"/>
        <v>65.727331290258789</v>
      </c>
      <c r="J53">
        <f t="shared" si="0"/>
        <v>68</v>
      </c>
      <c r="K53">
        <f t="shared" si="0"/>
        <v>34</v>
      </c>
      <c r="L53" s="22">
        <f t="shared" si="10"/>
        <v>6.4779646317027026</v>
      </c>
      <c r="M53" s="22">
        <f t="shared" si="10"/>
        <v>4.3509744432183597</v>
      </c>
      <c r="N53" s="22">
        <f t="shared" si="6"/>
        <v>1.4888537536228403</v>
      </c>
      <c r="O53" s="22">
        <f t="shared" si="7"/>
        <v>59.820861368637111</v>
      </c>
      <c r="P53">
        <f t="shared" si="2"/>
        <v>65</v>
      </c>
      <c r="Q53">
        <f t="shared" si="1"/>
        <v>40</v>
      </c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">
      <c r="A54" s="11">
        <v>44641</v>
      </c>
      <c r="B54" s="4">
        <v>904.02203399999996</v>
      </c>
      <c r="C54" s="20">
        <v>2.176453</v>
      </c>
      <c r="D54" s="20">
        <v>2.176453</v>
      </c>
      <c r="E54" s="20">
        <v>0</v>
      </c>
      <c r="F54" s="21">
        <f t="shared" si="11"/>
        <v>7.2213989639432681</v>
      </c>
      <c r="G54" s="21">
        <f t="shared" si="11"/>
        <v>3.6844422047263268</v>
      </c>
      <c r="H54" s="21">
        <f t="shared" si="3"/>
        <v>1.959970753423627</v>
      </c>
      <c r="I54" s="21">
        <f t="shared" si="4"/>
        <v>66.215882408859684</v>
      </c>
      <c r="J54">
        <f t="shared" si="0"/>
        <v>68</v>
      </c>
      <c r="K54">
        <f t="shared" si="0"/>
        <v>34</v>
      </c>
      <c r="L54" s="22">
        <f t="shared" si="10"/>
        <v>6.3243392162847494</v>
      </c>
      <c r="M54" s="22">
        <f t="shared" si="10"/>
        <v>4.1955824988177044</v>
      </c>
      <c r="N54" s="22">
        <f t="shared" si="6"/>
        <v>1.5073804931894246</v>
      </c>
      <c r="O54" s="22">
        <f t="shared" si="7"/>
        <v>60.117740298442484</v>
      </c>
      <c r="P54">
        <f t="shared" si="2"/>
        <v>65</v>
      </c>
      <c r="Q54">
        <f t="shared" si="1"/>
        <v>40</v>
      </c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">
      <c r="A55" s="11">
        <v>44642</v>
      </c>
      <c r="B55" s="4">
        <v>904.318848</v>
      </c>
      <c r="C55" s="20">
        <v>0.29681400000000002</v>
      </c>
      <c r="D55" s="20">
        <v>0.29681400000000002</v>
      </c>
      <c r="E55" s="20">
        <v>0</v>
      </c>
      <c r="F55" s="21">
        <f t="shared" si="11"/>
        <v>6.7267857522330345</v>
      </c>
      <c r="G55" s="21">
        <f t="shared" si="11"/>
        <v>3.4212677615315892</v>
      </c>
      <c r="H55" s="21">
        <f t="shared" si="3"/>
        <v>1.9661675791261872</v>
      </c>
      <c r="I55" s="21">
        <f t="shared" si="4"/>
        <v>66.286463143980797</v>
      </c>
      <c r="J55">
        <f t="shared" si="0"/>
        <v>68</v>
      </c>
      <c r="K55">
        <f t="shared" si="0"/>
        <v>34</v>
      </c>
      <c r="L55" s="22">
        <f t="shared" si="10"/>
        <v>6.1090704585602946</v>
      </c>
      <c r="M55" s="22">
        <f t="shared" si="10"/>
        <v>4.0457402667170719</v>
      </c>
      <c r="N55" s="22">
        <f t="shared" si="6"/>
        <v>1.5100006564478541</v>
      </c>
      <c r="O55" s="22">
        <f t="shared" si="7"/>
        <v>60.159372969439886</v>
      </c>
      <c r="P55">
        <f t="shared" si="2"/>
        <v>65</v>
      </c>
      <c r="Q55">
        <f t="shared" si="1"/>
        <v>40</v>
      </c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">
      <c r="A56" s="11">
        <v>44643</v>
      </c>
      <c r="B56" s="4">
        <v>891.16113299999995</v>
      </c>
      <c r="C56" s="20">
        <v>-13.1577</v>
      </c>
      <c r="D56" s="20">
        <v>0</v>
      </c>
      <c r="E56" s="20">
        <v>13.157719999999999</v>
      </c>
      <c r="F56" s="21">
        <f t="shared" si="11"/>
        <v>6.2463010556449614</v>
      </c>
      <c r="G56" s="21">
        <f t="shared" si="11"/>
        <v>4.1167286357079043</v>
      </c>
      <c r="H56" s="21">
        <f t="shared" si="3"/>
        <v>1.5172972542968843</v>
      </c>
      <c r="I56" s="21">
        <f t="shared" si="4"/>
        <v>60.274854378319581</v>
      </c>
      <c r="J56">
        <f t="shared" si="0"/>
        <v>68</v>
      </c>
      <c r="K56">
        <f t="shared" si="0"/>
        <v>34</v>
      </c>
      <c r="L56" s="22">
        <f t="shared" si="10"/>
        <v>5.8908893707545698</v>
      </c>
      <c r="M56" s="22">
        <f t="shared" si="10"/>
        <v>4.3711681143343188</v>
      </c>
      <c r="N56" s="22">
        <f t="shared" si="6"/>
        <v>1.347669368157369</v>
      </c>
      <c r="O56" s="22">
        <f t="shared" si="7"/>
        <v>57.404564136521635</v>
      </c>
      <c r="P56">
        <f t="shared" si="2"/>
        <v>65</v>
      </c>
      <c r="Q56">
        <f t="shared" si="1"/>
        <v>40</v>
      </c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">
      <c r="A57" s="11">
        <v>44644</v>
      </c>
      <c r="B57" s="4">
        <v>899.125</v>
      </c>
      <c r="C57" s="20">
        <v>7.9638669999999996</v>
      </c>
      <c r="D57" s="20">
        <v>7.9638669999999996</v>
      </c>
      <c r="E57" s="20">
        <v>0</v>
      </c>
      <c r="F57" s="21">
        <f t="shared" si="11"/>
        <v>6.3689843373846058</v>
      </c>
      <c r="G57" s="21">
        <f t="shared" si="11"/>
        <v>3.8226765903001967</v>
      </c>
      <c r="H57" s="21">
        <f t="shared" si="3"/>
        <v>1.666105982793707</v>
      </c>
      <c r="I57" s="21">
        <f t="shared" si="4"/>
        <v>62.492113724896278</v>
      </c>
      <c r="J57">
        <f t="shared" si="0"/>
        <v>68</v>
      </c>
      <c r="K57">
        <f t="shared" si="0"/>
        <v>34</v>
      </c>
      <c r="L57" s="22">
        <f t="shared" si="10"/>
        <v>5.9649242860847638</v>
      </c>
      <c r="M57" s="22">
        <f t="shared" si="10"/>
        <v>4.2150549673938071</v>
      </c>
      <c r="N57" s="22">
        <f t="shared" si="6"/>
        <v>1.415147449375473</v>
      </c>
      <c r="O57" s="22">
        <f t="shared" si="7"/>
        <v>58.594660534759996</v>
      </c>
      <c r="P57">
        <f t="shared" si="2"/>
        <v>65</v>
      </c>
      <c r="Q57">
        <f t="shared" si="1"/>
        <v>40</v>
      </c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">
      <c r="A58" s="11">
        <v>44645</v>
      </c>
      <c r="B58" s="4">
        <v>892.69451900000001</v>
      </c>
      <c r="C58" s="20">
        <v>-6.4304800000000002</v>
      </c>
      <c r="D58" s="20">
        <v>0</v>
      </c>
      <c r="E58" s="20">
        <v>6.4304810000000003</v>
      </c>
      <c r="F58" s="21">
        <f t="shared" si="11"/>
        <v>5.9140568847142765</v>
      </c>
      <c r="G58" s="21">
        <f t="shared" si="11"/>
        <v>4.0089483338501823</v>
      </c>
      <c r="H58" s="21">
        <f t="shared" si="3"/>
        <v>1.4752140442364927</v>
      </c>
      <c r="I58" s="21">
        <f t="shared" si="4"/>
        <v>59.599453537018817</v>
      </c>
      <c r="J58">
        <f t="shared" si="0"/>
        <v>68</v>
      </c>
      <c r="K58">
        <f t="shared" si="0"/>
        <v>34</v>
      </c>
      <c r="L58" s="22">
        <f t="shared" si="10"/>
        <v>5.7518912758674503</v>
      </c>
      <c r="M58" s="22">
        <f t="shared" si="10"/>
        <v>4.2941773257011713</v>
      </c>
      <c r="N58" s="22">
        <f t="shared" si="6"/>
        <v>1.3394629144543437</v>
      </c>
      <c r="O58" s="22">
        <f t="shared" si="7"/>
        <v>57.255146306380325</v>
      </c>
      <c r="P58">
        <f t="shared" si="2"/>
        <v>65</v>
      </c>
      <c r="Q58">
        <f t="shared" si="1"/>
        <v>40</v>
      </c>
      <c r="R58" s="10"/>
      <c r="S58" s="10"/>
      <c r="T58" s="10"/>
      <c r="U58" s="10" t="s">
        <v>32</v>
      </c>
      <c r="V58" s="10"/>
      <c r="W58" s="10"/>
      <c r="X58" s="10"/>
      <c r="Y58" s="10"/>
      <c r="Z58" s="10"/>
    </row>
    <row r="59" spans="1:26" x14ac:dyDescent="0.2">
      <c r="A59" s="11">
        <v>44648</v>
      </c>
      <c r="B59" s="4">
        <v>896.20660399999997</v>
      </c>
      <c r="C59" s="20">
        <v>3.5120849999999999</v>
      </c>
      <c r="D59" s="20">
        <v>3.5120849999999999</v>
      </c>
      <c r="E59" s="20">
        <v>0</v>
      </c>
      <c r="F59" s="21">
        <f t="shared" si="11"/>
        <v>5.7424874643775423</v>
      </c>
      <c r="G59" s="21">
        <f t="shared" si="11"/>
        <v>3.722594881432312</v>
      </c>
      <c r="H59" s="21">
        <f t="shared" si="3"/>
        <v>1.5426033848109879</v>
      </c>
      <c r="I59" s="21">
        <f t="shared" si="4"/>
        <v>60.670232487937241</v>
      </c>
      <c r="J59">
        <f t="shared" si="0"/>
        <v>68</v>
      </c>
      <c r="K59">
        <f t="shared" si="0"/>
        <v>34</v>
      </c>
      <c r="L59" s="22">
        <f t="shared" si="10"/>
        <v>5.6718981945864702</v>
      </c>
      <c r="M59" s="22">
        <f t="shared" si="10"/>
        <v>4.1408138497832727</v>
      </c>
      <c r="N59" s="22">
        <f t="shared" si="6"/>
        <v>1.369754449329649</v>
      </c>
      <c r="O59" s="22">
        <f t="shared" si="7"/>
        <v>57.801535079599581</v>
      </c>
      <c r="P59">
        <f t="shared" si="2"/>
        <v>65</v>
      </c>
      <c r="Q59">
        <f t="shared" si="1"/>
        <v>40</v>
      </c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">
      <c r="A60" s="11">
        <v>44649</v>
      </c>
      <c r="B60" s="4">
        <v>909.51263400000005</v>
      </c>
      <c r="C60" s="20">
        <v>13.30603</v>
      </c>
      <c r="D60" s="20">
        <v>13.30603</v>
      </c>
      <c r="E60" s="20">
        <v>0</v>
      </c>
      <c r="F60" s="21">
        <f t="shared" si="11"/>
        <v>6.2827405026362886</v>
      </c>
      <c r="G60" s="21">
        <f t="shared" si="11"/>
        <v>3.4566952470442898</v>
      </c>
      <c r="H60" s="21">
        <f t="shared" si="3"/>
        <v>1.8175569593554597</v>
      </c>
      <c r="I60" s="21">
        <f t="shared" si="4"/>
        <v>64.508259658084825</v>
      </c>
      <c r="J60">
        <f t="shared" si="0"/>
        <v>68</v>
      </c>
      <c r="K60">
        <f t="shared" si="0"/>
        <v>34</v>
      </c>
      <c r="L60" s="22">
        <f t="shared" si="10"/>
        <v>5.9445457590655248</v>
      </c>
      <c r="M60" s="22">
        <f t="shared" si="10"/>
        <v>3.9929276408624412</v>
      </c>
      <c r="N60" s="22">
        <f t="shared" si="6"/>
        <v>1.4887687165253887</v>
      </c>
      <c r="O60" s="22">
        <f t="shared" si="7"/>
        <v>59.819488514138968</v>
      </c>
      <c r="P60">
        <f t="shared" si="2"/>
        <v>65</v>
      </c>
      <c r="Q60">
        <f t="shared" si="1"/>
        <v>40</v>
      </c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">
      <c r="A61" s="11">
        <v>44650</v>
      </c>
      <c r="B61" s="4">
        <v>910.74926800000003</v>
      </c>
      <c r="C61" s="20">
        <v>1.236634</v>
      </c>
      <c r="D61" s="20">
        <v>1.236634</v>
      </c>
      <c r="E61" s="20">
        <v>0</v>
      </c>
      <c r="F61" s="21">
        <f t="shared" si="11"/>
        <v>5.9223043238765536</v>
      </c>
      <c r="G61" s="21">
        <f t="shared" si="11"/>
        <v>3.2097884436839834</v>
      </c>
      <c r="H61" s="21">
        <f t="shared" si="3"/>
        <v>1.8450762185059535</v>
      </c>
      <c r="I61" s="21">
        <f t="shared" si="4"/>
        <v>64.851556752840381</v>
      </c>
      <c r="J61">
        <f t="shared" si="0"/>
        <v>68</v>
      </c>
      <c r="K61">
        <f t="shared" si="0"/>
        <v>34</v>
      </c>
      <c r="L61" s="22">
        <f t="shared" si="10"/>
        <v>5.7764060533846138</v>
      </c>
      <c r="M61" s="22">
        <f t="shared" si="10"/>
        <v>3.850323082260211</v>
      </c>
      <c r="N61" s="22">
        <f t="shared" si="6"/>
        <v>1.5002393123835613</v>
      </c>
      <c r="O61" s="22">
        <f t="shared" si="7"/>
        <v>60.003828631641397</v>
      </c>
      <c r="P61">
        <f t="shared" si="2"/>
        <v>65</v>
      </c>
      <c r="Q61">
        <f t="shared" si="1"/>
        <v>40</v>
      </c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">
      <c r="A62" s="11">
        <v>44651</v>
      </c>
      <c r="B62" s="4">
        <v>904.96185300000002</v>
      </c>
      <c r="C62" s="20">
        <v>-5.78742</v>
      </c>
      <c r="D62" s="20">
        <v>0</v>
      </c>
      <c r="E62" s="20">
        <v>5.7874150000000002</v>
      </c>
      <c r="F62" s="21">
        <f t="shared" si="11"/>
        <v>5.4992825864567996</v>
      </c>
      <c r="G62" s="21">
        <f t="shared" si="11"/>
        <v>3.3939046262779846</v>
      </c>
      <c r="H62" s="21">
        <f t="shared" si="3"/>
        <v>1.6203409323519304</v>
      </c>
      <c r="I62" s="21">
        <f t="shared" si="4"/>
        <v>61.837027096224709</v>
      </c>
      <c r="J62">
        <f t="shared" si="0"/>
        <v>68</v>
      </c>
      <c r="K62">
        <f t="shared" si="0"/>
        <v>34</v>
      </c>
      <c r="L62" s="22">
        <f t="shared" si="10"/>
        <v>5.5701058371923065</v>
      </c>
      <c r="M62" s="22">
        <f t="shared" si="10"/>
        <v>3.919504936465203</v>
      </c>
      <c r="N62" s="22">
        <f t="shared" si="6"/>
        <v>1.4211248429286822</v>
      </c>
      <c r="O62" s="22">
        <f t="shared" si="7"/>
        <v>58.696884098287022</v>
      </c>
      <c r="P62">
        <f t="shared" si="2"/>
        <v>65</v>
      </c>
      <c r="Q62">
        <f t="shared" si="1"/>
        <v>40</v>
      </c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">
      <c r="A63" s="11">
        <v>44652</v>
      </c>
      <c r="B63" s="4">
        <v>898.97662400000002</v>
      </c>
      <c r="C63" s="20">
        <v>-5.9852299999999996</v>
      </c>
      <c r="D63" s="20">
        <v>0</v>
      </c>
      <c r="E63" s="20">
        <v>5.9852290000000004</v>
      </c>
      <c r="F63" s="21">
        <f t="shared" si="11"/>
        <v>5.1064766874241707</v>
      </c>
      <c r="G63" s="21">
        <f t="shared" si="11"/>
        <v>3.5789992244009858</v>
      </c>
      <c r="H63" s="21">
        <f t="shared" si="3"/>
        <v>1.426788989673178</v>
      </c>
      <c r="I63" s="21">
        <f t="shared" si="4"/>
        <v>58.793285932343359</v>
      </c>
      <c r="J63">
        <f t="shared" si="0"/>
        <v>68</v>
      </c>
      <c r="K63">
        <f t="shared" si="0"/>
        <v>34</v>
      </c>
      <c r="L63" s="22">
        <f t="shared" ref="L63:M78" si="12">((L62*27)+D63)/28</f>
        <v>5.3711734858640101</v>
      </c>
      <c r="M63" s="22">
        <f t="shared" si="12"/>
        <v>3.9932807958771606</v>
      </c>
      <c r="N63" s="22">
        <f t="shared" si="6"/>
        <v>1.3450527925332592</v>
      </c>
      <c r="O63" s="22">
        <f t="shared" si="7"/>
        <v>57.357036771878249</v>
      </c>
      <c r="P63">
        <f t="shared" si="2"/>
        <v>65</v>
      </c>
      <c r="Q63">
        <f t="shared" si="1"/>
        <v>40</v>
      </c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">
      <c r="A64" s="11">
        <v>44655</v>
      </c>
      <c r="B64" s="4">
        <v>916.14099099999999</v>
      </c>
      <c r="C64" s="20">
        <v>17.164370000000002</v>
      </c>
      <c r="D64" s="20">
        <v>17.164370000000002</v>
      </c>
      <c r="E64" s="20">
        <v>0</v>
      </c>
      <c r="F64" s="21">
        <f t="shared" si="11"/>
        <v>5.967754781179587</v>
      </c>
      <c r="G64" s="21">
        <f t="shared" si="11"/>
        <v>3.3233564226580583</v>
      </c>
      <c r="H64" s="21">
        <f t="shared" si="3"/>
        <v>1.7957010991937208</v>
      </c>
      <c r="I64" s="21">
        <f t="shared" si="4"/>
        <v>64.230797051644771</v>
      </c>
      <c r="J64">
        <f t="shared" si="0"/>
        <v>68</v>
      </c>
      <c r="K64">
        <f t="shared" si="0"/>
        <v>34</v>
      </c>
      <c r="L64" s="22">
        <f t="shared" si="12"/>
        <v>5.7923590756545806</v>
      </c>
      <c r="M64" s="22">
        <f t="shared" si="12"/>
        <v>3.8506636245958332</v>
      </c>
      <c r="N64" s="22">
        <f t="shared" si="6"/>
        <v>1.5042495632847048</v>
      </c>
      <c r="O64" s="22">
        <f t="shared" si="7"/>
        <v>60.067877632437416</v>
      </c>
      <c r="P64">
        <f t="shared" si="2"/>
        <v>65</v>
      </c>
      <c r="Q64">
        <f t="shared" si="1"/>
        <v>40</v>
      </c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">
      <c r="A65" s="11">
        <v>44656</v>
      </c>
      <c r="B65" s="4">
        <v>919.15826400000003</v>
      </c>
      <c r="C65" s="20">
        <v>3.0172729999999999</v>
      </c>
      <c r="D65" s="20">
        <v>3.0172729999999999</v>
      </c>
      <c r="E65" s="20">
        <v>0</v>
      </c>
      <c r="F65" s="21">
        <f t="shared" si="11"/>
        <v>5.757006082523902</v>
      </c>
      <c r="G65" s="21">
        <f t="shared" si="11"/>
        <v>3.0859738210396257</v>
      </c>
      <c r="H65" s="21">
        <f t="shared" si="3"/>
        <v>1.8655395075854659</v>
      </c>
      <c r="I65" s="21">
        <f t="shared" si="4"/>
        <v>65.102557568902256</v>
      </c>
      <c r="J65">
        <f t="shared" si="0"/>
        <v>68</v>
      </c>
      <c r="K65">
        <f t="shared" si="0"/>
        <v>34</v>
      </c>
      <c r="L65" s="22">
        <f t="shared" si="12"/>
        <v>5.6932488586669168</v>
      </c>
      <c r="M65" s="22">
        <f t="shared" si="12"/>
        <v>3.7131399237174105</v>
      </c>
      <c r="N65" s="22">
        <f t="shared" si="6"/>
        <v>1.533270756187157</v>
      </c>
      <c r="O65" s="22">
        <f t="shared" si="7"/>
        <v>60.525340705977015</v>
      </c>
      <c r="P65">
        <f t="shared" si="2"/>
        <v>65</v>
      </c>
      <c r="Q65">
        <f t="shared" si="1"/>
        <v>40</v>
      </c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">
      <c r="A66" s="11">
        <v>44657</v>
      </c>
      <c r="B66" s="4">
        <v>918.16900599999997</v>
      </c>
      <c r="C66" s="20">
        <v>-0.98926000000000003</v>
      </c>
      <c r="D66" s="20">
        <v>0</v>
      </c>
      <c r="E66" s="20">
        <v>0.98925799999999997</v>
      </c>
      <c r="F66" s="21">
        <f t="shared" ref="F66:G81" si="13">((F65*13)+D66)/14</f>
        <v>5.3457913623436237</v>
      </c>
      <c r="G66" s="21">
        <f t="shared" si="13"/>
        <v>2.9362084052510808</v>
      </c>
      <c r="H66" s="21">
        <f t="shared" si="3"/>
        <v>1.8206443904946505</v>
      </c>
      <c r="I66" s="21">
        <f t="shared" si="4"/>
        <v>64.547108335601564</v>
      </c>
      <c r="J66">
        <f t="shared" si="0"/>
        <v>68</v>
      </c>
      <c r="K66">
        <f t="shared" si="0"/>
        <v>34</v>
      </c>
      <c r="L66" s="22">
        <f t="shared" si="12"/>
        <v>5.4899185422859551</v>
      </c>
      <c r="M66" s="22">
        <f t="shared" si="12"/>
        <v>3.6158584264417892</v>
      </c>
      <c r="N66" s="22">
        <f t="shared" si="6"/>
        <v>1.5182891293917025</v>
      </c>
      <c r="O66" s="22">
        <f t="shared" si="7"/>
        <v>60.290500867088603</v>
      </c>
      <c r="P66">
        <f t="shared" si="2"/>
        <v>65</v>
      </c>
      <c r="Q66">
        <f t="shared" si="1"/>
        <v>40</v>
      </c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">
      <c r="A67" s="11">
        <v>44658</v>
      </c>
      <c r="B67" s="4">
        <v>920.98852499999998</v>
      </c>
      <c r="C67" s="20">
        <v>2.8195190000000001</v>
      </c>
      <c r="D67" s="20">
        <v>2.8195190000000001</v>
      </c>
      <c r="E67" s="20">
        <v>0</v>
      </c>
      <c r="F67" s="21">
        <f t="shared" si="13"/>
        <v>5.1653433364619366</v>
      </c>
      <c r="G67" s="21">
        <f t="shared" si="13"/>
        <v>2.7264792334474319</v>
      </c>
      <c r="H67" s="21">
        <f t="shared" si="3"/>
        <v>1.8945104268887978</v>
      </c>
      <c r="I67" s="21">
        <f t="shared" si="4"/>
        <v>65.451843230191329</v>
      </c>
      <c r="J67">
        <f t="shared" si="0"/>
        <v>68</v>
      </c>
      <c r="K67">
        <f t="shared" si="0"/>
        <v>34</v>
      </c>
      <c r="L67" s="22">
        <f t="shared" si="12"/>
        <v>5.3945471300614569</v>
      </c>
      <c r="M67" s="22">
        <f t="shared" si="12"/>
        <v>3.4867206254974397</v>
      </c>
      <c r="N67" s="22">
        <f t="shared" si="6"/>
        <v>1.5471693059124385</v>
      </c>
      <c r="O67" s="22">
        <f t="shared" si="7"/>
        <v>60.740732950934202</v>
      </c>
      <c r="P67">
        <f t="shared" si="2"/>
        <v>65</v>
      </c>
      <c r="Q67">
        <f t="shared" si="1"/>
        <v>40</v>
      </c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">
      <c r="A68" s="11">
        <v>44659</v>
      </c>
      <c r="B68" s="4">
        <v>914.70648200000005</v>
      </c>
      <c r="C68" s="20">
        <v>-6.2820400000000003</v>
      </c>
      <c r="D68" s="20">
        <v>0</v>
      </c>
      <c r="E68" s="20">
        <v>6.2820429999999998</v>
      </c>
      <c r="F68" s="21">
        <f t="shared" si="13"/>
        <v>4.7963902410003696</v>
      </c>
      <c r="G68" s="21">
        <f t="shared" si="13"/>
        <v>2.9804480739154724</v>
      </c>
      <c r="H68" s="21">
        <f t="shared" si="3"/>
        <v>1.6092849538221476</v>
      </c>
      <c r="I68" s="21">
        <f t="shared" si="4"/>
        <v>61.675324171276337</v>
      </c>
      <c r="J68">
        <f t="shared" ref="J68:K131" si="14">J67</f>
        <v>68</v>
      </c>
      <c r="K68">
        <f t="shared" si="14"/>
        <v>34</v>
      </c>
      <c r="L68" s="22">
        <f t="shared" si="12"/>
        <v>5.2018847325592628</v>
      </c>
      <c r="M68" s="22">
        <f t="shared" si="12"/>
        <v>3.5865535674439597</v>
      </c>
      <c r="N68" s="22">
        <f t="shared" si="6"/>
        <v>1.4503853447995498</v>
      </c>
      <c r="O68" s="22">
        <f t="shared" si="7"/>
        <v>59.190092198261837</v>
      </c>
      <c r="P68">
        <f t="shared" si="2"/>
        <v>65</v>
      </c>
      <c r="Q68">
        <f t="shared" si="2"/>
        <v>40</v>
      </c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">
      <c r="A69" s="11">
        <v>44662</v>
      </c>
      <c r="B69" s="4">
        <v>915.49792500000001</v>
      </c>
      <c r="C69" s="20">
        <v>0.79144300000000001</v>
      </c>
      <c r="D69" s="20">
        <v>0.79144300000000001</v>
      </c>
      <c r="E69" s="20">
        <v>0</v>
      </c>
      <c r="F69" s="21">
        <f t="shared" si="13"/>
        <v>4.5103225809289151</v>
      </c>
      <c r="G69" s="21">
        <f t="shared" si="13"/>
        <v>2.7675589257786526</v>
      </c>
      <c r="H69" s="21">
        <f t="shared" si="3"/>
        <v>1.6297114901211853</v>
      </c>
      <c r="I69" s="21">
        <f t="shared" si="4"/>
        <v>61.973014767718233</v>
      </c>
      <c r="J69">
        <f t="shared" si="14"/>
        <v>68</v>
      </c>
      <c r="K69">
        <f t="shared" si="14"/>
        <v>34</v>
      </c>
      <c r="L69" s="22">
        <f t="shared" si="12"/>
        <v>5.0443689563964318</v>
      </c>
      <c r="M69" s="22">
        <f t="shared" si="12"/>
        <v>3.4584623686066753</v>
      </c>
      <c r="N69" s="22">
        <f t="shared" si="6"/>
        <v>1.4585582894252156</v>
      </c>
      <c r="O69" s="22">
        <f t="shared" si="7"/>
        <v>59.325755899251455</v>
      </c>
      <c r="P69">
        <f t="shared" ref="P69:Q132" si="15">P68</f>
        <v>65</v>
      </c>
      <c r="Q69">
        <f t="shared" si="15"/>
        <v>40</v>
      </c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">
      <c r="A70" s="11">
        <v>44663</v>
      </c>
      <c r="B70" s="4">
        <v>911.44177200000001</v>
      </c>
      <c r="C70" s="20">
        <v>-4.0561499999999997</v>
      </c>
      <c r="D70" s="20">
        <v>0</v>
      </c>
      <c r="E70" s="20">
        <v>4.0561530000000001</v>
      </c>
      <c r="F70" s="21">
        <f t="shared" si="13"/>
        <v>4.1881566822911358</v>
      </c>
      <c r="G70" s="21">
        <f t="shared" si="13"/>
        <v>2.8596013596516059</v>
      </c>
      <c r="H70" s="21">
        <f t="shared" si="3"/>
        <v>1.4645945904856446</v>
      </c>
      <c r="I70" s="21">
        <f t="shared" si="4"/>
        <v>59.42537552178301</v>
      </c>
      <c r="J70">
        <f t="shared" si="14"/>
        <v>68</v>
      </c>
      <c r="K70">
        <f t="shared" si="14"/>
        <v>34</v>
      </c>
      <c r="L70" s="22">
        <f t="shared" si="12"/>
        <v>4.8642129222394166</v>
      </c>
      <c r="M70" s="22">
        <f t="shared" si="12"/>
        <v>3.4798084625850083</v>
      </c>
      <c r="N70" s="22">
        <f t="shared" si="6"/>
        <v>1.3978392703332845</v>
      </c>
      <c r="O70" s="22">
        <f t="shared" si="7"/>
        <v>58.295786862269281</v>
      </c>
      <c r="P70">
        <f t="shared" si="15"/>
        <v>65</v>
      </c>
      <c r="Q70">
        <f t="shared" si="15"/>
        <v>40</v>
      </c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">
      <c r="A71" s="11">
        <v>44664</v>
      </c>
      <c r="B71" s="4">
        <v>926.72644000000003</v>
      </c>
      <c r="C71" s="20">
        <v>15.28467</v>
      </c>
      <c r="D71" s="20">
        <v>15.28467</v>
      </c>
      <c r="E71" s="20">
        <v>0</v>
      </c>
      <c r="F71" s="21">
        <f t="shared" si="13"/>
        <v>4.9807647764131975</v>
      </c>
      <c r="G71" s="21">
        <f t="shared" si="13"/>
        <v>2.6553441196764913</v>
      </c>
      <c r="H71" s="21">
        <f t="shared" si="3"/>
        <v>1.8757511463410699</v>
      </c>
      <c r="I71" s="21">
        <f t="shared" si="4"/>
        <v>65.226476523452362</v>
      </c>
      <c r="J71">
        <f t="shared" si="14"/>
        <v>68</v>
      </c>
      <c r="K71">
        <f t="shared" si="14"/>
        <v>34</v>
      </c>
      <c r="L71" s="22">
        <f t="shared" si="12"/>
        <v>5.2363721035880095</v>
      </c>
      <c r="M71" s="22">
        <f t="shared" si="12"/>
        <v>3.3555295889212577</v>
      </c>
      <c r="N71" s="22">
        <f t="shared" si="6"/>
        <v>1.560520318723045</v>
      </c>
      <c r="O71" s="22">
        <f t="shared" si="7"/>
        <v>60.945437820282194</v>
      </c>
      <c r="P71">
        <f t="shared" si="15"/>
        <v>65</v>
      </c>
      <c r="Q71">
        <f t="shared" si="15"/>
        <v>40</v>
      </c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">
      <c r="A72" s="11">
        <v>44669</v>
      </c>
      <c r="B72" s="4">
        <v>917.57543899999996</v>
      </c>
      <c r="C72" s="20">
        <v>-9.1509999999999998</v>
      </c>
      <c r="D72" s="20">
        <v>0</v>
      </c>
      <c r="E72" s="20">
        <v>9.1510010000000008</v>
      </c>
      <c r="F72" s="21">
        <f t="shared" si="13"/>
        <v>4.6249958638122548</v>
      </c>
      <c r="G72" s="21">
        <f t="shared" si="13"/>
        <v>3.1193196111281702</v>
      </c>
      <c r="H72" s="21">
        <f t="shared" si="3"/>
        <v>1.482693805185139</v>
      </c>
      <c r="I72" s="21">
        <f t="shared" si="4"/>
        <v>59.721170693241085</v>
      </c>
      <c r="J72">
        <f t="shared" si="14"/>
        <v>68</v>
      </c>
      <c r="K72">
        <f t="shared" si="14"/>
        <v>34</v>
      </c>
      <c r="L72" s="22">
        <f t="shared" si="12"/>
        <v>5.0493588141741528</v>
      </c>
      <c r="M72" s="22">
        <f t="shared" si="12"/>
        <v>3.5625107107454985</v>
      </c>
      <c r="N72" s="22">
        <f t="shared" si="6"/>
        <v>1.4173596163357256</v>
      </c>
      <c r="O72" s="22">
        <f t="shared" si="7"/>
        <v>58.632551266169628</v>
      </c>
      <c r="P72">
        <f t="shared" si="15"/>
        <v>65</v>
      </c>
      <c r="Q72">
        <f t="shared" si="15"/>
        <v>40</v>
      </c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">
      <c r="A73" s="11">
        <v>44670</v>
      </c>
      <c r="B73" s="4">
        <v>912.134277</v>
      </c>
      <c r="C73" s="20">
        <v>-5.44116</v>
      </c>
      <c r="D73" s="20">
        <v>0</v>
      </c>
      <c r="E73" s="20">
        <v>5.4411620000000003</v>
      </c>
      <c r="F73" s="21">
        <f t="shared" si="13"/>
        <v>4.2946390163970936</v>
      </c>
      <c r="G73" s="21">
        <f t="shared" si="13"/>
        <v>3.2851654960475867</v>
      </c>
      <c r="H73" s="21">
        <f t="shared" si="3"/>
        <v>1.3072823946203056</v>
      </c>
      <c r="I73" s="21">
        <f t="shared" si="4"/>
        <v>56.658968042593528</v>
      </c>
      <c r="J73">
        <f t="shared" si="14"/>
        <v>68</v>
      </c>
      <c r="K73">
        <f t="shared" si="14"/>
        <v>34</v>
      </c>
      <c r="L73" s="22">
        <f t="shared" si="12"/>
        <v>4.8690245708107893</v>
      </c>
      <c r="M73" s="22">
        <f t="shared" si="12"/>
        <v>3.6296053996474451</v>
      </c>
      <c r="N73" s="22">
        <f t="shared" si="6"/>
        <v>1.3414749083423043</v>
      </c>
      <c r="O73" s="22">
        <f t="shared" si="7"/>
        <v>57.291876311073914</v>
      </c>
      <c r="P73">
        <f t="shared" si="15"/>
        <v>65</v>
      </c>
      <c r="Q73">
        <f t="shared" si="15"/>
        <v>40</v>
      </c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">
      <c r="A74" s="11">
        <v>44671</v>
      </c>
      <c r="B74" s="4">
        <v>913.61822500000005</v>
      </c>
      <c r="C74" s="20">
        <v>1.483948</v>
      </c>
      <c r="D74" s="20">
        <v>1.483948</v>
      </c>
      <c r="E74" s="20">
        <v>0</v>
      </c>
      <c r="F74" s="21">
        <f t="shared" si="13"/>
        <v>4.0938753723687293</v>
      </c>
      <c r="G74" s="21">
        <f t="shared" si="13"/>
        <v>3.050510817758473</v>
      </c>
      <c r="H74" s="21">
        <f t="shared" si="3"/>
        <v>1.3420294557017585</v>
      </c>
      <c r="I74" s="21">
        <f t="shared" si="4"/>
        <v>57.301988770232477</v>
      </c>
      <c r="J74">
        <f t="shared" si="14"/>
        <v>68</v>
      </c>
      <c r="K74">
        <f t="shared" si="14"/>
        <v>34</v>
      </c>
      <c r="L74" s="22">
        <f t="shared" si="12"/>
        <v>4.7481289789961183</v>
      </c>
      <c r="M74" s="22">
        <f t="shared" si="12"/>
        <v>3.4999766353743218</v>
      </c>
      <c r="N74" s="22">
        <f t="shared" si="6"/>
        <v>1.3566173359578175</v>
      </c>
      <c r="O74" s="22">
        <f t="shared" si="7"/>
        <v>57.566297050362543</v>
      </c>
      <c r="P74">
        <f t="shared" si="15"/>
        <v>65</v>
      </c>
      <c r="Q74">
        <f t="shared" si="15"/>
        <v>40</v>
      </c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">
      <c r="A75" s="11">
        <v>44672</v>
      </c>
      <c r="B75" s="4">
        <v>933.99780299999998</v>
      </c>
      <c r="C75" s="20">
        <v>20.379580000000001</v>
      </c>
      <c r="D75" s="20">
        <v>20.379580000000001</v>
      </c>
      <c r="E75" s="20">
        <v>0</v>
      </c>
      <c r="F75" s="21">
        <f t="shared" si="13"/>
        <v>5.2571399886281061</v>
      </c>
      <c r="G75" s="21">
        <f t="shared" si="13"/>
        <v>2.832617187918582</v>
      </c>
      <c r="H75" s="21">
        <f t="shared" si="3"/>
        <v>1.8559302722056392</v>
      </c>
      <c r="I75" s="21">
        <f t="shared" si="4"/>
        <v>64.985139527664359</v>
      </c>
      <c r="J75">
        <f t="shared" si="14"/>
        <v>68</v>
      </c>
      <c r="K75">
        <f t="shared" si="14"/>
        <v>34</v>
      </c>
      <c r="L75" s="22">
        <f t="shared" si="12"/>
        <v>5.3063950868891139</v>
      </c>
      <c r="M75" s="22">
        <f t="shared" si="12"/>
        <v>3.3749774698252391</v>
      </c>
      <c r="N75" s="22">
        <f t="shared" si="6"/>
        <v>1.5722757068253514</v>
      </c>
      <c r="O75" s="22">
        <f t="shared" si="7"/>
        <v>61.123918507391302</v>
      </c>
      <c r="P75">
        <f t="shared" si="15"/>
        <v>65</v>
      </c>
      <c r="Q75">
        <f t="shared" si="15"/>
        <v>40</v>
      </c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">
      <c r="A76" s="11">
        <v>44673</v>
      </c>
      <c r="B76" s="4">
        <v>914.90429700000004</v>
      </c>
      <c r="C76" s="20">
        <v>-19.093499999999999</v>
      </c>
      <c r="D76" s="20">
        <v>0</v>
      </c>
      <c r="E76" s="20">
        <v>19.093509999999998</v>
      </c>
      <c r="F76" s="21">
        <f t="shared" si="13"/>
        <v>4.8816299894403841</v>
      </c>
      <c r="G76" s="21">
        <f t="shared" si="13"/>
        <v>3.9941095316386828</v>
      </c>
      <c r="H76" s="21">
        <f t="shared" si="3"/>
        <v>1.2222073407780518</v>
      </c>
      <c r="I76" s="21">
        <f t="shared" si="4"/>
        <v>54.999698648737507</v>
      </c>
      <c r="J76">
        <f t="shared" si="14"/>
        <v>68</v>
      </c>
      <c r="K76">
        <f t="shared" si="14"/>
        <v>34</v>
      </c>
      <c r="L76" s="22">
        <f t="shared" si="12"/>
        <v>5.1168809766430741</v>
      </c>
      <c r="M76" s="22">
        <f t="shared" si="12"/>
        <v>3.9363536316171945</v>
      </c>
      <c r="N76" s="22">
        <f t="shared" si="6"/>
        <v>1.2999037829182225</v>
      </c>
      <c r="O76" s="22">
        <f t="shared" si="7"/>
        <v>56.51992020591598</v>
      </c>
      <c r="P76">
        <f t="shared" si="15"/>
        <v>65</v>
      </c>
      <c r="Q76">
        <f t="shared" si="15"/>
        <v>40</v>
      </c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">
      <c r="A77" s="11">
        <v>44676</v>
      </c>
      <c r="B77" s="4">
        <v>890.36968999999999</v>
      </c>
      <c r="C77" s="20">
        <v>-24.534600000000001</v>
      </c>
      <c r="D77" s="20">
        <v>0</v>
      </c>
      <c r="E77" s="20">
        <v>24.534610000000001</v>
      </c>
      <c r="F77" s="21">
        <f t="shared" si="13"/>
        <v>4.5329421330517849</v>
      </c>
      <c r="G77" s="21">
        <f t="shared" si="13"/>
        <v>5.4612881365216337</v>
      </c>
      <c r="H77" s="21">
        <f t="shared" si="3"/>
        <v>0.83001336309987761</v>
      </c>
      <c r="I77" s="21">
        <f t="shared" si="4"/>
        <v>45.355590283445245</v>
      </c>
      <c r="J77">
        <f t="shared" si="14"/>
        <v>68</v>
      </c>
      <c r="K77">
        <f t="shared" si="14"/>
        <v>34</v>
      </c>
      <c r="L77" s="22">
        <f t="shared" si="12"/>
        <v>4.9341352274772499</v>
      </c>
      <c r="M77" s="22">
        <f t="shared" si="12"/>
        <v>4.6720056447737237</v>
      </c>
      <c r="N77" s="22">
        <f t="shared" si="6"/>
        <v>1.0561064353586032</v>
      </c>
      <c r="O77" s="22">
        <f t="shared" si="7"/>
        <v>51.36438548106625</v>
      </c>
      <c r="P77">
        <f t="shared" si="15"/>
        <v>65</v>
      </c>
      <c r="Q77">
        <f t="shared" si="15"/>
        <v>40</v>
      </c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">
      <c r="A78" s="11">
        <v>44677</v>
      </c>
      <c r="B78" s="4">
        <v>908.22650099999998</v>
      </c>
      <c r="C78" s="20">
        <v>17.856809999999999</v>
      </c>
      <c r="D78" s="20">
        <v>17.856809999999999</v>
      </c>
      <c r="E78" s="20">
        <v>0</v>
      </c>
      <c r="F78" s="21">
        <f t="shared" si="13"/>
        <v>5.4846469806909424</v>
      </c>
      <c r="G78" s="21">
        <f t="shared" si="13"/>
        <v>5.0711961267700882</v>
      </c>
      <c r="H78" s="21">
        <f t="shared" si="3"/>
        <v>1.0815292573162985</v>
      </c>
      <c r="I78" s="21">
        <f t="shared" si="4"/>
        <v>51.95839806310034</v>
      </c>
      <c r="J78">
        <f t="shared" si="14"/>
        <v>68</v>
      </c>
      <c r="K78">
        <f t="shared" si="14"/>
        <v>34</v>
      </c>
      <c r="L78" s="22">
        <f t="shared" si="12"/>
        <v>5.3956593264959194</v>
      </c>
      <c r="M78" s="22">
        <f t="shared" si="12"/>
        <v>4.5051483003175194</v>
      </c>
      <c r="N78" s="22">
        <f t="shared" si="6"/>
        <v>1.1976651969737906</v>
      </c>
      <c r="O78" s="22">
        <f t="shared" si="7"/>
        <v>54.497163563539566</v>
      </c>
      <c r="P78">
        <f t="shared" si="15"/>
        <v>65</v>
      </c>
      <c r="Q78">
        <f t="shared" si="15"/>
        <v>40</v>
      </c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">
      <c r="A79" s="11">
        <v>44678</v>
      </c>
      <c r="B79" s="4">
        <v>896.404358</v>
      </c>
      <c r="C79" s="20">
        <v>-11.822100000000001</v>
      </c>
      <c r="D79" s="20">
        <v>0</v>
      </c>
      <c r="E79" s="20">
        <v>11.822139999999999</v>
      </c>
      <c r="F79" s="21">
        <f t="shared" si="13"/>
        <v>5.0928864820701607</v>
      </c>
      <c r="G79" s="21">
        <f t="shared" si="13"/>
        <v>5.553406403429368</v>
      </c>
      <c r="H79" s="21">
        <f t="shared" si="3"/>
        <v>0.91707433457871468</v>
      </c>
      <c r="I79" s="21">
        <f t="shared" si="4"/>
        <v>47.837181795052601</v>
      </c>
      <c r="J79">
        <f t="shared" si="14"/>
        <v>68</v>
      </c>
      <c r="K79">
        <f t="shared" si="14"/>
        <v>34</v>
      </c>
      <c r="L79" s="22">
        <f t="shared" ref="L79:M94" si="16">((L78*27)+D79)/28</f>
        <v>5.2029572076924939</v>
      </c>
      <c r="M79" s="22">
        <f t="shared" si="16"/>
        <v>4.7664694324490364</v>
      </c>
      <c r="N79" s="22">
        <f t="shared" si="6"/>
        <v>1.091574651097508</v>
      </c>
      <c r="O79" s="22">
        <f t="shared" si="7"/>
        <v>52.189131787609305</v>
      </c>
      <c r="P79">
        <f t="shared" si="15"/>
        <v>65</v>
      </c>
      <c r="Q79">
        <f t="shared" si="15"/>
        <v>40</v>
      </c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">
      <c r="A80" s="11">
        <v>44679</v>
      </c>
      <c r="B80" s="4">
        <v>911.14495799999997</v>
      </c>
      <c r="C80" s="20">
        <v>14.740600000000001</v>
      </c>
      <c r="D80" s="20">
        <v>14.740600000000001</v>
      </c>
      <c r="E80" s="20">
        <v>0</v>
      </c>
      <c r="F80" s="21">
        <f t="shared" si="13"/>
        <v>5.782008876208006</v>
      </c>
      <c r="G80" s="21">
        <f t="shared" si="13"/>
        <v>5.1567345174701273</v>
      </c>
      <c r="H80" s="21">
        <f t="shared" si="3"/>
        <v>1.1212539363078624</v>
      </c>
      <c r="I80" s="21">
        <f t="shared" si="4"/>
        <v>52.858072157992325</v>
      </c>
      <c r="J80">
        <f t="shared" si="14"/>
        <v>68</v>
      </c>
      <c r="K80">
        <f t="shared" si="14"/>
        <v>34</v>
      </c>
      <c r="L80" s="22">
        <f t="shared" si="16"/>
        <v>5.543587307417762</v>
      </c>
      <c r="M80" s="22">
        <f t="shared" si="16"/>
        <v>4.5962383812901422</v>
      </c>
      <c r="N80" s="22">
        <f t="shared" si="6"/>
        <v>1.2061139670178951</v>
      </c>
      <c r="O80" s="22">
        <f t="shared" si="7"/>
        <v>54.671426093560093</v>
      </c>
      <c r="P80">
        <f t="shared" si="15"/>
        <v>65</v>
      </c>
      <c r="Q80">
        <f t="shared" si="15"/>
        <v>40</v>
      </c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">
      <c r="A81" s="11">
        <v>44680</v>
      </c>
      <c r="B81" s="4">
        <v>918.71313499999997</v>
      </c>
      <c r="C81" s="20">
        <v>7.5681770000000004</v>
      </c>
      <c r="D81" s="20">
        <v>7.5681770000000004</v>
      </c>
      <c r="E81" s="20">
        <v>0</v>
      </c>
      <c r="F81" s="21">
        <f t="shared" si="13"/>
        <v>5.9095923136217205</v>
      </c>
      <c r="G81" s="21">
        <f t="shared" si="13"/>
        <v>4.7883963376508323</v>
      </c>
      <c r="H81" s="21">
        <f t="shared" ref="H81:H144" si="17">F81/G81</f>
        <v>1.2341485326005706</v>
      </c>
      <c r="I81" s="21">
        <f t="shared" ref="I81:I144" si="18">IF(G81=0,100,100-(100/(1+H81)))</f>
        <v>55.240218570607283</v>
      </c>
      <c r="J81">
        <f t="shared" si="14"/>
        <v>68</v>
      </c>
      <c r="K81">
        <f t="shared" si="14"/>
        <v>34</v>
      </c>
      <c r="L81" s="22">
        <f t="shared" si="16"/>
        <v>5.6158940821528418</v>
      </c>
      <c r="M81" s="22">
        <f t="shared" si="16"/>
        <v>4.4320870105297798</v>
      </c>
      <c r="N81" s="22">
        <f t="shared" si="6"/>
        <v>1.2670992398864385</v>
      </c>
      <c r="O81" s="22">
        <f t="shared" si="7"/>
        <v>55.890770796161043</v>
      </c>
      <c r="P81">
        <f t="shared" si="15"/>
        <v>65</v>
      </c>
      <c r="Q81">
        <f t="shared" si="15"/>
        <v>40</v>
      </c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">
      <c r="A82" s="11">
        <v>44683</v>
      </c>
      <c r="B82" s="4">
        <v>913.51934800000004</v>
      </c>
      <c r="C82" s="20">
        <v>-5.1937899999999999</v>
      </c>
      <c r="D82" s="20">
        <v>0</v>
      </c>
      <c r="E82" s="20">
        <v>5.1937870000000004</v>
      </c>
      <c r="F82" s="21">
        <f t="shared" ref="F82:G97" si="19">((F81*13)+D82)/14</f>
        <v>5.4874785769344552</v>
      </c>
      <c r="G82" s="21">
        <f t="shared" si="19"/>
        <v>4.8173528135329153</v>
      </c>
      <c r="H82" s="21">
        <f t="shared" si="17"/>
        <v>1.1391066399618939</v>
      </c>
      <c r="I82" s="21">
        <f t="shared" si="18"/>
        <v>53.251512509081181</v>
      </c>
      <c r="J82">
        <f t="shared" si="14"/>
        <v>68</v>
      </c>
      <c r="K82">
        <f t="shared" si="14"/>
        <v>34</v>
      </c>
      <c r="L82" s="22">
        <f t="shared" si="16"/>
        <v>5.4153264363616689</v>
      </c>
      <c r="M82" s="22">
        <f t="shared" si="16"/>
        <v>4.4592905815822883</v>
      </c>
      <c r="N82" s="22">
        <f t="shared" si="6"/>
        <v>1.2143919166712278</v>
      </c>
      <c r="O82" s="22">
        <f t="shared" si="7"/>
        <v>54.840875615945869</v>
      </c>
      <c r="P82">
        <f t="shared" si="15"/>
        <v>65</v>
      </c>
      <c r="Q82">
        <f t="shared" si="15"/>
        <v>40</v>
      </c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">
      <c r="A83" s="11">
        <v>44685</v>
      </c>
      <c r="B83" s="4">
        <v>891.26007100000004</v>
      </c>
      <c r="C83" s="20">
        <v>-22.2593</v>
      </c>
      <c r="D83" s="20">
        <v>0</v>
      </c>
      <c r="E83" s="20">
        <v>22.25928</v>
      </c>
      <c r="F83" s="21">
        <f t="shared" si="19"/>
        <v>5.0955158214391369</v>
      </c>
      <c r="G83" s="21">
        <f t="shared" si="19"/>
        <v>6.0632047554234214</v>
      </c>
      <c r="H83" s="21">
        <f t="shared" si="17"/>
        <v>0.84039976002481109</v>
      </c>
      <c r="I83" s="21">
        <f t="shared" si="18"/>
        <v>45.663979004946263</v>
      </c>
      <c r="J83">
        <f t="shared" si="14"/>
        <v>68</v>
      </c>
      <c r="K83">
        <f t="shared" si="14"/>
        <v>34</v>
      </c>
      <c r="L83" s="22">
        <f t="shared" si="16"/>
        <v>5.2219219207773238</v>
      </c>
      <c r="M83" s="22">
        <f t="shared" si="16"/>
        <v>5.0950044893829212</v>
      </c>
      <c r="N83" s="22">
        <f t="shared" si="6"/>
        <v>1.0249101706698935</v>
      </c>
      <c r="O83" s="22">
        <f t="shared" si="7"/>
        <v>50.615093228102374</v>
      </c>
      <c r="P83">
        <f t="shared" si="15"/>
        <v>65</v>
      </c>
      <c r="Q83">
        <f t="shared" si="15"/>
        <v>40</v>
      </c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">
      <c r="A84" s="11">
        <v>44686</v>
      </c>
      <c r="B84" s="4">
        <v>868.75354000000004</v>
      </c>
      <c r="C84" s="20">
        <v>-22.506499999999999</v>
      </c>
      <c r="D84" s="20">
        <v>0</v>
      </c>
      <c r="E84" s="20">
        <v>22.506530000000001</v>
      </c>
      <c r="F84" s="21">
        <f t="shared" si="19"/>
        <v>4.7315504056220563</v>
      </c>
      <c r="G84" s="21">
        <f t="shared" si="19"/>
        <v>7.2377279871788911</v>
      </c>
      <c r="H84" s="21">
        <f t="shared" si="17"/>
        <v>0.65373421244949437</v>
      </c>
      <c r="I84" s="21">
        <f t="shared" si="18"/>
        <v>39.530790832535899</v>
      </c>
      <c r="J84">
        <f t="shared" si="14"/>
        <v>68</v>
      </c>
      <c r="K84">
        <f t="shared" si="14"/>
        <v>34</v>
      </c>
      <c r="L84" s="22">
        <f t="shared" si="16"/>
        <v>5.0354247093209912</v>
      </c>
      <c r="M84" s="22">
        <f t="shared" si="16"/>
        <v>5.7168446861906741</v>
      </c>
      <c r="N84" s="22">
        <f t="shared" si="6"/>
        <v>0.88080488201547835</v>
      </c>
      <c r="O84" s="22">
        <f t="shared" si="7"/>
        <v>46.83127369765247</v>
      </c>
      <c r="P84">
        <f t="shared" si="15"/>
        <v>65</v>
      </c>
      <c r="Q84">
        <f t="shared" si="15"/>
        <v>40</v>
      </c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">
      <c r="A85" s="11">
        <v>44687</v>
      </c>
      <c r="B85" s="4">
        <v>873.848389</v>
      </c>
      <c r="C85" s="20">
        <v>5.094849</v>
      </c>
      <c r="D85" s="20">
        <v>5.094849</v>
      </c>
      <c r="E85" s="20">
        <v>0</v>
      </c>
      <c r="F85" s="21">
        <f t="shared" si="19"/>
        <v>4.7575003052204812</v>
      </c>
      <c r="G85" s="21">
        <f t="shared" si="19"/>
        <v>6.7207474166661134</v>
      </c>
      <c r="H85" s="21">
        <f t="shared" si="17"/>
        <v>0.70788262231412369</v>
      </c>
      <c r="I85" s="21">
        <f t="shared" si="18"/>
        <v>41.447966802013973</v>
      </c>
      <c r="J85">
        <f t="shared" si="14"/>
        <v>68</v>
      </c>
      <c r="K85">
        <f t="shared" si="14"/>
        <v>34</v>
      </c>
      <c r="L85" s="22">
        <f t="shared" si="16"/>
        <v>5.0375470054166707</v>
      </c>
      <c r="M85" s="22">
        <f t="shared" si="16"/>
        <v>5.5126716616838651</v>
      </c>
      <c r="N85" s="22">
        <f t="shared" si="6"/>
        <v>0.91381227008864407</v>
      </c>
      <c r="O85" s="22">
        <f t="shared" si="7"/>
        <v>47.74827104887973</v>
      </c>
      <c r="P85">
        <f t="shared" si="15"/>
        <v>65</v>
      </c>
      <c r="Q85">
        <f t="shared" si="15"/>
        <v>40</v>
      </c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">
      <c r="A86" s="11">
        <v>44690</v>
      </c>
      <c r="B86" s="4">
        <v>875.92596400000002</v>
      </c>
      <c r="C86" s="20">
        <v>2.0775749999999999</v>
      </c>
      <c r="D86" s="20">
        <v>2.0775749999999999</v>
      </c>
      <c r="E86" s="20">
        <v>0</v>
      </c>
      <c r="F86" s="21">
        <f t="shared" si="19"/>
        <v>4.5660770691333044</v>
      </c>
      <c r="G86" s="21">
        <f t="shared" si="19"/>
        <v>6.2406940297613911</v>
      </c>
      <c r="H86" s="21">
        <f t="shared" si="17"/>
        <v>0.7316617426456149</v>
      </c>
      <c r="I86" s="21">
        <f t="shared" si="18"/>
        <v>42.25200133646134</v>
      </c>
      <c r="J86">
        <f t="shared" si="14"/>
        <v>68</v>
      </c>
      <c r="K86">
        <f t="shared" si="14"/>
        <v>34</v>
      </c>
      <c r="L86" s="22">
        <f t="shared" si="16"/>
        <v>4.9318337195089317</v>
      </c>
      <c r="M86" s="22">
        <f t="shared" si="16"/>
        <v>5.3157905309094406</v>
      </c>
      <c r="N86" s="22">
        <f t="shared" si="6"/>
        <v>0.92777051519093234</v>
      </c>
      <c r="O86" s="22">
        <f t="shared" si="7"/>
        <v>48.12660572822606</v>
      </c>
      <c r="P86">
        <f t="shared" si="15"/>
        <v>65</v>
      </c>
      <c r="Q86">
        <f t="shared" si="15"/>
        <v>40</v>
      </c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">
      <c r="A87" s="11">
        <v>44691</v>
      </c>
      <c r="B87" s="4">
        <v>852.62786900000003</v>
      </c>
      <c r="C87" s="20">
        <v>-23.298100000000002</v>
      </c>
      <c r="D87" s="20">
        <v>0</v>
      </c>
      <c r="E87" s="20">
        <v>23.298100000000002</v>
      </c>
      <c r="F87" s="21">
        <f t="shared" si="19"/>
        <v>4.2399287070523544</v>
      </c>
      <c r="G87" s="21">
        <f t="shared" si="19"/>
        <v>7.4590801704927205</v>
      </c>
      <c r="H87" s="21">
        <f t="shared" si="17"/>
        <v>0.56842514226151286</v>
      </c>
      <c r="I87" s="21">
        <f t="shared" si="18"/>
        <v>36.241776986684897</v>
      </c>
      <c r="J87">
        <f t="shared" si="14"/>
        <v>68</v>
      </c>
      <c r="K87">
        <f t="shared" si="14"/>
        <v>34</v>
      </c>
      <c r="L87" s="22">
        <f t="shared" si="16"/>
        <v>4.7556968009550413</v>
      </c>
      <c r="M87" s="22">
        <f t="shared" si="16"/>
        <v>5.9580158690912466</v>
      </c>
      <c r="N87" s="22">
        <f t="shared" si="6"/>
        <v>0.79820143239739472</v>
      </c>
      <c r="O87" s="22">
        <f t="shared" si="7"/>
        <v>44.388877576035412</v>
      </c>
      <c r="P87">
        <f t="shared" si="15"/>
        <v>65</v>
      </c>
      <c r="Q87">
        <f t="shared" si="15"/>
        <v>40</v>
      </c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">
      <c r="A88" s="11">
        <v>44692</v>
      </c>
      <c r="B88" s="4">
        <v>845.65332000000001</v>
      </c>
      <c r="C88" s="20">
        <v>-6.9745499999999998</v>
      </c>
      <c r="D88" s="20">
        <v>0</v>
      </c>
      <c r="E88" s="20">
        <v>6.9745489999999997</v>
      </c>
      <c r="F88" s="21">
        <f t="shared" si="19"/>
        <v>3.9370766565486148</v>
      </c>
      <c r="G88" s="21">
        <f t="shared" si="19"/>
        <v>7.4244708011718119</v>
      </c>
      <c r="H88" s="21">
        <f t="shared" si="17"/>
        <v>0.53028380903959138</v>
      </c>
      <c r="I88" s="21">
        <f t="shared" si="18"/>
        <v>34.652644555678748</v>
      </c>
      <c r="J88">
        <f t="shared" si="14"/>
        <v>68</v>
      </c>
      <c r="K88">
        <f t="shared" si="14"/>
        <v>34</v>
      </c>
      <c r="L88" s="22">
        <f t="shared" si="16"/>
        <v>4.5858504866352181</v>
      </c>
      <c r="M88" s="22">
        <f t="shared" si="16"/>
        <v>5.9943206237665594</v>
      </c>
      <c r="N88" s="22">
        <f t="shared" si="6"/>
        <v>0.76503256573447642</v>
      </c>
      <c r="O88" s="22">
        <f t="shared" si="7"/>
        <v>43.343821558109674</v>
      </c>
      <c r="P88">
        <f t="shared" si="15"/>
        <v>65</v>
      </c>
      <c r="Q88">
        <f t="shared" si="15"/>
        <v>40</v>
      </c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">
      <c r="A89" s="11">
        <v>44693</v>
      </c>
      <c r="B89" s="4">
        <v>840.90472399999999</v>
      </c>
      <c r="C89" s="20">
        <v>-4.7485999999999997</v>
      </c>
      <c r="D89" s="20">
        <v>0</v>
      </c>
      <c r="E89" s="20">
        <v>4.748596</v>
      </c>
      <c r="F89" s="21">
        <f t="shared" si="19"/>
        <v>3.6558568953665711</v>
      </c>
      <c r="G89" s="21">
        <f t="shared" si="19"/>
        <v>7.2333368868023973</v>
      </c>
      <c r="H89" s="21">
        <f t="shared" si="17"/>
        <v>0.50541775567468372</v>
      </c>
      <c r="I89" s="21">
        <f t="shared" si="18"/>
        <v>33.573255913151527</v>
      </c>
      <c r="J89">
        <f t="shared" si="14"/>
        <v>68</v>
      </c>
      <c r="K89">
        <f t="shared" si="14"/>
        <v>34</v>
      </c>
      <c r="L89" s="22">
        <f t="shared" si="16"/>
        <v>4.4220701121125314</v>
      </c>
      <c r="M89" s="22">
        <f t="shared" si="16"/>
        <v>5.9498304586320385</v>
      </c>
      <c r="N89" s="22">
        <f t="shared" si="6"/>
        <v>0.74322623860600501</v>
      </c>
      <c r="O89" s="22">
        <f t="shared" si="7"/>
        <v>42.635099343177409</v>
      </c>
      <c r="P89">
        <f t="shared" si="15"/>
        <v>65</v>
      </c>
      <c r="Q89">
        <f t="shared" si="15"/>
        <v>40</v>
      </c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">
      <c r="A90" s="11">
        <v>44694</v>
      </c>
      <c r="B90" s="4">
        <v>873.05694600000004</v>
      </c>
      <c r="C90" s="20">
        <v>32.15222</v>
      </c>
      <c r="D90" s="20">
        <v>32.15222</v>
      </c>
      <c r="E90" s="20">
        <v>0</v>
      </c>
      <c r="F90" s="21">
        <f t="shared" si="19"/>
        <v>5.6913114028403884</v>
      </c>
      <c r="G90" s="21">
        <f t="shared" si="19"/>
        <v>6.7166699663165117</v>
      </c>
      <c r="H90" s="21">
        <f t="shared" si="17"/>
        <v>0.84734123179816734</v>
      </c>
      <c r="I90" s="21">
        <f t="shared" si="18"/>
        <v>45.868149165564901</v>
      </c>
      <c r="J90">
        <f t="shared" si="14"/>
        <v>68</v>
      </c>
      <c r="K90">
        <f t="shared" si="14"/>
        <v>34</v>
      </c>
      <c r="L90" s="22">
        <f t="shared" si="16"/>
        <v>5.4124326081085128</v>
      </c>
      <c r="M90" s="22">
        <f t="shared" si="16"/>
        <v>5.7373365136808943</v>
      </c>
      <c r="N90" s="22">
        <f t="shared" si="6"/>
        <v>0.9433702546821795</v>
      </c>
      <c r="O90" s="22">
        <f t="shared" si="7"/>
        <v>48.543001644144191</v>
      </c>
      <c r="P90">
        <f t="shared" si="15"/>
        <v>65</v>
      </c>
      <c r="Q90">
        <f t="shared" si="15"/>
        <v>40</v>
      </c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">
      <c r="A91" s="11">
        <v>44697</v>
      </c>
      <c r="B91" s="4">
        <v>876.12371800000005</v>
      </c>
      <c r="C91" s="20">
        <v>3.0667719999999998</v>
      </c>
      <c r="D91" s="20">
        <v>3.0667719999999998</v>
      </c>
      <c r="E91" s="20">
        <v>0</v>
      </c>
      <c r="F91" s="21">
        <f t="shared" si="19"/>
        <v>5.5038443026375035</v>
      </c>
      <c r="G91" s="21">
        <f t="shared" si="19"/>
        <v>6.2369078258653321</v>
      </c>
      <c r="H91" s="21">
        <f t="shared" si="17"/>
        <v>0.88246362721800842</v>
      </c>
      <c r="I91" s="21">
        <f t="shared" si="18"/>
        <v>46.878123670424053</v>
      </c>
      <c r="J91">
        <f t="shared" si="14"/>
        <v>68</v>
      </c>
      <c r="K91">
        <f t="shared" si="14"/>
        <v>34</v>
      </c>
      <c r="L91" s="22">
        <f t="shared" si="16"/>
        <v>5.3286590149617794</v>
      </c>
      <c r="M91" s="22">
        <f t="shared" si="16"/>
        <v>5.5324316381922909</v>
      </c>
      <c r="N91" s="22">
        <f t="shared" si="6"/>
        <v>0.96316762021535007</v>
      </c>
      <c r="O91" s="22">
        <f t="shared" si="7"/>
        <v>49.061914545518796</v>
      </c>
      <c r="P91">
        <f t="shared" si="15"/>
        <v>65</v>
      </c>
      <c r="Q91">
        <f t="shared" si="15"/>
        <v>40</v>
      </c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">
      <c r="A92" s="11">
        <v>44698</v>
      </c>
      <c r="B92" s="4">
        <v>882.20800799999995</v>
      </c>
      <c r="C92" s="20">
        <v>6.0842900000000002</v>
      </c>
      <c r="D92" s="20">
        <v>6.0842900000000002</v>
      </c>
      <c r="E92" s="20">
        <v>0</v>
      </c>
      <c r="F92" s="21">
        <f t="shared" si="19"/>
        <v>5.5453047095919672</v>
      </c>
      <c r="G92" s="21">
        <f t="shared" si="19"/>
        <v>5.7914144097320941</v>
      </c>
      <c r="H92" s="21">
        <f t="shared" si="17"/>
        <v>0.9575043879217906</v>
      </c>
      <c r="I92" s="21">
        <f t="shared" si="18"/>
        <v>48.914546185939194</v>
      </c>
      <c r="J92">
        <f t="shared" si="14"/>
        <v>68</v>
      </c>
      <c r="K92">
        <f t="shared" si="14"/>
        <v>34</v>
      </c>
      <c r="L92" s="22">
        <f t="shared" si="16"/>
        <v>5.3556458358560022</v>
      </c>
      <c r="M92" s="22">
        <f t="shared" si="16"/>
        <v>5.3348447939711372</v>
      </c>
      <c r="N92" s="22">
        <f t="shared" si="6"/>
        <v>1.0038990903556131</v>
      </c>
      <c r="O92" s="22">
        <f t="shared" si="7"/>
        <v>50.097287592333835</v>
      </c>
      <c r="P92">
        <f t="shared" si="15"/>
        <v>65</v>
      </c>
      <c r="Q92">
        <f t="shared" si="15"/>
        <v>40</v>
      </c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">
      <c r="A93" s="11">
        <v>44699</v>
      </c>
      <c r="B93" s="4">
        <v>889.52880900000002</v>
      </c>
      <c r="C93" s="20">
        <v>7.3208010000000003</v>
      </c>
      <c r="D93" s="20">
        <v>7.3208010000000003</v>
      </c>
      <c r="E93" s="20">
        <v>0</v>
      </c>
      <c r="F93" s="21">
        <f t="shared" si="19"/>
        <v>5.6721258731925408</v>
      </c>
      <c r="G93" s="21">
        <f t="shared" si="19"/>
        <v>5.3777419518940874</v>
      </c>
      <c r="H93" s="21">
        <f t="shared" si="17"/>
        <v>1.0547411764885388</v>
      </c>
      <c r="I93" s="21">
        <f t="shared" si="18"/>
        <v>51.332069876121551</v>
      </c>
      <c r="J93">
        <f t="shared" si="14"/>
        <v>68</v>
      </c>
      <c r="K93">
        <f t="shared" si="14"/>
        <v>34</v>
      </c>
      <c r="L93" s="22">
        <f t="shared" si="16"/>
        <v>5.4258299488611446</v>
      </c>
      <c r="M93" s="22">
        <f t="shared" si="16"/>
        <v>5.1443146227578822</v>
      </c>
      <c r="N93" s="22">
        <f t="shared" ref="N93:N156" si="20">L93/M93</f>
        <v>1.054723582585301</v>
      </c>
      <c r="O93" s="22">
        <f t="shared" ref="O93:O156" si="21">IF(M93=0,100,100-(100/(1+N93)))</f>
        <v>51.331653149092844</v>
      </c>
      <c r="P93">
        <f t="shared" si="15"/>
        <v>65</v>
      </c>
      <c r="Q93">
        <f t="shared" si="15"/>
        <v>40</v>
      </c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">
      <c r="A94" s="11">
        <v>44700</v>
      </c>
      <c r="B94" s="4">
        <v>875.13445999999999</v>
      </c>
      <c r="C94" s="20">
        <v>-14.394299999999999</v>
      </c>
      <c r="D94" s="20">
        <v>0</v>
      </c>
      <c r="E94" s="20">
        <v>14.394349999999999</v>
      </c>
      <c r="F94" s="21">
        <f t="shared" si="19"/>
        <v>5.2669740251073591</v>
      </c>
      <c r="G94" s="21">
        <f t="shared" si="19"/>
        <v>6.0217853839016522</v>
      </c>
      <c r="H94" s="21">
        <f t="shared" si="17"/>
        <v>0.87465322812530499</v>
      </c>
      <c r="I94" s="21">
        <f t="shared" si="18"/>
        <v>46.656801108756405</v>
      </c>
      <c r="J94">
        <f t="shared" si="14"/>
        <v>68</v>
      </c>
      <c r="K94">
        <f t="shared" si="14"/>
        <v>34</v>
      </c>
      <c r="L94" s="22">
        <f t="shared" si="16"/>
        <v>5.2320503078303897</v>
      </c>
      <c r="M94" s="22">
        <f t="shared" si="16"/>
        <v>5.4746730290879579</v>
      </c>
      <c r="N94" s="22">
        <f t="shared" si="20"/>
        <v>0.95568270105475372</v>
      </c>
      <c r="O94" s="22">
        <f t="shared" si="21"/>
        <v>48.866960910342335</v>
      </c>
      <c r="P94">
        <f t="shared" si="15"/>
        <v>65</v>
      </c>
      <c r="Q94">
        <f t="shared" si="15"/>
        <v>40</v>
      </c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">
      <c r="A95" s="11">
        <v>44701</v>
      </c>
      <c r="B95" s="4">
        <v>905.85223399999995</v>
      </c>
      <c r="C95" s="20">
        <v>30.717770000000002</v>
      </c>
      <c r="D95" s="20">
        <v>30.717770000000002</v>
      </c>
      <c r="E95" s="20">
        <v>0</v>
      </c>
      <c r="F95" s="21">
        <f t="shared" si="19"/>
        <v>7.0848880233139768</v>
      </c>
      <c r="G95" s="21">
        <f t="shared" si="19"/>
        <v>5.5916578564801052</v>
      </c>
      <c r="H95" s="21">
        <f t="shared" si="17"/>
        <v>1.2670460541686013</v>
      </c>
      <c r="I95" s="21">
        <f t="shared" si="18"/>
        <v>55.889735977739889</v>
      </c>
      <c r="J95">
        <f t="shared" si="14"/>
        <v>68</v>
      </c>
      <c r="K95">
        <f t="shared" si="14"/>
        <v>34</v>
      </c>
      <c r="L95" s="22">
        <f t="shared" ref="L95:M110" si="22">((L94*27)+D95)/28</f>
        <v>6.1422545825507333</v>
      </c>
      <c r="M95" s="22">
        <f t="shared" si="22"/>
        <v>5.2791489923348172</v>
      </c>
      <c r="N95" s="22">
        <f t="shared" si="20"/>
        <v>1.1634933189931034</v>
      </c>
      <c r="O95" s="22">
        <f t="shared" si="21"/>
        <v>53.778456756898926</v>
      </c>
      <c r="P95">
        <f t="shared" si="15"/>
        <v>65</v>
      </c>
      <c r="Q95">
        <f t="shared" si="15"/>
        <v>40</v>
      </c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">
      <c r="A96" s="11">
        <v>44704</v>
      </c>
      <c r="B96" s="4">
        <v>912.183716</v>
      </c>
      <c r="C96" s="20">
        <v>6.3314820000000003</v>
      </c>
      <c r="D96" s="20">
        <v>6.3314820000000003</v>
      </c>
      <c r="E96" s="20">
        <v>0</v>
      </c>
      <c r="F96" s="21">
        <f t="shared" si="19"/>
        <v>7.0310733073629788</v>
      </c>
      <c r="G96" s="21">
        <f t="shared" si="19"/>
        <v>5.1922537238743827</v>
      </c>
      <c r="H96" s="21">
        <f t="shared" si="17"/>
        <v>1.3541467118668646</v>
      </c>
      <c r="I96" s="21">
        <f t="shared" si="18"/>
        <v>57.52176383234039</v>
      </c>
      <c r="J96">
        <f t="shared" si="14"/>
        <v>68</v>
      </c>
      <c r="K96">
        <f t="shared" si="14"/>
        <v>34</v>
      </c>
      <c r="L96" s="22">
        <f t="shared" si="22"/>
        <v>6.1490127046024927</v>
      </c>
      <c r="M96" s="22">
        <f t="shared" si="22"/>
        <v>5.0906079568942877</v>
      </c>
      <c r="N96" s="22">
        <f t="shared" si="20"/>
        <v>1.2079132309284968</v>
      </c>
      <c r="O96" s="22">
        <f t="shared" si="21"/>
        <v>54.708365075584574</v>
      </c>
      <c r="P96">
        <f t="shared" si="15"/>
        <v>65</v>
      </c>
      <c r="Q96">
        <f t="shared" si="15"/>
        <v>40</v>
      </c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">
      <c r="A97" s="11">
        <v>44705</v>
      </c>
      <c r="B97" s="4">
        <v>900.16375700000003</v>
      </c>
      <c r="C97" s="20">
        <v>-12.02</v>
      </c>
      <c r="D97" s="20">
        <v>0</v>
      </c>
      <c r="E97" s="20">
        <v>12.019959999999999</v>
      </c>
      <c r="F97" s="21">
        <f t="shared" si="19"/>
        <v>6.5288537854084803</v>
      </c>
      <c r="G97" s="21">
        <f t="shared" si="19"/>
        <v>5.6799470293119265</v>
      </c>
      <c r="H97" s="21">
        <f t="shared" si="17"/>
        <v>1.1494568086138282</v>
      </c>
      <c r="I97" s="21">
        <f t="shared" si="18"/>
        <v>53.476618092880216</v>
      </c>
      <c r="J97">
        <f t="shared" si="14"/>
        <v>68</v>
      </c>
      <c r="K97">
        <f t="shared" si="14"/>
        <v>34</v>
      </c>
      <c r="L97" s="22">
        <f t="shared" si="22"/>
        <v>5.9294051080095462</v>
      </c>
      <c r="M97" s="22">
        <f t="shared" si="22"/>
        <v>5.3380848155766349</v>
      </c>
      <c r="N97" s="22">
        <f t="shared" si="20"/>
        <v>1.1107738660703605</v>
      </c>
      <c r="O97" s="22">
        <f t="shared" si="21"/>
        <v>52.624010744376626</v>
      </c>
      <c r="P97">
        <f t="shared" si="15"/>
        <v>65</v>
      </c>
      <c r="Q97">
        <f t="shared" si="15"/>
        <v>40</v>
      </c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">
      <c r="A98" s="11">
        <v>44706</v>
      </c>
      <c r="B98" s="4">
        <v>901.44988999999998</v>
      </c>
      <c r="C98" s="20">
        <v>1.286133</v>
      </c>
      <c r="D98" s="20">
        <v>1.286133</v>
      </c>
      <c r="E98" s="20">
        <v>0</v>
      </c>
      <c r="F98" s="21">
        <f t="shared" ref="F98:G113" si="23">((F97*13)+D98)/14</f>
        <v>6.1543737293078751</v>
      </c>
      <c r="G98" s="21">
        <f t="shared" si="23"/>
        <v>5.2742365272182168</v>
      </c>
      <c r="H98" s="21">
        <f t="shared" si="17"/>
        <v>1.1668748069123605</v>
      </c>
      <c r="I98" s="21">
        <f t="shared" si="18"/>
        <v>53.850587176980127</v>
      </c>
      <c r="J98">
        <f t="shared" si="14"/>
        <v>68</v>
      </c>
      <c r="K98">
        <f t="shared" si="14"/>
        <v>34</v>
      </c>
      <c r="L98" s="22">
        <f t="shared" si="22"/>
        <v>5.7635739612949193</v>
      </c>
      <c r="M98" s="22">
        <f t="shared" si="22"/>
        <v>5.1474389293060412</v>
      </c>
      <c r="N98" s="22">
        <f t="shared" si="20"/>
        <v>1.1196973952388287</v>
      </c>
      <c r="O98" s="22">
        <f t="shared" si="21"/>
        <v>52.823454789058282</v>
      </c>
      <c r="P98">
        <f t="shared" si="15"/>
        <v>65</v>
      </c>
      <c r="Q98">
        <f t="shared" si="15"/>
        <v>40</v>
      </c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">
      <c r="A99" s="11">
        <v>44707</v>
      </c>
      <c r="B99" s="4">
        <v>890.32025099999998</v>
      </c>
      <c r="C99" s="20">
        <v>-11.1296</v>
      </c>
      <c r="D99" s="20">
        <v>0</v>
      </c>
      <c r="E99" s="20">
        <v>11.12964</v>
      </c>
      <c r="F99" s="21">
        <f t="shared" si="23"/>
        <v>5.7147756057858841</v>
      </c>
      <c r="G99" s="21">
        <f t="shared" si="23"/>
        <v>5.6924796324169149</v>
      </c>
      <c r="H99" s="21">
        <f t="shared" si="17"/>
        <v>1.0039167418785304</v>
      </c>
      <c r="I99" s="21">
        <f t="shared" si="18"/>
        <v>50.097727160931314</v>
      </c>
      <c r="J99">
        <f t="shared" si="14"/>
        <v>68</v>
      </c>
      <c r="K99">
        <f t="shared" si="14"/>
        <v>34</v>
      </c>
      <c r="L99" s="22">
        <f t="shared" si="22"/>
        <v>5.5577320341058156</v>
      </c>
      <c r="M99" s="22">
        <f t="shared" si="22"/>
        <v>5.3610889675451103</v>
      </c>
      <c r="N99" s="22">
        <f t="shared" si="20"/>
        <v>1.0366796872335342</v>
      </c>
      <c r="O99" s="22">
        <f t="shared" si="21"/>
        <v>50.900477563149785</v>
      </c>
      <c r="P99">
        <f t="shared" si="15"/>
        <v>65</v>
      </c>
      <c r="Q99">
        <f t="shared" si="15"/>
        <v>40</v>
      </c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">
      <c r="A100" s="11">
        <v>44708</v>
      </c>
      <c r="B100" s="4">
        <v>894.22796600000004</v>
      </c>
      <c r="C100" s="20">
        <v>3.907715</v>
      </c>
      <c r="D100" s="20">
        <v>3.907715</v>
      </c>
      <c r="E100" s="20">
        <v>0</v>
      </c>
      <c r="F100" s="21">
        <f t="shared" si="23"/>
        <v>5.5856998482297495</v>
      </c>
      <c r="G100" s="21">
        <f t="shared" si="23"/>
        <v>5.2858739443871352</v>
      </c>
      <c r="H100" s="21">
        <f t="shared" si="17"/>
        <v>1.0567221063152645</v>
      </c>
      <c r="I100" s="21">
        <f t="shared" si="18"/>
        <v>51.378944344038914</v>
      </c>
      <c r="J100">
        <f t="shared" si="14"/>
        <v>68</v>
      </c>
      <c r="K100">
        <f t="shared" si="14"/>
        <v>34</v>
      </c>
      <c r="L100" s="22">
        <f t="shared" si="22"/>
        <v>5.4988028543163221</v>
      </c>
      <c r="M100" s="22">
        <f t="shared" si="22"/>
        <v>5.1696215044184992</v>
      </c>
      <c r="N100" s="22">
        <f t="shared" si="20"/>
        <v>1.0636761027120594</v>
      </c>
      <c r="O100" s="22">
        <f t="shared" si="21"/>
        <v>51.542783352202825</v>
      </c>
      <c r="P100">
        <f t="shared" si="15"/>
        <v>65</v>
      </c>
      <c r="Q100">
        <f t="shared" si="15"/>
        <v>40</v>
      </c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">
      <c r="A101" s="11">
        <v>44711</v>
      </c>
      <c r="B101" s="4">
        <v>878.79492200000004</v>
      </c>
      <c r="C101" s="20">
        <v>-15.433</v>
      </c>
      <c r="D101" s="20">
        <v>0</v>
      </c>
      <c r="E101" s="20">
        <v>15.43304</v>
      </c>
      <c r="F101" s="21">
        <f t="shared" si="23"/>
        <v>5.1867212876419098</v>
      </c>
      <c r="G101" s="21">
        <f t="shared" si="23"/>
        <v>6.0106715197880547</v>
      </c>
      <c r="H101" s="21">
        <f t="shared" si="17"/>
        <v>0.86291877214824098</v>
      </c>
      <c r="I101" s="21">
        <f t="shared" si="18"/>
        <v>46.320794285258003</v>
      </c>
      <c r="J101">
        <f t="shared" si="14"/>
        <v>68</v>
      </c>
      <c r="K101">
        <f t="shared" si="14"/>
        <v>34</v>
      </c>
      <c r="L101" s="22">
        <f t="shared" si="22"/>
        <v>5.3024170380907387</v>
      </c>
      <c r="M101" s="22">
        <f t="shared" si="22"/>
        <v>5.5361721649749809</v>
      </c>
      <c r="N101" s="22">
        <f t="shared" si="20"/>
        <v>0.95777675984083155</v>
      </c>
      <c r="O101" s="22">
        <f t="shared" si="21"/>
        <v>48.921653351258463</v>
      </c>
      <c r="P101">
        <f t="shared" si="15"/>
        <v>65</v>
      </c>
      <c r="Q101">
        <f t="shared" si="15"/>
        <v>40</v>
      </c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">
      <c r="A102" s="11">
        <v>44712</v>
      </c>
      <c r="B102" s="4">
        <v>851.39129600000001</v>
      </c>
      <c r="C102" s="20">
        <v>-27.403600000000001</v>
      </c>
      <c r="D102" s="20">
        <v>0</v>
      </c>
      <c r="E102" s="20">
        <v>27.40363</v>
      </c>
      <c r="F102" s="21">
        <f t="shared" si="23"/>
        <v>4.8162411956674873</v>
      </c>
      <c r="G102" s="21">
        <f t="shared" si="23"/>
        <v>7.5387399826603358</v>
      </c>
      <c r="H102" s="21">
        <f t="shared" si="17"/>
        <v>0.63886554075949042</v>
      </c>
      <c r="I102" s="21">
        <f t="shared" si="18"/>
        <v>38.982181568319788</v>
      </c>
      <c r="J102">
        <f t="shared" si="14"/>
        <v>68</v>
      </c>
      <c r="K102">
        <f t="shared" si="14"/>
        <v>34</v>
      </c>
      <c r="L102" s="22">
        <f t="shared" si="22"/>
        <v>5.1130450010160695</v>
      </c>
      <c r="M102" s="22">
        <f t="shared" si="22"/>
        <v>6.3171528019401597</v>
      </c>
      <c r="N102" s="22">
        <f t="shared" si="20"/>
        <v>0.80939074315975423</v>
      </c>
      <c r="O102" s="22">
        <f t="shared" si="21"/>
        <v>44.732777937523231</v>
      </c>
      <c r="P102">
        <f t="shared" si="15"/>
        <v>65</v>
      </c>
      <c r="Q102">
        <f t="shared" si="15"/>
        <v>40</v>
      </c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">
      <c r="A103" s="11">
        <v>44713</v>
      </c>
      <c r="B103" s="4">
        <v>830.26977499999998</v>
      </c>
      <c r="C103" s="20">
        <v>-21.121500000000001</v>
      </c>
      <c r="D103" s="20">
        <v>0</v>
      </c>
      <c r="E103" s="20">
        <v>21.12152</v>
      </c>
      <c r="F103" s="21">
        <f t="shared" si="23"/>
        <v>4.4722239674055242</v>
      </c>
      <c r="G103" s="21">
        <f t="shared" si="23"/>
        <v>8.5089385553274557</v>
      </c>
      <c r="H103" s="21">
        <f t="shared" si="17"/>
        <v>0.52559128713010395</v>
      </c>
      <c r="I103" s="21">
        <f t="shared" si="18"/>
        <v>34.451644523929502</v>
      </c>
      <c r="J103">
        <f t="shared" si="14"/>
        <v>68</v>
      </c>
      <c r="K103">
        <f t="shared" si="14"/>
        <v>34</v>
      </c>
      <c r="L103" s="22">
        <f t="shared" si="22"/>
        <v>4.9304362509797812</v>
      </c>
      <c r="M103" s="22">
        <f t="shared" si="22"/>
        <v>6.8458802018708687</v>
      </c>
      <c r="N103" s="22">
        <f t="shared" si="20"/>
        <v>0.72020486856202548</v>
      </c>
      <c r="O103" s="22">
        <f t="shared" si="21"/>
        <v>41.867389269980841</v>
      </c>
      <c r="P103">
        <f t="shared" si="15"/>
        <v>65</v>
      </c>
      <c r="Q103">
        <f t="shared" si="15"/>
        <v>40</v>
      </c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">
      <c r="A104" s="11">
        <v>44714</v>
      </c>
      <c r="B104" s="4">
        <v>850.35247800000002</v>
      </c>
      <c r="C104" s="20">
        <v>20.082699999999999</v>
      </c>
      <c r="D104" s="20">
        <v>20.082699999999999</v>
      </c>
      <c r="E104" s="20">
        <v>0</v>
      </c>
      <c r="F104" s="21">
        <f t="shared" si="23"/>
        <v>5.5872579697337006</v>
      </c>
      <c r="G104" s="21">
        <f t="shared" si="23"/>
        <v>7.9011572299469233</v>
      </c>
      <c r="H104" s="21">
        <f t="shared" si="17"/>
        <v>0.70714425838241846</v>
      </c>
      <c r="I104" s="21">
        <f t="shared" si="18"/>
        <v>41.422642223127852</v>
      </c>
      <c r="J104">
        <f t="shared" si="14"/>
        <v>68</v>
      </c>
      <c r="K104">
        <f t="shared" si="14"/>
        <v>34</v>
      </c>
      <c r="L104" s="22">
        <f t="shared" si="22"/>
        <v>5.4715885277305034</v>
      </c>
      <c r="M104" s="22">
        <f t="shared" si="22"/>
        <v>6.6013844803754802</v>
      </c>
      <c r="N104" s="22">
        <f t="shared" si="20"/>
        <v>0.82885469616205187</v>
      </c>
      <c r="O104" s="22">
        <f t="shared" si="21"/>
        <v>45.320970435838731</v>
      </c>
      <c r="P104">
        <f t="shared" si="15"/>
        <v>65</v>
      </c>
      <c r="Q104">
        <f t="shared" si="15"/>
        <v>40</v>
      </c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">
      <c r="A105" s="11">
        <v>44715</v>
      </c>
      <c r="B105" s="4">
        <v>855.84307899999999</v>
      </c>
      <c r="C105" s="20">
        <v>5.4906009999999998</v>
      </c>
      <c r="D105" s="20">
        <v>5.4906009999999998</v>
      </c>
      <c r="E105" s="20">
        <v>0</v>
      </c>
      <c r="F105" s="21">
        <f t="shared" si="23"/>
        <v>5.5803539004670082</v>
      </c>
      <c r="G105" s="21">
        <f t="shared" si="23"/>
        <v>7.336788856379286</v>
      </c>
      <c r="H105" s="21">
        <f t="shared" si="17"/>
        <v>0.76059894999089828</v>
      </c>
      <c r="I105" s="21">
        <f t="shared" si="18"/>
        <v>43.201147541001902</v>
      </c>
      <c r="J105">
        <f t="shared" si="14"/>
        <v>68</v>
      </c>
      <c r="K105">
        <f t="shared" si="14"/>
        <v>34</v>
      </c>
      <c r="L105" s="22">
        <f t="shared" si="22"/>
        <v>5.4722675445972717</v>
      </c>
      <c r="M105" s="22">
        <f t="shared" si="22"/>
        <v>6.3656207489334991</v>
      </c>
      <c r="N105" s="22">
        <f t="shared" si="20"/>
        <v>0.85965968762969414</v>
      </c>
      <c r="O105" s="22">
        <f t="shared" si="21"/>
        <v>46.226720584851137</v>
      </c>
      <c r="P105">
        <f t="shared" si="15"/>
        <v>65</v>
      </c>
      <c r="Q105">
        <f t="shared" si="15"/>
        <v>40</v>
      </c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">
      <c r="A106" s="11">
        <v>44718</v>
      </c>
      <c r="B106" s="4">
        <v>850.59985400000005</v>
      </c>
      <c r="C106" s="20">
        <v>-5.24322</v>
      </c>
      <c r="D106" s="20">
        <v>0</v>
      </c>
      <c r="E106" s="20">
        <v>5.2432249999999998</v>
      </c>
      <c r="F106" s="21">
        <f t="shared" si="23"/>
        <v>5.1817571932907933</v>
      </c>
      <c r="G106" s="21">
        <f t="shared" si="23"/>
        <v>7.1872485809236224</v>
      </c>
      <c r="H106" s="21">
        <f t="shared" si="17"/>
        <v>0.72096535064116196</v>
      </c>
      <c r="I106" s="21">
        <f t="shared" si="18"/>
        <v>41.893077648109504</v>
      </c>
      <c r="J106">
        <f t="shared" si="14"/>
        <v>68</v>
      </c>
      <c r="K106">
        <f t="shared" si="14"/>
        <v>34</v>
      </c>
      <c r="L106" s="22">
        <f t="shared" si="22"/>
        <v>5.2768294180045121</v>
      </c>
      <c r="M106" s="22">
        <f t="shared" si="22"/>
        <v>6.3255351864715887</v>
      </c>
      <c r="N106" s="22">
        <f t="shared" si="20"/>
        <v>0.834210744616528</v>
      </c>
      <c r="O106" s="22">
        <f t="shared" si="21"/>
        <v>45.480637765587488</v>
      </c>
      <c r="P106">
        <f t="shared" si="15"/>
        <v>65</v>
      </c>
      <c r="Q106">
        <f t="shared" si="15"/>
        <v>40</v>
      </c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">
      <c r="A107" s="11">
        <v>44719</v>
      </c>
      <c r="B107" s="4">
        <v>839.17346199999997</v>
      </c>
      <c r="C107" s="20">
        <v>-11.426399999999999</v>
      </c>
      <c r="D107" s="20">
        <v>0</v>
      </c>
      <c r="E107" s="20">
        <v>11.42639</v>
      </c>
      <c r="F107" s="21">
        <f t="shared" si="23"/>
        <v>4.8116316794843081</v>
      </c>
      <c r="G107" s="21">
        <f t="shared" si="23"/>
        <v>7.4900443965719345</v>
      </c>
      <c r="H107" s="21">
        <f t="shared" si="17"/>
        <v>0.6424036260301087</v>
      </c>
      <c r="I107" s="21">
        <f t="shared" si="18"/>
        <v>39.113626872760697</v>
      </c>
      <c r="J107">
        <f t="shared" si="14"/>
        <v>68</v>
      </c>
      <c r="K107">
        <f t="shared" si="14"/>
        <v>34</v>
      </c>
      <c r="L107" s="22">
        <f t="shared" si="22"/>
        <v>5.0883712245043506</v>
      </c>
      <c r="M107" s="22">
        <f t="shared" si="22"/>
        <v>6.5077085726690322</v>
      </c>
      <c r="N107" s="22">
        <f t="shared" si="20"/>
        <v>0.78189906134924492</v>
      </c>
      <c r="O107" s="22">
        <f t="shared" si="21"/>
        <v>43.880098391049991</v>
      </c>
      <c r="P107">
        <f t="shared" si="15"/>
        <v>65</v>
      </c>
      <c r="Q107">
        <f t="shared" si="15"/>
        <v>40</v>
      </c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">
      <c r="A108" s="11">
        <v>44720</v>
      </c>
      <c r="B108" s="4">
        <v>838.18414299999995</v>
      </c>
      <c r="C108" s="20">
        <v>-0.98931999999999998</v>
      </c>
      <c r="D108" s="20">
        <v>0</v>
      </c>
      <c r="E108" s="20">
        <v>0.98931899999999995</v>
      </c>
      <c r="F108" s="21">
        <f t="shared" si="23"/>
        <v>4.4679437023782862</v>
      </c>
      <c r="G108" s="21">
        <f t="shared" si="23"/>
        <v>7.0257068682453667</v>
      </c>
      <c r="H108" s="21">
        <f t="shared" si="17"/>
        <v>0.63594223131801852</v>
      </c>
      <c r="I108" s="21">
        <f t="shared" si="18"/>
        <v>38.87314717743201</v>
      </c>
      <c r="J108">
        <f t="shared" si="14"/>
        <v>68</v>
      </c>
      <c r="K108">
        <f t="shared" si="14"/>
        <v>34</v>
      </c>
      <c r="L108" s="22">
        <f t="shared" si="22"/>
        <v>4.9066436807720519</v>
      </c>
      <c r="M108" s="22">
        <f t="shared" si="22"/>
        <v>6.3106232307879955</v>
      </c>
      <c r="N108" s="22">
        <f t="shared" si="20"/>
        <v>0.7775212528667107</v>
      </c>
      <c r="O108" s="22">
        <f t="shared" si="21"/>
        <v>43.741882220128595</v>
      </c>
      <c r="P108">
        <f t="shared" si="15"/>
        <v>65</v>
      </c>
      <c r="Q108">
        <f t="shared" si="15"/>
        <v>40</v>
      </c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">
      <c r="A109" s="11">
        <v>44721</v>
      </c>
      <c r="B109" s="4">
        <v>849.660034</v>
      </c>
      <c r="C109" s="20">
        <v>11.47589</v>
      </c>
      <c r="D109" s="20">
        <v>11.47589</v>
      </c>
      <c r="E109" s="20">
        <v>0</v>
      </c>
      <c r="F109" s="21">
        <f t="shared" si="23"/>
        <v>4.9685112950655519</v>
      </c>
      <c r="G109" s="21">
        <f t="shared" si="23"/>
        <v>6.5238706633706984</v>
      </c>
      <c r="H109" s="21">
        <f t="shared" si="17"/>
        <v>0.76158948443935937</v>
      </c>
      <c r="I109" s="21">
        <f t="shared" si="18"/>
        <v>43.233085299765037</v>
      </c>
      <c r="J109">
        <f t="shared" si="14"/>
        <v>68</v>
      </c>
      <c r="K109">
        <f t="shared" si="14"/>
        <v>34</v>
      </c>
      <c r="L109" s="22">
        <f t="shared" si="22"/>
        <v>5.1412596207444787</v>
      </c>
      <c r="M109" s="22">
        <f t="shared" si="22"/>
        <v>6.0852438296884239</v>
      </c>
      <c r="N109" s="22">
        <f t="shared" si="20"/>
        <v>0.84487323181061769</v>
      </c>
      <c r="O109" s="22">
        <f t="shared" si="21"/>
        <v>45.795733671165685</v>
      </c>
      <c r="P109">
        <f t="shared" si="15"/>
        <v>65</v>
      </c>
      <c r="Q109">
        <f t="shared" si="15"/>
        <v>40</v>
      </c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">
      <c r="A110" s="11">
        <v>44722</v>
      </c>
      <c r="B110" s="4">
        <v>836.650757</v>
      </c>
      <c r="C110" s="20">
        <v>-13.0093</v>
      </c>
      <c r="D110" s="20">
        <v>0</v>
      </c>
      <c r="E110" s="20">
        <v>13.00928</v>
      </c>
      <c r="F110" s="21">
        <f t="shared" si="23"/>
        <v>4.6136176311322981</v>
      </c>
      <c r="G110" s="21">
        <f t="shared" si="23"/>
        <v>6.9871141874156493</v>
      </c>
      <c r="H110" s="21">
        <f t="shared" si="17"/>
        <v>0.66030374019674554</v>
      </c>
      <c r="I110" s="21">
        <f t="shared" si="18"/>
        <v>39.770056780002179</v>
      </c>
      <c r="J110">
        <f t="shared" si="14"/>
        <v>68</v>
      </c>
      <c r="K110">
        <f t="shared" si="14"/>
        <v>34</v>
      </c>
      <c r="L110" s="22">
        <f t="shared" si="22"/>
        <v>4.9576432057178907</v>
      </c>
      <c r="M110" s="22">
        <f t="shared" si="22"/>
        <v>6.3325308357709797</v>
      </c>
      <c r="N110" s="22">
        <f t="shared" si="20"/>
        <v>0.78288496878899161</v>
      </c>
      <c r="O110" s="22">
        <f t="shared" si="21"/>
        <v>43.911131816920253</v>
      </c>
      <c r="P110">
        <f t="shared" si="15"/>
        <v>65</v>
      </c>
      <c r="Q110">
        <f t="shared" si="15"/>
        <v>40</v>
      </c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">
      <c r="A111" s="11">
        <v>44725</v>
      </c>
      <c r="B111" s="4">
        <v>820.62408400000004</v>
      </c>
      <c r="C111" s="20">
        <v>-16.026700000000002</v>
      </c>
      <c r="D111" s="20">
        <v>0</v>
      </c>
      <c r="E111" s="20">
        <v>16.026669999999999</v>
      </c>
      <c r="F111" s="21">
        <f t="shared" si="23"/>
        <v>4.2840735146228486</v>
      </c>
      <c r="G111" s="21">
        <f t="shared" si="23"/>
        <v>7.6327967454573882</v>
      </c>
      <c r="H111" s="21">
        <f t="shared" si="17"/>
        <v>0.56127179296009533</v>
      </c>
      <c r="I111" s="21">
        <f t="shared" si="18"/>
        <v>35.949653064310567</v>
      </c>
      <c r="J111">
        <f t="shared" si="14"/>
        <v>68</v>
      </c>
      <c r="K111">
        <f t="shared" si="14"/>
        <v>34</v>
      </c>
      <c r="L111" s="22">
        <f t="shared" ref="L111:M126" si="24">((L110*27)+D111)/28</f>
        <v>4.7805845197993948</v>
      </c>
      <c r="M111" s="22">
        <f t="shared" si="24"/>
        <v>6.6787500916363021</v>
      </c>
      <c r="N111" s="22">
        <f t="shared" si="20"/>
        <v>0.71579029821553719</v>
      </c>
      <c r="O111" s="22">
        <f t="shared" si="21"/>
        <v>41.717819418840186</v>
      </c>
      <c r="P111">
        <f t="shared" si="15"/>
        <v>65</v>
      </c>
      <c r="Q111">
        <f t="shared" si="15"/>
        <v>40</v>
      </c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">
      <c r="A112" s="11">
        <v>44726</v>
      </c>
      <c r="B112" s="4">
        <v>816.22167999999999</v>
      </c>
      <c r="C112" s="20">
        <v>-4.4024000000000001</v>
      </c>
      <c r="D112" s="20">
        <v>0</v>
      </c>
      <c r="E112" s="20">
        <v>4.4024039999999998</v>
      </c>
      <c r="F112" s="21">
        <f t="shared" si="23"/>
        <v>3.9780682635783591</v>
      </c>
      <c r="G112" s="21">
        <f t="shared" si="23"/>
        <v>7.4020544064961467</v>
      </c>
      <c r="H112" s="21">
        <f t="shared" si="17"/>
        <v>0.53742759038452226</v>
      </c>
      <c r="I112" s="21">
        <f t="shared" si="18"/>
        <v>34.956286315253877</v>
      </c>
      <c r="J112">
        <f t="shared" si="14"/>
        <v>68</v>
      </c>
      <c r="K112">
        <f t="shared" si="14"/>
        <v>34</v>
      </c>
      <c r="L112" s="22">
        <f t="shared" si="24"/>
        <v>4.6098493583779874</v>
      </c>
      <c r="M112" s="22">
        <f t="shared" si="24"/>
        <v>6.5974520169350059</v>
      </c>
      <c r="N112" s="22">
        <f t="shared" si="20"/>
        <v>0.69873177501631856</v>
      </c>
      <c r="O112" s="22">
        <f t="shared" si="21"/>
        <v>41.132554608840842</v>
      </c>
      <c r="P112">
        <f t="shared" si="15"/>
        <v>65</v>
      </c>
      <c r="Q112">
        <f t="shared" si="15"/>
        <v>40</v>
      </c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">
      <c r="A113" s="11">
        <v>44727</v>
      </c>
      <c r="B113" s="4">
        <v>813.50109899999995</v>
      </c>
      <c r="C113" s="20">
        <v>-2.72058</v>
      </c>
      <c r="D113" s="20">
        <v>0</v>
      </c>
      <c r="E113" s="20">
        <v>2.7205810000000001</v>
      </c>
      <c r="F113" s="21">
        <f t="shared" si="23"/>
        <v>3.6939205304656189</v>
      </c>
      <c r="G113" s="21">
        <f t="shared" si="23"/>
        <v>7.0676634488892782</v>
      </c>
      <c r="H113" s="21">
        <f t="shared" si="17"/>
        <v>0.52265088132431359</v>
      </c>
      <c r="I113" s="21">
        <f t="shared" si="18"/>
        <v>34.325063462331045</v>
      </c>
      <c r="J113">
        <f t="shared" si="14"/>
        <v>68</v>
      </c>
      <c r="K113">
        <f t="shared" si="14"/>
        <v>34</v>
      </c>
      <c r="L113" s="22">
        <f t="shared" si="24"/>
        <v>4.4452118812930594</v>
      </c>
      <c r="M113" s="22">
        <f t="shared" si="24"/>
        <v>6.4589923377587564</v>
      </c>
      <c r="N113" s="22">
        <f t="shared" si="20"/>
        <v>0.68822064632383972</v>
      </c>
      <c r="O113" s="22">
        <f t="shared" si="21"/>
        <v>40.766036585470303</v>
      </c>
      <c r="P113">
        <f t="shared" si="15"/>
        <v>65</v>
      </c>
      <c r="Q113">
        <f t="shared" si="15"/>
        <v>40</v>
      </c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">
      <c r="A114" s="11">
        <v>44728</v>
      </c>
      <c r="B114" s="4">
        <v>805.88348399999995</v>
      </c>
      <c r="C114" s="20">
        <v>-7.6176199999999996</v>
      </c>
      <c r="D114" s="20">
        <v>0</v>
      </c>
      <c r="E114" s="20">
        <v>7.6176149999999998</v>
      </c>
      <c r="F114" s="21">
        <f t="shared" ref="F114:G129" si="25">((F113*13)+D114)/14</f>
        <v>3.430069064003789</v>
      </c>
      <c r="G114" s="21">
        <f t="shared" si="25"/>
        <v>7.1069457025400444</v>
      </c>
      <c r="H114" s="21">
        <f t="shared" si="17"/>
        <v>0.48263617136935094</v>
      </c>
      <c r="I114" s="21">
        <f t="shared" si="18"/>
        <v>32.552569584457942</v>
      </c>
      <c r="J114">
        <f t="shared" si="14"/>
        <v>68</v>
      </c>
      <c r="K114">
        <f t="shared" si="14"/>
        <v>34</v>
      </c>
      <c r="L114" s="22">
        <f t="shared" si="24"/>
        <v>4.2864543141040219</v>
      </c>
      <c r="M114" s="22">
        <f t="shared" si="24"/>
        <v>6.5003717185530858</v>
      </c>
      <c r="N114" s="22">
        <f t="shared" si="20"/>
        <v>0.65941679948391341</v>
      </c>
      <c r="O114" s="22">
        <f t="shared" si="21"/>
        <v>39.737864512941854</v>
      </c>
      <c r="P114">
        <f t="shared" si="15"/>
        <v>65</v>
      </c>
      <c r="Q114">
        <f t="shared" si="15"/>
        <v>40</v>
      </c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">
      <c r="A115" s="11">
        <v>44729</v>
      </c>
      <c r="B115" s="4">
        <v>784.91039999999998</v>
      </c>
      <c r="C115" s="20">
        <v>-20.973099999999999</v>
      </c>
      <c r="D115" s="20">
        <v>0</v>
      </c>
      <c r="E115" s="20">
        <v>20.97308</v>
      </c>
      <c r="F115" s="21">
        <f t="shared" si="25"/>
        <v>3.1850641308606611</v>
      </c>
      <c r="G115" s="21">
        <f t="shared" si="25"/>
        <v>8.0973838666443267</v>
      </c>
      <c r="H115" s="21">
        <f t="shared" si="17"/>
        <v>0.39334483622308469</v>
      </c>
      <c r="I115" s="21">
        <f t="shared" si="18"/>
        <v>28.230257578541554</v>
      </c>
      <c r="J115">
        <f t="shared" si="14"/>
        <v>68</v>
      </c>
      <c r="K115">
        <f t="shared" si="14"/>
        <v>34</v>
      </c>
      <c r="L115" s="22">
        <f t="shared" si="24"/>
        <v>4.1333666600288783</v>
      </c>
      <c r="M115" s="22">
        <f t="shared" si="24"/>
        <v>7.0172541571761906</v>
      </c>
      <c r="N115" s="22">
        <f t="shared" si="20"/>
        <v>0.58902906570683256</v>
      </c>
      <c r="O115" s="22">
        <f t="shared" si="21"/>
        <v>37.068489080457461</v>
      </c>
      <c r="P115">
        <f t="shared" si="15"/>
        <v>65</v>
      </c>
      <c r="Q115">
        <f t="shared" si="15"/>
        <v>40</v>
      </c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">
      <c r="A116" s="11">
        <v>44732</v>
      </c>
      <c r="B116" s="4">
        <v>796.68298300000004</v>
      </c>
      <c r="C116" s="20">
        <v>11.77258</v>
      </c>
      <c r="D116" s="20">
        <v>11.77258</v>
      </c>
      <c r="E116" s="20">
        <v>0</v>
      </c>
      <c r="F116" s="21">
        <f t="shared" si="25"/>
        <v>3.7984581215134705</v>
      </c>
      <c r="G116" s="21">
        <f t="shared" si="25"/>
        <v>7.5189993047411603</v>
      </c>
      <c r="H116" s="21">
        <f t="shared" si="17"/>
        <v>0.50518133697902123</v>
      </c>
      <c r="I116" s="21">
        <f t="shared" si="18"/>
        <v>33.562822270501101</v>
      </c>
      <c r="J116">
        <f t="shared" si="14"/>
        <v>68</v>
      </c>
      <c r="K116">
        <f t="shared" si="14"/>
        <v>34</v>
      </c>
      <c r="L116" s="22">
        <f t="shared" si="24"/>
        <v>4.40619570788499</v>
      </c>
      <c r="M116" s="22">
        <f t="shared" si="24"/>
        <v>6.7666379372770411</v>
      </c>
      <c r="N116" s="22">
        <f t="shared" si="20"/>
        <v>0.65116469193829585</v>
      </c>
      <c r="O116" s="22">
        <f t="shared" si="21"/>
        <v>39.436689454272191</v>
      </c>
      <c r="P116">
        <f t="shared" si="15"/>
        <v>65</v>
      </c>
      <c r="Q116">
        <f t="shared" si="15"/>
        <v>40</v>
      </c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">
      <c r="A117" s="11">
        <v>44733</v>
      </c>
      <c r="B117" s="4">
        <v>808.70300299999997</v>
      </c>
      <c r="C117" s="20">
        <v>12.020020000000001</v>
      </c>
      <c r="D117" s="20">
        <v>12.020020000000001</v>
      </c>
      <c r="E117" s="20">
        <v>0</v>
      </c>
      <c r="F117" s="21">
        <f t="shared" si="25"/>
        <v>4.3857125414053657</v>
      </c>
      <c r="G117" s="21">
        <f t="shared" si="25"/>
        <v>6.9819279258310774</v>
      </c>
      <c r="H117" s="21">
        <f t="shared" si="17"/>
        <v>0.62815207890925384</v>
      </c>
      <c r="I117" s="21">
        <f t="shared" si="18"/>
        <v>38.580676034272614</v>
      </c>
      <c r="J117">
        <f t="shared" si="14"/>
        <v>68</v>
      </c>
      <c r="K117">
        <f t="shared" si="14"/>
        <v>34</v>
      </c>
      <c r="L117" s="22">
        <f t="shared" si="24"/>
        <v>4.6781180040319539</v>
      </c>
      <c r="M117" s="22">
        <f t="shared" si="24"/>
        <v>6.5249722966600041</v>
      </c>
      <c r="N117" s="22">
        <f t="shared" si="20"/>
        <v>0.71695599480576855</v>
      </c>
      <c r="O117" s="22">
        <f t="shared" si="21"/>
        <v>41.757389063828306</v>
      </c>
      <c r="P117">
        <f t="shared" si="15"/>
        <v>65</v>
      </c>
      <c r="Q117">
        <f t="shared" si="15"/>
        <v>40</v>
      </c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">
      <c r="A118" s="11">
        <v>44734</v>
      </c>
      <c r="B118" s="4">
        <v>800.64025900000001</v>
      </c>
      <c r="C118" s="20">
        <v>-8.0627399999999998</v>
      </c>
      <c r="D118" s="20">
        <v>0</v>
      </c>
      <c r="E118" s="20">
        <v>8.0627440000000004</v>
      </c>
      <c r="F118" s="21">
        <f t="shared" si="25"/>
        <v>4.0724473598764108</v>
      </c>
      <c r="G118" s="21">
        <f t="shared" si="25"/>
        <v>7.059129073986</v>
      </c>
      <c r="H118" s="21">
        <f t="shared" si="17"/>
        <v>0.57690507103546518</v>
      </c>
      <c r="I118" s="21">
        <f t="shared" si="18"/>
        <v>36.584641753776836</v>
      </c>
      <c r="J118">
        <f t="shared" si="14"/>
        <v>68</v>
      </c>
      <c r="K118">
        <f t="shared" si="14"/>
        <v>34</v>
      </c>
      <c r="L118" s="22">
        <f t="shared" si="24"/>
        <v>4.511042361030813</v>
      </c>
      <c r="M118" s="22">
        <f t="shared" si="24"/>
        <v>6.5798927146364337</v>
      </c>
      <c r="N118" s="22">
        <f t="shared" si="20"/>
        <v>0.68557992609763496</v>
      </c>
      <c r="O118" s="22">
        <f t="shared" si="21"/>
        <v>40.673237470551349</v>
      </c>
      <c r="P118">
        <f t="shared" si="15"/>
        <v>65</v>
      </c>
      <c r="Q118">
        <f t="shared" si="15"/>
        <v>40</v>
      </c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">
      <c r="A119" s="11">
        <v>44735</v>
      </c>
      <c r="B119" s="4">
        <v>816.07330300000001</v>
      </c>
      <c r="C119" s="20">
        <v>15.43304</v>
      </c>
      <c r="D119" s="20">
        <v>15.43304</v>
      </c>
      <c r="E119" s="20">
        <v>0</v>
      </c>
      <c r="F119" s="21">
        <f t="shared" si="25"/>
        <v>4.8839182627423821</v>
      </c>
      <c r="G119" s="21">
        <f t="shared" si="25"/>
        <v>6.5549055687012858</v>
      </c>
      <c r="H119" s="21">
        <f t="shared" si="17"/>
        <v>0.74507835567645342</v>
      </c>
      <c r="I119" s="21">
        <f t="shared" si="18"/>
        <v>42.695982862479262</v>
      </c>
      <c r="J119">
        <f t="shared" si="14"/>
        <v>68</v>
      </c>
      <c r="K119">
        <f t="shared" si="14"/>
        <v>34</v>
      </c>
      <c r="L119" s="22">
        <f t="shared" si="24"/>
        <v>4.9011137052797125</v>
      </c>
      <c r="M119" s="22">
        <f t="shared" si="24"/>
        <v>6.3448965462565612</v>
      </c>
      <c r="N119" s="22">
        <f t="shared" si="20"/>
        <v>0.77244974280492107</v>
      </c>
      <c r="O119" s="22">
        <f t="shared" si="21"/>
        <v>43.58091088001801</v>
      </c>
      <c r="P119">
        <f t="shared" si="15"/>
        <v>65</v>
      </c>
      <c r="Q119">
        <f t="shared" si="15"/>
        <v>40</v>
      </c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">
      <c r="A120" s="11">
        <v>44736</v>
      </c>
      <c r="B120" s="4">
        <v>815.77642800000001</v>
      </c>
      <c r="C120" s="20">
        <v>-0.29687999999999998</v>
      </c>
      <c r="D120" s="20">
        <v>0</v>
      </c>
      <c r="E120" s="20">
        <v>0.296875</v>
      </c>
      <c r="F120" s="21">
        <f t="shared" si="25"/>
        <v>4.5350669582607832</v>
      </c>
      <c r="G120" s="21">
        <f t="shared" si="25"/>
        <v>6.1079033852226221</v>
      </c>
      <c r="H120" s="21">
        <f t="shared" si="17"/>
        <v>0.74249160018360183</v>
      </c>
      <c r="I120" s="21">
        <f t="shared" si="18"/>
        <v>42.610914170568591</v>
      </c>
      <c r="J120">
        <f t="shared" si="14"/>
        <v>68</v>
      </c>
      <c r="K120">
        <f t="shared" si="14"/>
        <v>34</v>
      </c>
      <c r="L120" s="22">
        <f t="shared" si="24"/>
        <v>4.7260739300911512</v>
      </c>
      <c r="M120" s="22">
        <f t="shared" si="24"/>
        <v>6.1288957767473979</v>
      </c>
      <c r="N120" s="22">
        <f t="shared" si="20"/>
        <v>0.77111344396188708</v>
      </c>
      <c r="O120" s="22">
        <f t="shared" si="21"/>
        <v>43.538342876385549</v>
      </c>
      <c r="P120">
        <f t="shared" si="15"/>
        <v>65</v>
      </c>
      <c r="Q120">
        <f t="shared" si="15"/>
        <v>40</v>
      </c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">
      <c r="A121" s="11">
        <v>44739</v>
      </c>
      <c r="B121" s="4">
        <v>826.70825200000002</v>
      </c>
      <c r="C121" s="20">
        <v>10.93182</v>
      </c>
      <c r="D121" s="20">
        <v>10.93182</v>
      </c>
      <c r="E121" s="20">
        <v>0</v>
      </c>
      <c r="F121" s="21">
        <f t="shared" si="25"/>
        <v>4.991977889813584</v>
      </c>
      <c r="G121" s="21">
        <f t="shared" si="25"/>
        <v>5.6716245719924343</v>
      </c>
      <c r="H121" s="21">
        <f t="shared" si="17"/>
        <v>0.88016719485717099</v>
      </c>
      <c r="I121" s="21">
        <f t="shared" si="18"/>
        <v>46.81324071947941</v>
      </c>
      <c r="J121">
        <f t="shared" si="14"/>
        <v>68</v>
      </c>
      <c r="K121">
        <f t="shared" si="14"/>
        <v>34</v>
      </c>
      <c r="L121" s="22">
        <f t="shared" si="24"/>
        <v>4.9477077183021816</v>
      </c>
      <c r="M121" s="22">
        <f t="shared" si="24"/>
        <v>5.9100066418635624</v>
      </c>
      <c r="N121" s="22">
        <f t="shared" si="20"/>
        <v>0.83717464600717506</v>
      </c>
      <c r="O121" s="22">
        <f t="shared" si="21"/>
        <v>45.568593482750764</v>
      </c>
      <c r="P121">
        <f t="shared" si="15"/>
        <v>65</v>
      </c>
      <c r="Q121">
        <f t="shared" si="15"/>
        <v>40</v>
      </c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">
      <c r="A122" s="11">
        <v>44740</v>
      </c>
      <c r="B122" s="4">
        <v>819.73364300000003</v>
      </c>
      <c r="C122" s="20">
        <v>-6.9746100000000002</v>
      </c>
      <c r="D122" s="20">
        <v>0</v>
      </c>
      <c r="E122" s="20">
        <v>6.9746090000000001</v>
      </c>
      <c r="F122" s="21">
        <f t="shared" si="25"/>
        <v>4.6354080405411855</v>
      </c>
      <c r="G122" s="21">
        <f t="shared" si="25"/>
        <v>5.7646948882786893</v>
      </c>
      <c r="H122" s="21">
        <f t="shared" si="17"/>
        <v>0.80410292832085972</v>
      </c>
      <c r="I122" s="21">
        <f t="shared" si="18"/>
        <v>44.570790041855638</v>
      </c>
      <c r="J122">
        <f t="shared" si="14"/>
        <v>68</v>
      </c>
      <c r="K122">
        <f t="shared" si="14"/>
        <v>34</v>
      </c>
      <c r="L122" s="22">
        <f t="shared" si="24"/>
        <v>4.7710038712199605</v>
      </c>
      <c r="M122" s="22">
        <f t="shared" si="24"/>
        <v>5.9480281546541489</v>
      </c>
      <c r="N122" s="22">
        <f t="shared" si="20"/>
        <v>0.80211521317140988</v>
      </c>
      <c r="O122" s="22">
        <f t="shared" si="21"/>
        <v>44.509652174781124</v>
      </c>
      <c r="P122">
        <f t="shared" si="15"/>
        <v>65</v>
      </c>
      <c r="Q122">
        <f t="shared" si="15"/>
        <v>40</v>
      </c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">
      <c r="A123" s="11">
        <v>44741</v>
      </c>
      <c r="B123" s="4">
        <v>829.72564699999998</v>
      </c>
      <c r="C123" s="20">
        <v>9.9920039999999997</v>
      </c>
      <c r="D123" s="20">
        <v>9.9920039999999997</v>
      </c>
      <c r="E123" s="20">
        <v>0</v>
      </c>
      <c r="F123" s="21">
        <f t="shared" si="25"/>
        <v>5.0180220376453866</v>
      </c>
      <c r="G123" s="21">
        <f t="shared" si="25"/>
        <v>5.3529309676873549</v>
      </c>
      <c r="H123" s="21">
        <f t="shared" si="17"/>
        <v>0.93743447616574438</v>
      </c>
      <c r="I123" s="21">
        <f t="shared" si="18"/>
        <v>48.385351231127174</v>
      </c>
      <c r="J123">
        <f t="shared" si="14"/>
        <v>68</v>
      </c>
      <c r="K123">
        <f t="shared" si="14"/>
        <v>34</v>
      </c>
      <c r="L123" s="22">
        <f t="shared" si="24"/>
        <v>4.9574681615335336</v>
      </c>
      <c r="M123" s="22">
        <f t="shared" si="24"/>
        <v>5.7355985777022145</v>
      </c>
      <c r="N123" s="22">
        <f t="shared" si="20"/>
        <v>0.86433318063893971</v>
      </c>
      <c r="O123" s="22">
        <f t="shared" si="21"/>
        <v>46.36151893958769</v>
      </c>
      <c r="P123">
        <f t="shared" si="15"/>
        <v>65</v>
      </c>
      <c r="Q123">
        <f t="shared" si="15"/>
        <v>40</v>
      </c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">
      <c r="A124" s="11">
        <v>44742</v>
      </c>
      <c r="B124" s="4">
        <v>821.71227999999996</v>
      </c>
      <c r="C124" s="20">
        <v>-8.0133700000000001</v>
      </c>
      <c r="D124" s="20">
        <v>0</v>
      </c>
      <c r="E124" s="20">
        <v>8.0133670000000006</v>
      </c>
      <c r="F124" s="21">
        <f t="shared" si="25"/>
        <v>4.6595918920992876</v>
      </c>
      <c r="G124" s="21">
        <f t="shared" si="25"/>
        <v>5.5429621128525435</v>
      </c>
      <c r="H124" s="21">
        <f t="shared" si="17"/>
        <v>0.84063210197576976</v>
      </c>
      <c r="I124" s="21">
        <f t="shared" si="18"/>
        <v>45.670837810196794</v>
      </c>
      <c r="J124">
        <f t="shared" si="14"/>
        <v>68</v>
      </c>
      <c r="K124">
        <f t="shared" si="14"/>
        <v>34</v>
      </c>
      <c r="L124" s="22">
        <f t="shared" si="24"/>
        <v>4.7804157271930503</v>
      </c>
      <c r="M124" s="22">
        <f t="shared" si="24"/>
        <v>5.8169474499271345</v>
      </c>
      <c r="N124" s="22">
        <f t="shared" si="20"/>
        <v>0.82180830553195594</v>
      </c>
      <c r="O124" s="22">
        <f t="shared" si="21"/>
        <v>45.109482871305353</v>
      </c>
      <c r="P124">
        <f t="shared" si="15"/>
        <v>65</v>
      </c>
      <c r="Q124">
        <f t="shared" si="15"/>
        <v>40</v>
      </c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">
      <c r="A125" s="11">
        <v>44743</v>
      </c>
      <c r="B125" s="4">
        <v>820.37676999999996</v>
      </c>
      <c r="C125" s="20">
        <v>-1.33551</v>
      </c>
      <c r="D125" s="20">
        <v>0</v>
      </c>
      <c r="E125" s="20">
        <v>1.33551</v>
      </c>
      <c r="F125" s="21">
        <f t="shared" si="25"/>
        <v>4.3267638998064815</v>
      </c>
      <c r="G125" s="21">
        <f t="shared" si="25"/>
        <v>5.2424298190773611</v>
      </c>
      <c r="H125" s="21">
        <f t="shared" si="17"/>
        <v>0.82533558848251176</v>
      </c>
      <c r="I125" s="21">
        <f t="shared" si="18"/>
        <v>45.215553440704703</v>
      </c>
      <c r="J125">
        <f t="shared" si="14"/>
        <v>68</v>
      </c>
      <c r="K125">
        <f t="shared" si="14"/>
        <v>34</v>
      </c>
      <c r="L125" s="22">
        <f t="shared" si="24"/>
        <v>4.6096865940790135</v>
      </c>
      <c r="M125" s="22">
        <f t="shared" si="24"/>
        <v>5.6568961124297363</v>
      </c>
      <c r="N125" s="22">
        <f t="shared" si="20"/>
        <v>0.81487913202971518</v>
      </c>
      <c r="O125" s="22">
        <f t="shared" si="21"/>
        <v>44.899911936194606</v>
      </c>
      <c r="P125">
        <f t="shared" si="15"/>
        <v>65</v>
      </c>
      <c r="Q125">
        <f t="shared" si="15"/>
        <v>40</v>
      </c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">
      <c r="A126" s="11">
        <v>44746</v>
      </c>
      <c r="B126" s="4">
        <v>820.52514599999995</v>
      </c>
      <c r="C126" s="20">
        <v>0.14837600000000001</v>
      </c>
      <c r="D126" s="20">
        <v>0.14837600000000001</v>
      </c>
      <c r="E126" s="20">
        <v>0</v>
      </c>
      <c r="F126" s="21">
        <f t="shared" si="25"/>
        <v>4.0283076212488753</v>
      </c>
      <c r="G126" s="21">
        <f t="shared" si="25"/>
        <v>4.8679705462861209</v>
      </c>
      <c r="H126" s="21">
        <f t="shared" si="17"/>
        <v>0.82751273512165302</v>
      </c>
      <c r="I126" s="21">
        <f t="shared" si="18"/>
        <v>45.280819072736449</v>
      </c>
      <c r="J126">
        <f t="shared" si="14"/>
        <v>68</v>
      </c>
      <c r="K126">
        <f t="shared" si="14"/>
        <v>34</v>
      </c>
      <c r="L126" s="22">
        <f t="shared" si="24"/>
        <v>4.4503540728619058</v>
      </c>
      <c r="M126" s="22">
        <f t="shared" si="24"/>
        <v>5.4548641084143892</v>
      </c>
      <c r="N126" s="22">
        <f t="shared" si="20"/>
        <v>0.81585058480137418</v>
      </c>
      <c r="O126" s="22">
        <f t="shared" si="21"/>
        <v>44.92938965518551</v>
      </c>
      <c r="P126">
        <f t="shared" si="15"/>
        <v>65</v>
      </c>
      <c r="Q126">
        <f t="shared" si="15"/>
        <v>40</v>
      </c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">
      <c r="A127" s="11">
        <v>44747</v>
      </c>
      <c r="B127" s="4">
        <v>826.856628</v>
      </c>
      <c r="C127" s="20">
        <v>6.3314820000000003</v>
      </c>
      <c r="D127" s="20">
        <v>6.3314820000000003</v>
      </c>
      <c r="E127" s="20">
        <v>0</v>
      </c>
      <c r="F127" s="21">
        <f t="shared" si="25"/>
        <v>4.1928200768739554</v>
      </c>
      <c r="G127" s="21">
        <f t="shared" si="25"/>
        <v>4.5202583644085408</v>
      </c>
      <c r="H127" s="21">
        <f t="shared" si="17"/>
        <v>0.9275620415609962</v>
      </c>
      <c r="I127" s="21">
        <f t="shared" si="18"/>
        <v>48.120995410857404</v>
      </c>
      <c r="J127">
        <f t="shared" si="14"/>
        <v>68</v>
      </c>
      <c r="K127">
        <f t="shared" si="14"/>
        <v>34</v>
      </c>
      <c r="L127" s="22">
        <f t="shared" ref="L127:M142" si="26">((L126*27)+D127)/28</f>
        <v>4.5175372131168379</v>
      </c>
      <c r="M127" s="22">
        <f t="shared" si="26"/>
        <v>5.2600475331138759</v>
      </c>
      <c r="N127" s="22">
        <f t="shared" si="20"/>
        <v>0.85883961783184071</v>
      </c>
      <c r="O127" s="22">
        <f t="shared" si="21"/>
        <v>46.202997267380994</v>
      </c>
      <c r="P127">
        <f t="shared" si="15"/>
        <v>65</v>
      </c>
      <c r="Q127">
        <f t="shared" si="15"/>
        <v>40</v>
      </c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">
      <c r="A128" s="11">
        <v>44748</v>
      </c>
      <c r="B128" s="4">
        <v>828.73632799999996</v>
      </c>
      <c r="C128" s="20">
        <v>1.8796999999999999</v>
      </c>
      <c r="D128" s="20">
        <v>1.8796999999999999</v>
      </c>
      <c r="E128" s="20">
        <v>0</v>
      </c>
      <c r="F128" s="21">
        <f t="shared" si="25"/>
        <v>4.0275972142401013</v>
      </c>
      <c r="G128" s="21">
        <f t="shared" si="25"/>
        <v>4.1973827669507875</v>
      </c>
      <c r="H128" s="21">
        <f t="shared" si="17"/>
        <v>0.95954966174456668</v>
      </c>
      <c r="I128" s="21">
        <f t="shared" si="18"/>
        <v>48.967866468374659</v>
      </c>
      <c r="J128">
        <f t="shared" si="14"/>
        <v>68</v>
      </c>
      <c r="K128">
        <f t="shared" si="14"/>
        <v>34</v>
      </c>
      <c r="L128" s="22">
        <f t="shared" si="26"/>
        <v>4.4233287412198079</v>
      </c>
      <c r="M128" s="22">
        <f t="shared" si="26"/>
        <v>5.0721886926455237</v>
      </c>
      <c r="N128" s="22">
        <f t="shared" si="20"/>
        <v>0.87207495802225621</v>
      </c>
      <c r="O128" s="22">
        <f t="shared" si="21"/>
        <v>46.583335474107045</v>
      </c>
      <c r="P128">
        <f t="shared" si="15"/>
        <v>65</v>
      </c>
      <c r="Q128">
        <f t="shared" si="15"/>
        <v>40</v>
      </c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">
      <c r="A129" s="11">
        <v>44749</v>
      </c>
      <c r="B129" s="4">
        <v>840.36059599999999</v>
      </c>
      <c r="C129" s="20">
        <v>11.624269999999999</v>
      </c>
      <c r="D129" s="20">
        <v>11.624269999999999</v>
      </c>
      <c r="E129" s="20">
        <v>0</v>
      </c>
      <c r="F129" s="21">
        <f t="shared" si="25"/>
        <v>4.5702166989372373</v>
      </c>
      <c r="G129" s="21">
        <f t="shared" si="25"/>
        <v>3.8975697121685884</v>
      </c>
      <c r="H129" s="21">
        <f t="shared" si="17"/>
        <v>1.1725811304076434</v>
      </c>
      <c r="I129" s="21">
        <f t="shared" si="18"/>
        <v>53.971799441507208</v>
      </c>
      <c r="J129">
        <f t="shared" si="14"/>
        <v>68</v>
      </c>
      <c r="K129">
        <f t="shared" si="14"/>
        <v>34</v>
      </c>
      <c r="L129" s="22">
        <f t="shared" si="26"/>
        <v>4.6805052147476713</v>
      </c>
      <c r="M129" s="22">
        <f t="shared" si="26"/>
        <v>4.891039096479612</v>
      </c>
      <c r="N129" s="22">
        <f t="shared" si="20"/>
        <v>0.95695518322814566</v>
      </c>
      <c r="O129" s="22">
        <f t="shared" si="21"/>
        <v>48.900209439113254</v>
      </c>
      <c r="P129">
        <f t="shared" si="15"/>
        <v>65</v>
      </c>
      <c r="Q129">
        <f t="shared" si="15"/>
        <v>40</v>
      </c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">
      <c r="A130" s="11">
        <v>44750</v>
      </c>
      <c r="B130" s="4">
        <v>848.52233899999999</v>
      </c>
      <c r="C130" s="20">
        <v>8.1617429999999995</v>
      </c>
      <c r="D130" s="20">
        <v>8.1617429999999995</v>
      </c>
      <c r="E130" s="20">
        <v>0</v>
      </c>
      <c r="F130" s="21">
        <f t="shared" ref="F130:G145" si="27">((F129*13)+D130)/14</f>
        <v>4.8267542918702917</v>
      </c>
      <c r="G130" s="21">
        <f t="shared" si="27"/>
        <v>3.6191718755851179</v>
      </c>
      <c r="H130" s="21">
        <f t="shared" si="17"/>
        <v>1.333662632723112</v>
      </c>
      <c r="I130" s="21">
        <f t="shared" si="18"/>
        <v>57.148904645522101</v>
      </c>
      <c r="J130">
        <f t="shared" si="14"/>
        <v>68</v>
      </c>
      <c r="K130">
        <f t="shared" si="14"/>
        <v>34</v>
      </c>
      <c r="L130" s="22">
        <f t="shared" si="26"/>
        <v>4.8048351356495402</v>
      </c>
      <c r="M130" s="22">
        <f t="shared" si="26"/>
        <v>4.7163591287481967</v>
      </c>
      <c r="N130" s="22">
        <f t="shared" si="20"/>
        <v>1.0187593871641463</v>
      </c>
      <c r="O130" s="22">
        <f t="shared" si="21"/>
        <v>50.464626623742873</v>
      </c>
      <c r="P130">
        <f t="shared" si="15"/>
        <v>65</v>
      </c>
      <c r="Q130">
        <f t="shared" si="15"/>
        <v>40</v>
      </c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">
      <c r="A131" s="11">
        <v>44753</v>
      </c>
      <c r="B131" s="4">
        <v>848.07714799999997</v>
      </c>
      <c r="C131" s="20">
        <v>-0.44518999999999997</v>
      </c>
      <c r="D131" s="20">
        <v>0</v>
      </c>
      <c r="E131" s="20">
        <v>0.445191</v>
      </c>
      <c r="F131" s="21">
        <f t="shared" si="27"/>
        <v>4.4819861281652704</v>
      </c>
      <c r="G131" s="21">
        <f t="shared" si="27"/>
        <v>3.3924589559004668</v>
      </c>
      <c r="H131" s="21">
        <f t="shared" si="17"/>
        <v>1.3211614897712471</v>
      </c>
      <c r="I131" s="21">
        <f t="shared" si="18"/>
        <v>56.918120328691522</v>
      </c>
      <c r="J131">
        <f t="shared" si="14"/>
        <v>68</v>
      </c>
      <c r="K131">
        <f t="shared" si="14"/>
        <v>34</v>
      </c>
      <c r="L131" s="22">
        <f t="shared" si="26"/>
        <v>4.6332338808049141</v>
      </c>
      <c r="M131" s="22">
        <f t="shared" si="26"/>
        <v>4.563817409864332</v>
      </c>
      <c r="N131" s="22">
        <f t="shared" si="20"/>
        <v>1.0152101770746884</v>
      </c>
      <c r="O131" s="22">
        <f t="shared" si="21"/>
        <v>50.377384385205112</v>
      </c>
      <c r="P131">
        <f t="shared" si="15"/>
        <v>65</v>
      </c>
      <c r="Q131">
        <f t="shared" si="15"/>
        <v>40</v>
      </c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">
      <c r="A132" s="11">
        <v>44754</v>
      </c>
      <c r="B132" s="4">
        <v>842.48761000000002</v>
      </c>
      <c r="C132" s="20">
        <v>-5.5895400000000004</v>
      </c>
      <c r="D132" s="20">
        <v>0</v>
      </c>
      <c r="E132" s="20">
        <v>5.5895380000000001</v>
      </c>
      <c r="F132" s="21">
        <f t="shared" si="27"/>
        <v>4.1618442618677509</v>
      </c>
      <c r="G132" s="21">
        <f t="shared" si="27"/>
        <v>3.5493931733361479</v>
      </c>
      <c r="H132" s="21">
        <f t="shared" si="17"/>
        <v>1.1725509287425455</v>
      </c>
      <c r="I132" s="21">
        <f t="shared" si="18"/>
        <v>53.97115958157115</v>
      </c>
      <c r="J132">
        <f t="shared" ref="J132:K195" si="28">J131</f>
        <v>68</v>
      </c>
      <c r="K132">
        <f t="shared" si="28"/>
        <v>34</v>
      </c>
      <c r="L132" s="22">
        <f t="shared" si="26"/>
        <v>4.4677612422047384</v>
      </c>
      <c r="M132" s="22">
        <f t="shared" si="26"/>
        <v>4.6004502880834632</v>
      </c>
      <c r="N132" s="22">
        <f t="shared" si="20"/>
        <v>0.97115737861086571</v>
      </c>
      <c r="O132" s="22">
        <f t="shared" si="21"/>
        <v>49.268383597826656</v>
      </c>
      <c r="P132">
        <f t="shared" si="15"/>
        <v>65</v>
      </c>
      <c r="Q132">
        <f t="shared" si="15"/>
        <v>40</v>
      </c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">
      <c r="A133" s="11">
        <v>44755</v>
      </c>
      <c r="B133" s="4">
        <v>850.94616699999995</v>
      </c>
      <c r="C133" s="20">
        <v>8.4585570000000008</v>
      </c>
      <c r="D133" s="20">
        <v>8.4585570000000008</v>
      </c>
      <c r="E133" s="20">
        <v>0</v>
      </c>
      <c r="F133" s="21">
        <f t="shared" si="27"/>
        <v>4.4687523145914829</v>
      </c>
      <c r="G133" s="21">
        <f t="shared" si="27"/>
        <v>3.2958650895264232</v>
      </c>
      <c r="H133" s="21">
        <f t="shared" si="17"/>
        <v>1.3558662728011084</v>
      </c>
      <c r="I133" s="21">
        <f t="shared" si="18"/>
        <v>57.552768951906302</v>
      </c>
      <c r="J133">
        <f t="shared" si="28"/>
        <v>68</v>
      </c>
      <c r="K133">
        <f t="shared" si="28"/>
        <v>34</v>
      </c>
      <c r="L133" s="22">
        <f t="shared" si="26"/>
        <v>4.6102896621259983</v>
      </c>
      <c r="M133" s="22">
        <f t="shared" si="26"/>
        <v>4.4361484920804823</v>
      </c>
      <c r="N133" s="22">
        <f t="shared" si="20"/>
        <v>1.0392550362902406</v>
      </c>
      <c r="O133" s="22">
        <f t="shared" si="21"/>
        <v>50.962484720931535</v>
      </c>
      <c r="P133">
        <f t="shared" ref="P133:Q196" si="29">P132</f>
        <v>65</v>
      </c>
      <c r="Q133">
        <f t="shared" si="29"/>
        <v>40</v>
      </c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">
      <c r="A134" s="11">
        <v>44756</v>
      </c>
      <c r="B134" s="4">
        <v>870.48480199999995</v>
      </c>
      <c r="C134" s="20">
        <v>19.538640000000001</v>
      </c>
      <c r="D134" s="20">
        <v>19.538640000000001</v>
      </c>
      <c r="E134" s="20">
        <v>0</v>
      </c>
      <c r="F134" s="21">
        <f t="shared" si="27"/>
        <v>5.5451728635492339</v>
      </c>
      <c r="G134" s="21">
        <f t="shared" si="27"/>
        <v>3.0604461545602502</v>
      </c>
      <c r="H134" s="21">
        <f t="shared" si="17"/>
        <v>1.8118838180788086</v>
      </c>
      <c r="I134" s="21">
        <f t="shared" si="18"/>
        <v>64.436652980803444</v>
      </c>
      <c r="J134">
        <f t="shared" si="28"/>
        <v>68</v>
      </c>
      <c r="K134">
        <f t="shared" si="28"/>
        <v>34</v>
      </c>
      <c r="L134" s="22">
        <f t="shared" si="26"/>
        <v>5.1434450313357845</v>
      </c>
      <c r="M134" s="22">
        <f t="shared" si="26"/>
        <v>4.2777146173633218</v>
      </c>
      <c r="N134" s="22">
        <f t="shared" si="20"/>
        <v>1.2023815264483626</v>
      </c>
      <c r="O134" s="22">
        <f t="shared" si="21"/>
        <v>54.594606429857095</v>
      </c>
      <c r="P134">
        <f t="shared" si="29"/>
        <v>65</v>
      </c>
      <c r="Q134">
        <f t="shared" si="29"/>
        <v>40</v>
      </c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">
      <c r="A135" s="11">
        <v>44757</v>
      </c>
      <c r="B135" s="4">
        <v>869.000854</v>
      </c>
      <c r="C135" s="20">
        <v>-1.4839500000000001</v>
      </c>
      <c r="D135" s="20">
        <v>0</v>
      </c>
      <c r="E135" s="20">
        <v>1.483948</v>
      </c>
      <c r="F135" s="21">
        <f t="shared" si="27"/>
        <v>5.149089087581431</v>
      </c>
      <c r="G135" s="21">
        <f t="shared" si="27"/>
        <v>2.9478391435202318</v>
      </c>
      <c r="H135" s="21">
        <f t="shared" si="17"/>
        <v>1.7467333992425802</v>
      </c>
      <c r="I135" s="21">
        <f t="shared" si="18"/>
        <v>63.59311754552688</v>
      </c>
      <c r="J135">
        <f t="shared" si="28"/>
        <v>68</v>
      </c>
      <c r="K135">
        <f t="shared" si="28"/>
        <v>34</v>
      </c>
      <c r="L135" s="22">
        <f t="shared" si="26"/>
        <v>4.9597505659309347</v>
      </c>
      <c r="M135" s="22">
        <f t="shared" si="26"/>
        <v>4.1779372381717748</v>
      </c>
      <c r="N135" s="22">
        <f t="shared" si="20"/>
        <v>1.1871290264047323</v>
      </c>
      <c r="O135" s="22">
        <f t="shared" si="21"/>
        <v>54.277960379693297</v>
      </c>
      <c r="P135">
        <f t="shared" si="29"/>
        <v>65</v>
      </c>
      <c r="Q135">
        <f t="shared" si="29"/>
        <v>40</v>
      </c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">
      <c r="A136" s="11">
        <v>44760</v>
      </c>
      <c r="B136" s="4">
        <v>873.35369900000001</v>
      </c>
      <c r="C136" s="20">
        <v>4.3528450000000003</v>
      </c>
      <c r="D136" s="20">
        <v>4.3528450000000003</v>
      </c>
      <c r="E136" s="20">
        <v>0</v>
      </c>
      <c r="F136" s="21">
        <f t="shared" si="27"/>
        <v>5.0922145098970431</v>
      </c>
      <c r="G136" s="21">
        <f t="shared" si="27"/>
        <v>2.7372792046973582</v>
      </c>
      <c r="H136" s="21">
        <f t="shared" si="17"/>
        <v>1.8603197295907756</v>
      </c>
      <c r="I136" s="21">
        <f t="shared" si="18"/>
        <v>65.038873463874296</v>
      </c>
      <c r="J136">
        <f t="shared" si="28"/>
        <v>68</v>
      </c>
      <c r="K136">
        <f t="shared" si="28"/>
        <v>34</v>
      </c>
      <c r="L136" s="22">
        <f t="shared" si="26"/>
        <v>4.9380753671476878</v>
      </c>
      <c r="M136" s="22">
        <f t="shared" si="26"/>
        <v>4.0287251939513542</v>
      </c>
      <c r="N136" s="22">
        <f t="shared" si="20"/>
        <v>1.2257166049850243</v>
      </c>
      <c r="O136" s="22">
        <f t="shared" si="21"/>
        <v>55.070650155538175</v>
      </c>
      <c r="P136">
        <f t="shared" si="29"/>
        <v>65</v>
      </c>
      <c r="Q136">
        <f t="shared" si="29"/>
        <v>40</v>
      </c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">
      <c r="A137" s="11">
        <v>44761</v>
      </c>
      <c r="B137" s="4">
        <v>865.93395999999996</v>
      </c>
      <c r="C137" s="20">
        <v>-7.41974</v>
      </c>
      <c r="D137" s="20">
        <v>0</v>
      </c>
      <c r="E137" s="20">
        <v>7.4197389999999999</v>
      </c>
      <c r="F137" s="21">
        <f t="shared" si="27"/>
        <v>4.7284849020472546</v>
      </c>
      <c r="G137" s="21">
        <f t="shared" si="27"/>
        <v>3.0717406186475467</v>
      </c>
      <c r="H137" s="21">
        <f t="shared" si="17"/>
        <v>1.5393503192757056</v>
      </c>
      <c r="I137" s="21">
        <f t="shared" si="18"/>
        <v>60.619848612095858</v>
      </c>
      <c r="J137">
        <f t="shared" si="28"/>
        <v>68</v>
      </c>
      <c r="K137">
        <f t="shared" si="28"/>
        <v>34</v>
      </c>
      <c r="L137" s="22">
        <f t="shared" si="26"/>
        <v>4.7617155326066989</v>
      </c>
      <c r="M137" s="22">
        <f t="shared" si="26"/>
        <v>4.1498328298816629</v>
      </c>
      <c r="N137" s="22">
        <f t="shared" si="20"/>
        <v>1.1474475545904061</v>
      </c>
      <c r="O137" s="22">
        <f t="shared" si="21"/>
        <v>53.433088605009715</v>
      </c>
      <c r="P137">
        <f t="shared" si="29"/>
        <v>65</v>
      </c>
      <c r="Q137">
        <f t="shared" si="29"/>
        <v>40</v>
      </c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">
      <c r="A138" s="11">
        <v>44762</v>
      </c>
      <c r="B138" s="4">
        <v>858.21740699999998</v>
      </c>
      <c r="C138" s="20">
        <v>-7.7165499999999998</v>
      </c>
      <c r="D138" s="20">
        <v>0</v>
      </c>
      <c r="E138" s="20">
        <v>7.7165530000000002</v>
      </c>
      <c r="F138" s="21">
        <f t="shared" si="27"/>
        <v>4.3907359804724511</v>
      </c>
      <c r="G138" s="21">
        <f t="shared" si="27"/>
        <v>3.4035129316012935</v>
      </c>
      <c r="H138" s="21">
        <f t="shared" si="17"/>
        <v>1.2900600258353319</v>
      </c>
      <c r="I138" s="21">
        <f t="shared" si="18"/>
        <v>56.333022334851862</v>
      </c>
      <c r="J138">
        <f t="shared" si="28"/>
        <v>68</v>
      </c>
      <c r="K138">
        <f t="shared" si="28"/>
        <v>34</v>
      </c>
      <c r="L138" s="22">
        <f t="shared" si="26"/>
        <v>4.5916542635850304</v>
      </c>
      <c r="M138" s="22">
        <f t="shared" si="26"/>
        <v>4.2772156931001755</v>
      </c>
      <c r="N138" s="22">
        <f t="shared" si="20"/>
        <v>1.073514779951849</v>
      </c>
      <c r="O138" s="22">
        <f t="shared" si="21"/>
        <v>51.772709330616792</v>
      </c>
      <c r="P138">
        <f t="shared" si="29"/>
        <v>65</v>
      </c>
      <c r="Q138">
        <f t="shared" si="29"/>
        <v>40</v>
      </c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">
      <c r="A139" s="11">
        <v>44763</v>
      </c>
      <c r="B139" s="4">
        <v>860.34448199999997</v>
      </c>
      <c r="C139" s="20">
        <v>2.127075</v>
      </c>
      <c r="D139" s="20">
        <v>2.127075</v>
      </c>
      <c r="E139" s="20">
        <v>0</v>
      </c>
      <c r="F139" s="21">
        <f t="shared" si="27"/>
        <v>4.2290459104387041</v>
      </c>
      <c r="G139" s="21">
        <f t="shared" si="27"/>
        <v>3.1604048650583438</v>
      </c>
      <c r="H139" s="21">
        <f t="shared" si="17"/>
        <v>1.3381342236228435</v>
      </c>
      <c r="I139" s="21">
        <f t="shared" si="18"/>
        <v>57.23085570123768</v>
      </c>
      <c r="J139">
        <f t="shared" si="28"/>
        <v>68</v>
      </c>
      <c r="K139">
        <f t="shared" si="28"/>
        <v>34</v>
      </c>
      <c r="L139" s="22">
        <f t="shared" si="26"/>
        <v>4.5036335755998511</v>
      </c>
      <c r="M139" s="22">
        <f t="shared" si="26"/>
        <v>4.124457989775169</v>
      </c>
      <c r="N139" s="22">
        <f t="shared" si="20"/>
        <v>1.0919334338632338</v>
      </c>
      <c r="O139" s="22">
        <f t="shared" si="21"/>
        <v>52.197331721341094</v>
      </c>
      <c r="P139">
        <f t="shared" si="29"/>
        <v>65</v>
      </c>
      <c r="Q139">
        <f t="shared" si="29"/>
        <v>40</v>
      </c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">
      <c r="A140" s="11">
        <v>44764</v>
      </c>
      <c r="B140" s="4">
        <v>865.14257799999996</v>
      </c>
      <c r="C140" s="20">
        <v>4.7980960000000001</v>
      </c>
      <c r="D140" s="20">
        <v>4.7980960000000001</v>
      </c>
      <c r="E140" s="20">
        <v>0</v>
      </c>
      <c r="F140" s="21">
        <f t="shared" si="27"/>
        <v>4.2696923454073685</v>
      </c>
      <c r="G140" s="21">
        <f t="shared" si="27"/>
        <v>2.9346616604113192</v>
      </c>
      <c r="H140" s="21">
        <f t="shared" si="17"/>
        <v>1.4549180926052419</v>
      </c>
      <c r="I140" s="21">
        <f t="shared" si="18"/>
        <v>59.265443396575144</v>
      </c>
      <c r="J140">
        <f t="shared" si="28"/>
        <v>68</v>
      </c>
      <c r="K140">
        <f t="shared" si="28"/>
        <v>34</v>
      </c>
      <c r="L140" s="22">
        <f t="shared" si="26"/>
        <v>4.5141500907569991</v>
      </c>
      <c r="M140" s="22">
        <f t="shared" si="26"/>
        <v>3.97715591871177</v>
      </c>
      <c r="N140" s="22">
        <f t="shared" si="20"/>
        <v>1.1350196429359918</v>
      </c>
      <c r="O140" s="22">
        <f t="shared" si="21"/>
        <v>53.162023435773129</v>
      </c>
      <c r="P140">
        <f t="shared" si="29"/>
        <v>65</v>
      </c>
      <c r="Q140">
        <f t="shared" si="29"/>
        <v>40</v>
      </c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">
      <c r="A141" s="11">
        <v>44767</v>
      </c>
      <c r="B141" s="4">
        <v>859.05835000000002</v>
      </c>
      <c r="C141" s="20">
        <v>-6.0842299999999998</v>
      </c>
      <c r="D141" s="20">
        <v>0</v>
      </c>
      <c r="E141" s="20">
        <v>6.0842280000000004</v>
      </c>
      <c r="F141" s="21">
        <f t="shared" si="27"/>
        <v>3.9647143207354136</v>
      </c>
      <c r="G141" s="21">
        <f t="shared" si="27"/>
        <v>3.1596306846676536</v>
      </c>
      <c r="H141" s="21">
        <f t="shared" si="17"/>
        <v>1.2548030818837432</v>
      </c>
      <c r="I141" s="21">
        <f t="shared" si="18"/>
        <v>55.650229147080807</v>
      </c>
      <c r="J141">
        <f t="shared" si="28"/>
        <v>68</v>
      </c>
      <c r="K141">
        <f t="shared" si="28"/>
        <v>34</v>
      </c>
      <c r="L141" s="22">
        <f t="shared" si="26"/>
        <v>4.3529304446585346</v>
      </c>
      <c r="M141" s="22">
        <f t="shared" si="26"/>
        <v>4.052408493043492</v>
      </c>
      <c r="N141" s="22">
        <f t="shared" si="20"/>
        <v>1.0741588495165109</v>
      </c>
      <c r="O141" s="22">
        <f t="shared" si="21"/>
        <v>51.787684909808078</v>
      </c>
      <c r="P141">
        <f t="shared" si="29"/>
        <v>65</v>
      </c>
      <c r="Q141">
        <f t="shared" si="29"/>
        <v>40</v>
      </c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">
      <c r="A142" s="11">
        <v>44768</v>
      </c>
      <c r="B142" s="4">
        <v>858.36584500000004</v>
      </c>
      <c r="C142" s="20">
        <v>-0.6925</v>
      </c>
      <c r="D142" s="20">
        <v>0</v>
      </c>
      <c r="E142" s="20">
        <v>0.69250500000000004</v>
      </c>
      <c r="F142" s="21">
        <f t="shared" si="27"/>
        <v>3.6815204406828843</v>
      </c>
      <c r="G142" s="21">
        <f t="shared" si="27"/>
        <v>2.9834074214771067</v>
      </c>
      <c r="H142" s="21">
        <f t="shared" si="17"/>
        <v>1.2339985528560953</v>
      </c>
      <c r="I142" s="21">
        <f t="shared" si="18"/>
        <v>55.237213617639448</v>
      </c>
      <c r="J142">
        <f t="shared" si="28"/>
        <v>68</v>
      </c>
      <c r="K142">
        <f t="shared" si="28"/>
        <v>34</v>
      </c>
      <c r="L142" s="22">
        <f t="shared" si="26"/>
        <v>4.197468643063587</v>
      </c>
      <c r="M142" s="22">
        <f t="shared" si="26"/>
        <v>3.93241193972051</v>
      </c>
      <c r="N142" s="22">
        <f t="shared" si="20"/>
        <v>1.0674030868093427</v>
      </c>
      <c r="O142" s="22">
        <f t="shared" si="21"/>
        <v>51.630138970948494</v>
      </c>
      <c r="P142">
        <f t="shared" si="29"/>
        <v>65</v>
      </c>
      <c r="Q142">
        <f t="shared" si="29"/>
        <v>40</v>
      </c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">
      <c r="A143" s="11">
        <v>44769</v>
      </c>
      <c r="B143" s="4">
        <v>884.433899</v>
      </c>
      <c r="C143" s="20">
        <v>26.068049999999999</v>
      </c>
      <c r="D143" s="20">
        <v>26.068049999999999</v>
      </c>
      <c r="E143" s="20">
        <v>0</v>
      </c>
      <c r="F143" s="21">
        <f t="shared" si="27"/>
        <v>5.2805582663483932</v>
      </c>
      <c r="G143" s="21">
        <f t="shared" si="27"/>
        <v>2.7703068913715994</v>
      </c>
      <c r="H143" s="21">
        <f t="shared" si="17"/>
        <v>1.9061275423294168</v>
      </c>
      <c r="I143" s="21">
        <f t="shared" si="18"/>
        <v>65.589947948449407</v>
      </c>
      <c r="J143">
        <f t="shared" si="28"/>
        <v>68</v>
      </c>
      <c r="K143">
        <f t="shared" si="28"/>
        <v>34</v>
      </c>
      <c r="L143" s="22">
        <f t="shared" ref="L143:M158" si="30">((L142*27)+D143)/28</f>
        <v>4.978560834382745</v>
      </c>
      <c r="M143" s="22">
        <f t="shared" si="30"/>
        <v>3.7919686561590633</v>
      </c>
      <c r="N143" s="22">
        <f t="shared" si="20"/>
        <v>1.3129224647720577</v>
      </c>
      <c r="O143" s="22">
        <f t="shared" si="21"/>
        <v>56.76465531244898</v>
      </c>
      <c r="P143">
        <f t="shared" si="29"/>
        <v>65</v>
      </c>
      <c r="Q143">
        <f t="shared" si="29"/>
        <v>40</v>
      </c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">
      <c r="A144" s="11">
        <v>44770</v>
      </c>
      <c r="B144" s="4">
        <v>885.27477999999996</v>
      </c>
      <c r="C144" s="20">
        <v>0.84088099999999999</v>
      </c>
      <c r="D144" s="20">
        <v>0.84088099999999999</v>
      </c>
      <c r="E144" s="20">
        <v>0</v>
      </c>
      <c r="F144" s="21">
        <f t="shared" si="27"/>
        <v>4.963438461609222</v>
      </c>
      <c r="G144" s="21">
        <f t="shared" si="27"/>
        <v>2.5724278277021995</v>
      </c>
      <c r="H144" s="21">
        <f t="shared" si="17"/>
        <v>1.9294762745755141</v>
      </c>
      <c r="I144" s="21">
        <f t="shared" si="18"/>
        <v>65.864205534659888</v>
      </c>
      <c r="J144">
        <f t="shared" si="28"/>
        <v>68</v>
      </c>
      <c r="K144">
        <f t="shared" si="28"/>
        <v>34</v>
      </c>
      <c r="L144" s="22">
        <f t="shared" si="30"/>
        <v>4.8307865545833613</v>
      </c>
      <c r="M144" s="22">
        <f t="shared" si="30"/>
        <v>3.6565412041533825</v>
      </c>
      <c r="N144" s="22">
        <f t="shared" si="20"/>
        <v>1.3211355444582931</v>
      </c>
      <c r="O144" s="22">
        <f t="shared" si="21"/>
        <v>56.917638765754191</v>
      </c>
      <c r="P144">
        <f t="shared" si="29"/>
        <v>65</v>
      </c>
      <c r="Q144">
        <f t="shared" si="29"/>
        <v>40</v>
      </c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">
      <c r="A145" s="11">
        <v>44771</v>
      </c>
      <c r="B145" s="4">
        <v>933.107483</v>
      </c>
      <c r="C145" s="20">
        <v>47.832700000000003</v>
      </c>
      <c r="D145" s="20">
        <v>47.832700000000003</v>
      </c>
      <c r="E145" s="20">
        <v>0</v>
      </c>
      <c r="F145" s="21">
        <f t="shared" si="27"/>
        <v>8.025528571494279</v>
      </c>
      <c r="G145" s="21">
        <f t="shared" si="27"/>
        <v>2.3886829828663281</v>
      </c>
      <c r="H145" s="21">
        <f t="shared" ref="H145:H208" si="31">F145/G145</f>
        <v>3.3598131811798448</v>
      </c>
      <c r="I145" s="21">
        <f t="shared" ref="I145:I208" si="32">IF(G145=0,100,100-(100/(1+H145)))</f>
        <v>77.063237380979203</v>
      </c>
      <c r="J145">
        <f t="shared" si="28"/>
        <v>68</v>
      </c>
      <c r="K145">
        <f t="shared" si="28"/>
        <v>34</v>
      </c>
      <c r="L145" s="22">
        <f t="shared" si="30"/>
        <v>6.3665691776339548</v>
      </c>
      <c r="M145" s="22">
        <f t="shared" si="30"/>
        <v>3.5259504468621903</v>
      </c>
      <c r="N145" s="22">
        <f t="shared" si="20"/>
        <v>1.805632062498123</v>
      </c>
      <c r="O145" s="22">
        <f t="shared" si="21"/>
        <v>64.357407609977059</v>
      </c>
      <c r="P145">
        <f t="shared" si="29"/>
        <v>65</v>
      </c>
      <c r="Q145">
        <f t="shared" si="29"/>
        <v>40</v>
      </c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">
      <c r="A146" s="11">
        <v>44774</v>
      </c>
      <c r="B146" s="4">
        <v>908.86962900000003</v>
      </c>
      <c r="C146" s="20">
        <v>-24.2379</v>
      </c>
      <c r="D146" s="20">
        <v>0</v>
      </c>
      <c r="E146" s="20">
        <v>24.237850000000002</v>
      </c>
      <c r="F146" s="21">
        <f t="shared" ref="F146:G161" si="33">((F145*13)+D146)/14</f>
        <v>7.4522765306732595</v>
      </c>
      <c r="G146" s="21">
        <f t="shared" si="33"/>
        <v>3.9493377698044476</v>
      </c>
      <c r="H146" s="21">
        <f t="shared" si="31"/>
        <v>1.8869686426041652</v>
      </c>
      <c r="I146" s="21">
        <f t="shared" si="32"/>
        <v>65.361591212228802</v>
      </c>
      <c r="J146">
        <f t="shared" si="28"/>
        <v>68</v>
      </c>
      <c r="K146">
        <f t="shared" si="28"/>
        <v>34</v>
      </c>
      <c r="L146" s="22">
        <f t="shared" si="30"/>
        <v>6.1391917070041711</v>
      </c>
      <c r="M146" s="22">
        <f t="shared" si="30"/>
        <v>4.26566114518854</v>
      </c>
      <c r="N146" s="22">
        <f t="shared" si="20"/>
        <v>1.4392122341759104</v>
      </c>
      <c r="O146" s="22">
        <f t="shared" si="21"/>
        <v>59.003157413325667</v>
      </c>
      <c r="P146">
        <f t="shared" si="29"/>
        <v>65</v>
      </c>
      <c r="Q146">
        <f t="shared" si="29"/>
        <v>40</v>
      </c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">
      <c r="A147" s="11">
        <v>44775</v>
      </c>
      <c r="B147" s="4">
        <v>907.43511999999998</v>
      </c>
      <c r="C147" s="20">
        <v>-1.43451</v>
      </c>
      <c r="D147" s="20">
        <v>0</v>
      </c>
      <c r="E147" s="20">
        <v>1.434509</v>
      </c>
      <c r="F147" s="21">
        <f t="shared" si="33"/>
        <v>6.9199710641965977</v>
      </c>
      <c r="G147" s="21">
        <f t="shared" si="33"/>
        <v>3.7697071433898439</v>
      </c>
      <c r="H147" s="21">
        <f t="shared" si="31"/>
        <v>1.8356786882850358</v>
      </c>
      <c r="I147" s="21">
        <f t="shared" si="32"/>
        <v>64.735073683373457</v>
      </c>
      <c r="J147">
        <f t="shared" si="28"/>
        <v>68</v>
      </c>
      <c r="K147">
        <f t="shared" si="28"/>
        <v>34</v>
      </c>
      <c r="L147" s="22">
        <f t="shared" si="30"/>
        <v>5.9199348603254505</v>
      </c>
      <c r="M147" s="22">
        <f t="shared" si="30"/>
        <v>4.1645485685746637</v>
      </c>
      <c r="N147" s="22">
        <f t="shared" si="20"/>
        <v>1.4215069803716027</v>
      </c>
      <c r="O147" s="22">
        <f t="shared" si="21"/>
        <v>58.703402133222809</v>
      </c>
      <c r="P147">
        <f t="shared" si="29"/>
        <v>65</v>
      </c>
      <c r="Q147">
        <f t="shared" si="29"/>
        <v>40</v>
      </c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">
      <c r="A148" s="11">
        <v>44776</v>
      </c>
      <c r="B148" s="4">
        <v>887.40185499999995</v>
      </c>
      <c r="C148" s="20">
        <v>-20.033300000000001</v>
      </c>
      <c r="D148" s="20">
        <v>0</v>
      </c>
      <c r="E148" s="20">
        <v>20.033270000000002</v>
      </c>
      <c r="F148" s="21">
        <f t="shared" si="33"/>
        <v>6.4256874167539832</v>
      </c>
      <c r="G148" s="21">
        <f t="shared" si="33"/>
        <v>4.9313902045762834</v>
      </c>
      <c r="H148" s="21">
        <f t="shared" si="31"/>
        <v>1.3030174352844774</v>
      </c>
      <c r="I148" s="21">
        <f t="shared" si="32"/>
        <v>56.578704760154096</v>
      </c>
      <c r="J148">
        <f t="shared" si="28"/>
        <v>68</v>
      </c>
      <c r="K148">
        <f t="shared" si="28"/>
        <v>34</v>
      </c>
      <c r="L148" s="22">
        <f t="shared" si="30"/>
        <v>5.7085086153138267</v>
      </c>
      <c r="M148" s="22">
        <f t="shared" si="30"/>
        <v>4.731288619696997</v>
      </c>
      <c r="N148" s="22">
        <f t="shared" si="20"/>
        <v>1.2065441519565157</v>
      </c>
      <c r="O148" s="22">
        <f t="shared" si="21"/>
        <v>54.680263292564888</v>
      </c>
      <c r="P148">
        <f t="shared" si="29"/>
        <v>65</v>
      </c>
      <c r="Q148">
        <f t="shared" si="29"/>
        <v>40</v>
      </c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">
      <c r="A149" s="11">
        <v>44777</v>
      </c>
      <c r="B149" s="4">
        <v>908.67169200000001</v>
      </c>
      <c r="C149" s="20">
        <v>21.269839999999999</v>
      </c>
      <c r="D149" s="20">
        <v>21.269839999999999</v>
      </c>
      <c r="E149" s="20">
        <v>0</v>
      </c>
      <c r="F149" s="21">
        <f t="shared" si="33"/>
        <v>7.4859840298429843</v>
      </c>
      <c r="G149" s="21">
        <f t="shared" si="33"/>
        <v>4.5791480471065489</v>
      </c>
      <c r="H149" s="21">
        <f t="shared" si="31"/>
        <v>1.6347984281864818</v>
      </c>
      <c r="I149" s="21">
        <f t="shared" si="32"/>
        <v>62.046432497369643</v>
      </c>
      <c r="J149">
        <f t="shared" si="28"/>
        <v>68</v>
      </c>
      <c r="K149">
        <f t="shared" si="28"/>
        <v>34</v>
      </c>
      <c r="L149" s="22">
        <f t="shared" si="30"/>
        <v>6.2642704504811899</v>
      </c>
      <c r="M149" s="22">
        <f t="shared" si="30"/>
        <v>4.5623140261363897</v>
      </c>
      <c r="N149" s="22">
        <f t="shared" si="20"/>
        <v>1.3730467509677555</v>
      </c>
      <c r="O149" s="22">
        <f t="shared" si="21"/>
        <v>57.860080101995941</v>
      </c>
      <c r="P149">
        <f t="shared" si="29"/>
        <v>65</v>
      </c>
      <c r="Q149">
        <f t="shared" si="29"/>
        <v>40</v>
      </c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">
      <c r="A150" s="11">
        <v>44778</v>
      </c>
      <c r="B150" s="4">
        <v>906.14904799999999</v>
      </c>
      <c r="C150" s="20">
        <v>-2.52264</v>
      </c>
      <c r="D150" s="20">
        <v>0</v>
      </c>
      <c r="E150" s="20">
        <v>2.5226440000000001</v>
      </c>
      <c r="F150" s="21">
        <f t="shared" si="33"/>
        <v>6.9512708848541989</v>
      </c>
      <c r="G150" s="21">
        <f t="shared" si="33"/>
        <v>4.4322549008846526</v>
      </c>
      <c r="H150" s="21">
        <f t="shared" si="31"/>
        <v>1.5683373452792089</v>
      </c>
      <c r="I150" s="21">
        <f t="shared" si="32"/>
        <v>61.064304818131745</v>
      </c>
      <c r="J150">
        <f t="shared" si="28"/>
        <v>68</v>
      </c>
      <c r="K150">
        <f t="shared" si="28"/>
        <v>34</v>
      </c>
      <c r="L150" s="22">
        <f t="shared" si="30"/>
        <v>6.0405465058211476</v>
      </c>
      <c r="M150" s="22">
        <f t="shared" si="30"/>
        <v>4.4894686680600904</v>
      </c>
      <c r="N150" s="22">
        <f t="shared" si="20"/>
        <v>1.3454925187018358</v>
      </c>
      <c r="O150" s="22">
        <f t="shared" si="21"/>
        <v>57.365031351561427</v>
      </c>
      <c r="P150">
        <f t="shared" si="29"/>
        <v>65</v>
      </c>
      <c r="Q150">
        <f t="shared" si="29"/>
        <v>40</v>
      </c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">
      <c r="A151" s="11">
        <v>44781</v>
      </c>
      <c r="B151" s="4">
        <v>900.65838599999995</v>
      </c>
      <c r="C151" s="20">
        <v>-5.4906600000000001</v>
      </c>
      <c r="D151" s="20">
        <v>0</v>
      </c>
      <c r="E151" s="20">
        <v>5.4906620000000004</v>
      </c>
      <c r="F151" s="21">
        <f t="shared" si="33"/>
        <v>6.4547515359360412</v>
      </c>
      <c r="G151" s="21">
        <f t="shared" si="33"/>
        <v>4.5078554079643203</v>
      </c>
      <c r="H151" s="21">
        <f t="shared" si="31"/>
        <v>1.431889657448199</v>
      </c>
      <c r="I151" s="21">
        <f t="shared" si="32"/>
        <v>58.879713274108504</v>
      </c>
      <c r="J151">
        <f t="shared" si="28"/>
        <v>68</v>
      </c>
      <c r="K151">
        <f t="shared" si="28"/>
        <v>34</v>
      </c>
      <c r="L151" s="22">
        <f t="shared" si="30"/>
        <v>5.8248127020418208</v>
      </c>
      <c r="M151" s="22">
        <f t="shared" si="30"/>
        <v>4.5252255727722304</v>
      </c>
      <c r="N151" s="22">
        <f t="shared" si="20"/>
        <v>1.2871872591477116</v>
      </c>
      <c r="O151" s="22">
        <f t="shared" si="21"/>
        <v>56.2781754751189</v>
      </c>
      <c r="P151">
        <f t="shared" si="29"/>
        <v>65</v>
      </c>
      <c r="Q151">
        <f t="shared" si="29"/>
        <v>40</v>
      </c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">
      <c r="A152" s="11">
        <v>44783</v>
      </c>
      <c r="B152" s="4">
        <v>909.85894800000005</v>
      </c>
      <c r="C152" s="20">
        <v>9.2005619999999997</v>
      </c>
      <c r="D152" s="20">
        <v>9.2005619999999997</v>
      </c>
      <c r="E152" s="20">
        <v>0</v>
      </c>
      <c r="F152" s="21">
        <f t="shared" si="33"/>
        <v>6.6508808547977534</v>
      </c>
      <c r="G152" s="21">
        <f t="shared" si="33"/>
        <v>4.1858657359668685</v>
      </c>
      <c r="H152" s="21">
        <f t="shared" si="31"/>
        <v>1.5888901542279175</v>
      </c>
      <c r="I152" s="21">
        <f t="shared" si="32"/>
        <v>61.37340943697825</v>
      </c>
      <c r="J152">
        <f t="shared" si="28"/>
        <v>68</v>
      </c>
      <c r="K152">
        <f t="shared" si="28"/>
        <v>34</v>
      </c>
      <c r="L152" s="22">
        <f t="shared" si="30"/>
        <v>5.9453751769688976</v>
      </c>
      <c r="M152" s="22">
        <f t="shared" si="30"/>
        <v>4.3636103737446508</v>
      </c>
      <c r="N152" s="22">
        <f t="shared" si="20"/>
        <v>1.3624899264016666</v>
      </c>
      <c r="O152" s="22">
        <f t="shared" si="21"/>
        <v>57.671777186237122</v>
      </c>
      <c r="P152">
        <f t="shared" si="29"/>
        <v>65</v>
      </c>
      <c r="Q152">
        <f t="shared" si="29"/>
        <v>40</v>
      </c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">
      <c r="A153" s="11">
        <v>44784</v>
      </c>
      <c r="B153" s="4">
        <v>911.19445800000005</v>
      </c>
      <c r="C153" s="20">
        <v>1.33551</v>
      </c>
      <c r="D153" s="20">
        <v>1.33551</v>
      </c>
      <c r="E153" s="20">
        <v>0</v>
      </c>
      <c r="F153" s="21">
        <f t="shared" si="33"/>
        <v>6.271211508026485</v>
      </c>
      <c r="G153" s="21">
        <f t="shared" si="33"/>
        <v>3.8868753262549491</v>
      </c>
      <c r="H153" s="21">
        <f t="shared" si="31"/>
        <v>1.6134326371792511</v>
      </c>
      <c r="I153" s="21">
        <f t="shared" si="32"/>
        <v>61.736147862631455</v>
      </c>
      <c r="J153">
        <f t="shared" si="28"/>
        <v>68</v>
      </c>
      <c r="K153">
        <f t="shared" si="28"/>
        <v>34</v>
      </c>
      <c r="L153" s="22">
        <f t="shared" si="30"/>
        <v>5.7807371349342942</v>
      </c>
      <c r="M153" s="22">
        <f t="shared" si="30"/>
        <v>4.2077671461109132</v>
      </c>
      <c r="N153" s="22">
        <f t="shared" si="20"/>
        <v>1.3738253411378099</v>
      </c>
      <c r="O153" s="22">
        <f t="shared" si="21"/>
        <v>57.873901560058115</v>
      </c>
      <c r="P153">
        <f t="shared" si="29"/>
        <v>65</v>
      </c>
      <c r="Q153">
        <f t="shared" si="29"/>
        <v>40</v>
      </c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">
      <c r="A154" s="11">
        <v>44785</v>
      </c>
      <c r="B154" s="4">
        <v>903.67578100000003</v>
      </c>
      <c r="C154" s="20">
        <v>-7.5186799999999998</v>
      </c>
      <c r="D154" s="20">
        <v>0</v>
      </c>
      <c r="E154" s="20">
        <v>7.5186770000000003</v>
      </c>
      <c r="F154" s="21">
        <f t="shared" si="33"/>
        <v>5.8232678288817352</v>
      </c>
      <c r="G154" s="21">
        <f t="shared" si="33"/>
        <v>4.1462897315224527</v>
      </c>
      <c r="H154" s="21">
        <f t="shared" si="31"/>
        <v>1.4044527049351958</v>
      </c>
      <c r="I154" s="21">
        <f t="shared" si="32"/>
        <v>58.410494082604473</v>
      </c>
      <c r="J154">
        <f t="shared" si="28"/>
        <v>68</v>
      </c>
      <c r="K154">
        <f t="shared" si="28"/>
        <v>34</v>
      </c>
      <c r="L154" s="22">
        <f t="shared" si="30"/>
        <v>5.5742822372580694</v>
      </c>
      <c r="M154" s="22">
        <f t="shared" si="30"/>
        <v>4.3260139266069517</v>
      </c>
      <c r="N154" s="22">
        <f t="shared" si="20"/>
        <v>1.2885493047014251</v>
      </c>
      <c r="O154" s="22">
        <f t="shared" si="21"/>
        <v>56.304196813864813</v>
      </c>
      <c r="P154">
        <f t="shared" si="29"/>
        <v>65</v>
      </c>
      <c r="Q154">
        <f t="shared" si="29"/>
        <v>40</v>
      </c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">
      <c r="A155" s="11">
        <v>44789</v>
      </c>
      <c r="B155" s="4">
        <v>904.81347700000003</v>
      </c>
      <c r="C155" s="20">
        <v>1.137696</v>
      </c>
      <c r="D155" s="20">
        <v>1.137696</v>
      </c>
      <c r="E155" s="20">
        <v>0</v>
      </c>
      <c r="F155" s="21">
        <f t="shared" si="33"/>
        <v>5.488584126818755</v>
      </c>
      <c r="G155" s="21">
        <f t="shared" si="33"/>
        <v>3.8501261792708488</v>
      </c>
      <c r="H155" s="21">
        <f t="shared" si="31"/>
        <v>1.4255595456505801</v>
      </c>
      <c r="I155" s="21">
        <f t="shared" si="32"/>
        <v>58.772399474044597</v>
      </c>
      <c r="J155">
        <f t="shared" si="28"/>
        <v>68</v>
      </c>
      <c r="K155">
        <f t="shared" si="28"/>
        <v>34</v>
      </c>
      <c r="L155" s="22">
        <f t="shared" si="30"/>
        <v>5.4158327287845669</v>
      </c>
      <c r="M155" s="22">
        <f t="shared" si="30"/>
        <v>4.1715134292281322</v>
      </c>
      <c r="N155" s="22">
        <f t="shared" si="20"/>
        <v>1.2982896545023648</v>
      </c>
      <c r="O155" s="22">
        <f t="shared" si="21"/>
        <v>56.489383396866735</v>
      </c>
      <c r="P155">
        <f t="shared" si="29"/>
        <v>65</v>
      </c>
      <c r="Q155">
        <f t="shared" si="29"/>
        <v>40</v>
      </c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">
      <c r="A156" s="11">
        <v>44790</v>
      </c>
      <c r="B156" s="4">
        <v>910.94714399999998</v>
      </c>
      <c r="C156" s="20">
        <v>6.133667</v>
      </c>
      <c r="D156" s="20">
        <v>6.133667</v>
      </c>
      <c r="E156" s="20">
        <v>0</v>
      </c>
      <c r="F156" s="21">
        <f t="shared" si="33"/>
        <v>5.53466147490313</v>
      </c>
      <c r="G156" s="21">
        <f t="shared" si="33"/>
        <v>3.5751171664657879</v>
      </c>
      <c r="H156" s="21">
        <f t="shared" si="31"/>
        <v>1.5481063185334611</v>
      </c>
      <c r="I156" s="21">
        <f t="shared" si="32"/>
        <v>60.755169722449388</v>
      </c>
      <c r="J156">
        <f t="shared" si="28"/>
        <v>68</v>
      </c>
      <c r="K156">
        <f t="shared" si="28"/>
        <v>34</v>
      </c>
      <c r="L156" s="22">
        <f t="shared" si="30"/>
        <v>5.4414696670422611</v>
      </c>
      <c r="M156" s="22">
        <f t="shared" si="30"/>
        <v>4.0225308067556984</v>
      </c>
      <c r="N156" s="22">
        <f t="shared" si="20"/>
        <v>1.3527477919879458</v>
      </c>
      <c r="O156" s="22">
        <f t="shared" si="21"/>
        <v>57.49650670567398</v>
      </c>
      <c r="P156">
        <f t="shared" si="29"/>
        <v>65</v>
      </c>
      <c r="Q156">
        <f t="shared" si="29"/>
        <v>40</v>
      </c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">
      <c r="A157" s="11">
        <v>44791</v>
      </c>
      <c r="B157" s="4">
        <v>906.94049099999995</v>
      </c>
      <c r="C157" s="20">
        <v>-4.0066499999999996</v>
      </c>
      <c r="D157" s="20">
        <v>0</v>
      </c>
      <c r="E157" s="20">
        <v>4.006653</v>
      </c>
      <c r="F157" s="21">
        <f t="shared" si="33"/>
        <v>5.1393285124100485</v>
      </c>
      <c r="G157" s="21">
        <f t="shared" si="33"/>
        <v>3.6059411545753748</v>
      </c>
      <c r="H157" s="21">
        <f t="shared" si="31"/>
        <v>1.4252391517507281</v>
      </c>
      <c r="I157" s="21">
        <f t="shared" si="32"/>
        <v>58.766952971292682</v>
      </c>
      <c r="J157">
        <f t="shared" si="28"/>
        <v>68</v>
      </c>
      <c r="K157">
        <f t="shared" si="28"/>
        <v>34</v>
      </c>
      <c r="L157" s="22">
        <f t="shared" si="30"/>
        <v>5.2471314646478948</v>
      </c>
      <c r="M157" s="22">
        <f t="shared" si="30"/>
        <v>4.0219637422287091</v>
      </c>
      <c r="N157" s="22">
        <f t="shared" ref="N157:N220" si="34">L157/M157</f>
        <v>1.3046192857373393</v>
      </c>
      <c r="O157" s="22">
        <f t="shared" ref="O157:O220" si="35">IF(M157=0,100,100-(100/(1+N157)))</f>
        <v>56.608885199011937</v>
      </c>
      <c r="P157">
        <f t="shared" si="29"/>
        <v>65</v>
      </c>
      <c r="Q157">
        <f t="shared" si="29"/>
        <v>40</v>
      </c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">
      <c r="A158" s="11">
        <v>44792</v>
      </c>
      <c r="B158" s="4">
        <v>894.63281300000006</v>
      </c>
      <c r="C158" s="20">
        <v>-12.307700000000001</v>
      </c>
      <c r="D158" s="20">
        <v>0</v>
      </c>
      <c r="E158" s="20">
        <v>12.30768</v>
      </c>
      <c r="F158" s="21">
        <f t="shared" si="33"/>
        <v>4.7722336186664736</v>
      </c>
      <c r="G158" s="21">
        <f t="shared" si="33"/>
        <v>4.2274939292485625</v>
      </c>
      <c r="H158" s="21">
        <f t="shared" si="31"/>
        <v>1.1288564096210869</v>
      </c>
      <c r="I158" s="21">
        <f t="shared" si="32"/>
        <v>53.026423225134806</v>
      </c>
      <c r="J158">
        <f t="shared" si="28"/>
        <v>68</v>
      </c>
      <c r="K158">
        <f t="shared" si="28"/>
        <v>34</v>
      </c>
      <c r="L158" s="22">
        <f t="shared" si="30"/>
        <v>5.0597339123390412</v>
      </c>
      <c r="M158" s="22">
        <f t="shared" si="30"/>
        <v>4.3178821800062552</v>
      </c>
      <c r="N158" s="22">
        <f t="shared" si="34"/>
        <v>1.1718091650966982</v>
      </c>
      <c r="O158" s="22">
        <f t="shared" si="35"/>
        <v>53.955438807834859</v>
      </c>
      <c r="P158">
        <f t="shared" si="29"/>
        <v>65</v>
      </c>
      <c r="Q158">
        <f t="shared" si="29"/>
        <v>40</v>
      </c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">
      <c r="A159" s="11">
        <v>44795</v>
      </c>
      <c r="B159" s="4">
        <v>873.98785399999997</v>
      </c>
      <c r="C159" s="20">
        <v>-20.645</v>
      </c>
      <c r="D159" s="20">
        <v>0</v>
      </c>
      <c r="E159" s="20">
        <v>20.644960000000001</v>
      </c>
      <c r="F159" s="21">
        <f t="shared" si="33"/>
        <v>4.4313597887617258</v>
      </c>
      <c r="G159" s="21">
        <f t="shared" si="33"/>
        <v>5.4001700771593795</v>
      </c>
      <c r="H159" s="21">
        <f t="shared" si="31"/>
        <v>0.82059633779029573</v>
      </c>
      <c r="I159" s="21">
        <f t="shared" si="32"/>
        <v>45.072942351750228</v>
      </c>
      <c r="J159">
        <f t="shared" si="28"/>
        <v>68</v>
      </c>
      <c r="K159">
        <f t="shared" si="28"/>
        <v>34</v>
      </c>
      <c r="L159" s="22">
        <f t="shared" ref="L159:M174" si="36">((L158*27)+D159)/28</f>
        <v>4.8790291297555042</v>
      </c>
      <c r="M159" s="22">
        <f t="shared" si="36"/>
        <v>4.9009921021488889</v>
      </c>
      <c r="N159" s="22">
        <f t="shared" si="34"/>
        <v>0.99551866807054135</v>
      </c>
      <c r="O159" s="22">
        <f t="shared" si="35"/>
        <v>49.887715108829532</v>
      </c>
      <c r="P159">
        <f t="shared" si="29"/>
        <v>65</v>
      </c>
      <c r="Q159">
        <f t="shared" si="29"/>
        <v>40</v>
      </c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">
      <c r="A160" s="11">
        <v>44796</v>
      </c>
      <c r="B160" s="4">
        <v>881.77941899999996</v>
      </c>
      <c r="C160" s="20">
        <v>7.7915650000000003</v>
      </c>
      <c r="D160" s="20">
        <v>7.7915650000000003</v>
      </c>
      <c r="E160" s="20">
        <v>0</v>
      </c>
      <c r="F160" s="21">
        <f t="shared" si="33"/>
        <v>4.6713744467073175</v>
      </c>
      <c r="G160" s="21">
        <f t="shared" si="33"/>
        <v>5.0144436430765671</v>
      </c>
      <c r="H160" s="21">
        <f t="shared" si="31"/>
        <v>0.9315837965707473</v>
      </c>
      <c r="I160" s="21">
        <f t="shared" si="32"/>
        <v>48.229012804137312</v>
      </c>
      <c r="J160">
        <f t="shared" si="28"/>
        <v>68</v>
      </c>
      <c r="K160">
        <f t="shared" si="28"/>
        <v>34</v>
      </c>
      <c r="L160" s="22">
        <f t="shared" si="36"/>
        <v>4.9830482679785222</v>
      </c>
      <c r="M160" s="22">
        <f t="shared" si="36"/>
        <v>4.7259566699292863</v>
      </c>
      <c r="N160" s="22">
        <f t="shared" si="34"/>
        <v>1.0543999058825655</v>
      </c>
      <c r="O160" s="22">
        <f t="shared" si="35"/>
        <v>51.323985308965334</v>
      </c>
      <c r="P160">
        <f t="shared" si="29"/>
        <v>65</v>
      </c>
      <c r="Q160">
        <f t="shared" si="29"/>
        <v>40</v>
      </c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">
      <c r="A161" s="11">
        <v>44797</v>
      </c>
      <c r="B161" s="4">
        <v>874.43450900000005</v>
      </c>
      <c r="C161" s="20">
        <v>-7.3449099999999996</v>
      </c>
      <c r="D161" s="20">
        <v>0</v>
      </c>
      <c r="E161" s="20">
        <v>7.3449099999999996</v>
      </c>
      <c r="F161" s="21">
        <f t="shared" si="33"/>
        <v>4.3377048433710801</v>
      </c>
      <c r="G161" s="21">
        <f t="shared" si="33"/>
        <v>5.1809055257139551</v>
      </c>
      <c r="H161" s="21">
        <f t="shared" si="31"/>
        <v>0.83724839641296533</v>
      </c>
      <c r="I161" s="21">
        <f t="shared" si="32"/>
        <v>45.570778455847609</v>
      </c>
      <c r="J161">
        <f t="shared" si="28"/>
        <v>68</v>
      </c>
      <c r="K161">
        <f t="shared" si="28"/>
        <v>34</v>
      </c>
      <c r="L161" s="22">
        <f t="shared" si="36"/>
        <v>4.8050822584078601</v>
      </c>
      <c r="M161" s="22">
        <f t="shared" si="36"/>
        <v>4.8194907174318118</v>
      </c>
      <c r="N161" s="22">
        <f t="shared" si="34"/>
        <v>0.99701037726417086</v>
      </c>
      <c r="O161" s="22">
        <f t="shared" si="35"/>
        <v>49.925147541298088</v>
      </c>
      <c r="P161">
        <f t="shared" si="29"/>
        <v>65</v>
      </c>
      <c r="Q161">
        <f t="shared" si="29"/>
        <v>40</v>
      </c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">
      <c r="A162" s="11">
        <v>44798</v>
      </c>
      <c r="B162" s="4">
        <v>870.76208499999996</v>
      </c>
      <c r="C162" s="20">
        <v>-3.6724199999999998</v>
      </c>
      <c r="D162" s="20">
        <v>0</v>
      </c>
      <c r="E162" s="20">
        <v>3.6724239999999999</v>
      </c>
      <c r="F162" s="21">
        <f t="shared" ref="F162:G177" si="37">((F161*13)+D162)/14</f>
        <v>4.0278687831302884</v>
      </c>
      <c r="G162" s="21">
        <f t="shared" si="37"/>
        <v>5.0731568453058165</v>
      </c>
      <c r="H162" s="21">
        <f t="shared" si="31"/>
        <v>0.79395707760489775</v>
      </c>
      <c r="I162" s="21">
        <f t="shared" si="32"/>
        <v>44.257306237499591</v>
      </c>
      <c r="J162">
        <f t="shared" si="28"/>
        <v>68</v>
      </c>
      <c r="K162">
        <f t="shared" si="28"/>
        <v>34</v>
      </c>
      <c r="L162" s="22">
        <f t="shared" si="36"/>
        <v>4.633472177750436</v>
      </c>
      <c r="M162" s="22">
        <f t="shared" si="36"/>
        <v>4.7785240489521046</v>
      </c>
      <c r="N162" s="22">
        <f t="shared" si="34"/>
        <v>0.96964504735861323</v>
      </c>
      <c r="O162" s="22">
        <f t="shared" si="35"/>
        <v>49.229430889537838</v>
      </c>
      <c r="P162">
        <f t="shared" si="29"/>
        <v>65</v>
      </c>
      <c r="Q162">
        <f t="shared" si="29"/>
        <v>40</v>
      </c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">
      <c r="A163" s="11">
        <v>44799</v>
      </c>
      <c r="B163" s="4">
        <v>873.59088099999997</v>
      </c>
      <c r="C163" s="20">
        <v>2.8287960000000001</v>
      </c>
      <c r="D163" s="20">
        <v>2.8287960000000001</v>
      </c>
      <c r="E163" s="20">
        <v>0</v>
      </c>
      <c r="F163" s="21">
        <f t="shared" si="37"/>
        <v>3.9422207271924106</v>
      </c>
      <c r="G163" s="21">
        <f t="shared" si="37"/>
        <v>4.7107884992125433</v>
      </c>
      <c r="H163" s="21">
        <f t="shared" si="31"/>
        <v>0.83684944205230039</v>
      </c>
      <c r="I163" s="21">
        <f t="shared" si="32"/>
        <v>45.558956705634721</v>
      </c>
      <c r="J163">
        <f t="shared" si="28"/>
        <v>68</v>
      </c>
      <c r="K163">
        <f t="shared" si="28"/>
        <v>34</v>
      </c>
      <c r="L163" s="22">
        <f t="shared" si="36"/>
        <v>4.5690194571164913</v>
      </c>
      <c r="M163" s="22">
        <f t="shared" si="36"/>
        <v>4.6078624757752431</v>
      </c>
      <c r="N163" s="22">
        <f t="shared" si="34"/>
        <v>0.99157027388231311</v>
      </c>
      <c r="O163" s="22">
        <f t="shared" si="35"/>
        <v>49.788364833813915</v>
      </c>
      <c r="P163">
        <f t="shared" si="29"/>
        <v>65</v>
      </c>
      <c r="Q163">
        <f t="shared" si="29"/>
        <v>40</v>
      </c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">
      <c r="A164" s="11">
        <v>44802</v>
      </c>
      <c r="B164" s="4">
        <v>872.69757100000004</v>
      </c>
      <c r="C164" s="20">
        <v>-0.89331000000000005</v>
      </c>
      <c r="D164" s="20">
        <v>0</v>
      </c>
      <c r="E164" s="20">
        <v>0.89331000000000005</v>
      </c>
      <c r="F164" s="21">
        <f t="shared" si="37"/>
        <v>3.6606335323929526</v>
      </c>
      <c r="G164" s="21">
        <f t="shared" si="37"/>
        <v>4.4381114635545043</v>
      </c>
      <c r="H164" s="21">
        <f t="shared" si="31"/>
        <v>0.82481784480940779</v>
      </c>
      <c r="I164" s="21">
        <f t="shared" si="32"/>
        <v>45.200009806762679</v>
      </c>
      <c r="J164">
        <f t="shared" si="28"/>
        <v>68</v>
      </c>
      <c r="K164">
        <f t="shared" si="28"/>
        <v>34</v>
      </c>
      <c r="L164" s="22">
        <f t="shared" si="36"/>
        <v>4.4058401907909026</v>
      </c>
      <c r="M164" s="22">
        <f t="shared" si="36"/>
        <v>4.475199887354699</v>
      </c>
      <c r="N164" s="22">
        <f t="shared" si="34"/>
        <v>0.98450131875454727</v>
      </c>
      <c r="O164" s="22">
        <f t="shared" si="35"/>
        <v>49.609506904858605</v>
      </c>
      <c r="P164">
        <f t="shared" si="29"/>
        <v>65</v>
      </c>
      <c r="Q164">
        <f t="shared" si="29"/>
        <v>40</v>
      </c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">
      <c r="A165" s="11">
        <v>44803</v>
      </c>
      <c r="B165" s="4">
        <v>886.39471400000002</v>
      </c>
      <c r="C165" s="20">
        <v>13.697139999999999</v>
      </c>
      <c r="D165" s="20">
        <v>13.697139999999999</v>
      </c>
      <c r="E165" s="20">
        <v>0</v>
      </c>
      <c r="F165" s="21">
        <f t="shared" si="37"/>
        <v>4.3775268515077412</v>
      </c>
      <c r="G165" s="21">
        <f t="shared" si="37"/>
        <v>4.1211035018720397</v>
      </c>
      <c r="H165" s="21">
        <f t="shared" si="31"/>
        <v>1.0622220115362837</v>
      </c>
      <c r="I165" s="21">
        <f t="shared" si="32"/>
        <v>51.50861573555629</v>
      </c>
      <c r="J165">
        <f t="shared" si="28"/>
        <v>68</v>
      </c>
      <c r="K165">
        <f t="shared" si="28"/>
        <v>34</v>
      </c>
      <c r="L165" s="22">
        <f t="shared" si="36"/>
        <v>4.737672326834085</v>
      </c>
      <c r="M165" s="22">
        <f t="shared" si="36"/>
        <v>4.3153713199491737</v>
      </c>
      <c r="N165" s="22">
        <f t="shared" si="34"/>
        <v>1.0978597148599221</v>
      </c>
      <c r="O165" s="22">
        <f t="shared" si="35"/>
        <v>52.332370324067554</v>
      </c>
      <c r="P165">
        <f t="shared" si="29"/>
        <v>65</v>
      </c>
      <c r="Q165">
        <f t="shared" si="29"/>
        <v>40</v>
      </c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">
      <c r="A166" s="11">
        <v>44805</v>
      </c>
      <c r="B166" s="4">
        <v>865.35266100000001</v>
      </c>
      <c r="C166" s="20">
        <v>-21.042100000000001</v>
      </c>
      <c r="D166" s="20">
        <v>0</v>
      </c>
      <c r="E166" s="20">
        <v>21.04205</v>
      </c>
      <c r="F166" s="21">
        <f t="shared" si="37"/>
        <v>4.0648463621143316</v>
      </c>
      <c r="G166" s="21">
        <f t="shared" si="37"/>
        <v>5.3297425374526082</v>
      </c>
      <c r="H166" s="21">
        <f t="shared" si="31"/>
        <v>0.76267218041964868</v>
      </c>
      <c r="I166" s="21">
        <f t="shared" si="32"/>
        <v>43.267953558901425</v>
      </c>
      <c r="J166">
        <f t="shared" si="28"/>
        <v>68</v>
      </c>
      <c r="K166">
        <f t="shared" si="28"/>
        <v>34</v>
      </c>
      <c r="L166" s="22">
        <f t="shared" si="36"/>
        <v>4.5684697437328676</v>
      </c>
      <c r="M166" s="22">
        <f t="shared" si="36"/>
        <v>4.91275270137956</v>
      </c>
      <c r="N166" s="22">
        <f t="shared" si="34"/>
        <v>0.92992056010675772</v>
      </c>
      <c r="O166" s="22">
        <f t="shared" si="35"/>
        <v>48.184395737787113</v>
      </c>
      <c r="P166">
        <f t="shared" si="29"/>
        <v>65</v>
      </c>
      <c r="Q166">
        <f t="shared" si="29"/>
        <v>40</v>
      </c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">
      <c r="A167" s="11">
        <v>44806</v>
      </c>
      <c r="B167" s="4">
        <v>863.06982400000004</v>
      </c>
      <c r="C167" s="20">
        <v>-2.2828400000000002</v>
      </c>
      <c r="D167" s="20">
        <v>0</v>
      </c>
      <c r="E167" s="20">
        <v>2.2828369999999998</v>
      </c>
      <c r="F167" s="21">
        <f t="shared" si="37"/>
        <v>3.7745001933918796</v>
      </c>
      <c r="G167" s="21">
        <f t="shared" si="37"/>
        <v>5.1121064276345649</v>
      </c>
      <c r="H167" s="21">
        <f t="shared" si="31"/>
        <v>0.73834538596223787</v>
      </c>
      <c r="I167" s="21">
        <f t="shared" si="32"/>
        <v>42.474032601613096</v>
      </c>
      <c r="J167">
        <f t="shared" si="28"/>
        <v>68</v>
      </c>
      <c r="K167">
        <f t="shared" si="28"/>
        <v>34</v>
      </c>
      <c r="L167" s="22">
        <f t="shared" si="36"/>
        <v>4.4053101100281227</v>
      </c>
      <c r="M167" s="22">
        <f t="shared" si="36"/>
        <v>4.8188271406160039</v>
      </c>
      <c r="N167" s="22">
        <f t="shared" si="34"/>
        <v>0.91418720395622655</v>
      </c>
      <c r="O167" s="22">
        <f t="shared" si="35"/>
        <v>47.758505650167962</v>
      </c>
      <c r="P167">
        <f t="shared" si="29"/>
        <v>65</v>
      </c>
      <c r="Q167">
        <f t="shared" si="29"/>
        <v>40</v>
      </c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">
      <c r="A168" s="11">
        <v>44809</v>
      </c>
      <c r="B168" s="4">
        <v>878.00769000000003</v>
      </c>
      <c r="C168" s="20">
        <v>14.93787</v>
      </c>
      <c r="D168" s="20">
        <v>14.93787</v>
      </c>
      <c r="E168" s="20">
        <v>0</v>
      </c>
      <c r="F168" s="21">
        <f t="shared" si="37"/>
        <v>4.5718837510067454</v>
      </c>
      <c r="G168" s="21">
        <f t="shared" si="37"/>
        <v>4.7469559685178098</v>
      </c>
      <c r="H168" s="21">
        <f t="shared" si="31"/>
        <v>0.96311905594402869</v>
      </c>
      <c r="I168" s="21">
        <f t="shared" si="32"/>
        <v>49.060654422758994</v>
      </c>
      <c r="J168">
        <f t="shared" si="28"/>
        <v>68</v>
      </c>
      <c r="K168">
        <f t="shared" si="28"/>
        <v>34</v>
      </c>
      <c r="L168" s="22">
        <f t="shared" si="36"/>
        <v>4.7814729632414039</v>
      </c>
      <c r="M168" s="22">
        <f t="shared" si="36"/>
        <v>4.6467261713082895</v>
      </c>
      <c r="N168" s="22">
        <f t="shared" si="34"/>
        <v>1.0289982208904676</v>
      </c>
      <c r="O168" s="22">
        <f t="shared" si="35"/>
        <v>50.714594537144073</v>
      </c>
      <c r="P168">
        <f t="shared" si="29"/>
        <v>65</v>
      </c>
      <c r="Q168">
        <f t="shared" si="29"/>
        <v>40</v>
      </c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">
      <c r="A169" s="11">
        <v>44810</v>
      </c>
      <c r="B169" s="4">
        <v>881.13421600000004</v>
      </c>
      <c r="C169" s="20">
        <v>3.1265260000000001</v>
      </c>
      <c r="D169" s="20">
        <v>3.1265260000000001</v>
      </c>
      <c r="E169" s="20">
        <v>0</v>
      </c>
      <c r="F169" s="21">
        <f t="shared" si="37"/>
        <v>4.4686439116491208</v>
      </c>
      <c r="G169" s="21">
        <f t="shared" si="37"/>
        <v>4.4078876850522519</v>
      </c>
      <c r="H169" s="21">
        <f t="shared" si="31"/>
        <v>1.013783524204326</v>
      </c>
      <c r="I169" s="21">
        <f t="shared" si="32"/>
        <v>50.342229540530489</v>
      </c>
      <c r="J169">
        <f t="shared" si="28"/>
        <v>68</v>
      </c>
      <c r="K169">
        <f t="shared" si="28"/>
        <v>34</v>
      </c>
      <c r="L169" s="22">
        <f t="shared" si="36"/>
        <v>4.7223677145542116</v>
      </c>
      <c r="M169" s="22">
        <f t="shared" si="36"/>
        <v>4.4807716651901357</v>
      </c>
      <c r="N169" s="22">
        <f t="shared" si="34"/>
        <v>1.0539184023236372</v>
      </c>
      <c r="O169" s="22">
        <f t="shared" si="35"/>
        <v>51.312574108655873</v>
      </c>
      <c r="P169">
        <f t="shared" si="29"/>
        <v>65</v>
      </c>
      <c r="Q169">
        <f t="shared" si="29"/>
        <v>40</v>
      </c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">
      <c r="A170" s="11">
        <v>44811</v>
      </c>
      <c r="B170" s="4">
        <v>887.08947799999999</v>
      </c>
      <c r="C170" s="20">
        <v>5.9552620000000003</v>
      </c>
      <c r="D170" s="20">
        <v>5.9552620000000003</v>
      </c>
      <c r="E170" s="20">
        <v>0</v>
      </c>
      <c r="F170" s="21">
        <f t="shared" si="37"/>
        <v>4.5748309179598987</v>
      </c>
      <c r="G170" s="21">
        <f t="shared" si="37"/>
        <v>4.0930385646913772</v>
      </c>
      <c r="H170" s="21">
        <f t="shared" si="31"/>
        <v>1.1177101915004433</v>
      </c>
      <c r="I170" s="21">
        <f t="shared" si="32"/>
        <v>52.779185555532578</v>
      </c>
      <c r="J170">
        <f t="shared" si="28"/>
        <v>68</v>
      </c>
      <c r="K170">
        <f t="shared" si="28"/>
        <v>34</v>
      </c>
      <c r="L170" s="22">
        <f t="shared" si="36"/>
        <v>4.7663996533201329</v>
      </c>
      <c r="M170" s="22">
        <f t="shared" si="36"/>
        <v>4.3207441057190596</v>
      </c>
      <c r="N170" s="22">
        <f t="shared" si="34"/>
        <v>1.1031432403069625</v>
      </c>
      <c r="O170" s="22">
        <f t="shared" si="35"/>
        <v>52.452121147295422</v>
      </c>
      <c r="P170">
        <f t="shared" si="29"/>
        <v>65</v>
      </c>
      <c r="Q170">
        <f t="shared" si="29"/>
        <v>40</v>
      </c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">
      <c r="A171" s="11">
        <v>44812</v>
      </c>
      <c r="B171" s="4">
        <v>887.63537599999995</v>
      </c>
      <c r="C171" s="20">
        <v>0.54589799999999999</v>
      </c>
      <c r="D171" s="20">
        <v>0.54589799999999999</v>
      </c>
      <c r="E171" s="20">
        <v>0</v>
      </c>
      <c r="F171" s="21">
        <f t="shared" si="37"/>
        <v>4.287049995248478</v>
      </c>
      <c r="G171" s="21">
        <f t="shared" si="37"/>
        <v>3.8006786672134218</v>
      </c>
      <c r="H171" s="21">
        <f t="shared" si="31"/>
        <v>1.1279695998061454</v>
      </c>
      <c r="I171" s="21">
        <f t="shared" si="32"/>
        <v>53.006847461961001</v>
      </c>
      <c r="J171">
        <f t="shared" si="28"/>
        <v>68</v>
      </c>
      <c r="K171">
        <f t="shared" si="28"/>
        <v>34</v>
      </c>
      <c r="L171" s="22">
        <f t="shared" si="36"/>
        <v>4.6156674514158427</v>
      </c>
      <c r="M171" s="22">
        <f t="shared" si="36"/>
        <v>4.1664318162290934</v>
      </c>
      <c r="N171" s="22">
        <f t="shared" si="34"/>
        <v>1.1078226297708476</v>
      </c>
      <c r="O171" s="22">
        <f t="shared" si="35"/>
        <v>52.557677962271654</v>
      </c>
      <c r="P171">
        <f t="shared" si="29"/>
        <v>65</v>
      </c>
      <c r="Q171">
        <f t="shared" si="29"/>
        <v>40</v>
      </c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">
      <c r="A172" s="11">
        <v>44813</v>
      </c>
      <c r="B172" s="4">
        <v>883.36743200000001</v>
      </c>
      <c r="C172" s="20">
        <v>-4.2679400000000003</v>
      </c>
      <c r="D172" s="20">
        <v>0</v>
      </c>
      <c r="E172" s="20">
        <v>4.267944</v>
      </c>
      <c r="F172" s="21">
        <f t="shared" si="37"/>
        <v>3.9808321384450154</v>
      </c>
      <c r="G172" s="21">
        <f t="shared" si="37"/>
        <v>3.834054762412463</v>
      </c>
      <c r="H172" s="21">
        <f t="shared" si="31"/>
        <v>1.0382825455367772</v>
      </c>
      <c r="I172" s="21">
        <f t="shared" si="32"/>
        <v>50.939088293244829</v>
      </c>
      <c r="J172">
        <f t="shared" si="28"/>
        <v>68</v>
      </c>
      <c r="K172">
        <f t="shared" si="28"/>
        <v>34</v>
      </c>
      <c r="L172" s="22">
        <f t="shared" si="36"/>
        <v>4.4508221852938483</v>
      </c>
      <c r="M172" s="22">
        <f t="shared" si="36"/>
        <v>4.1700572513637688</v>
      </c>
      <c r="N172" s="22">
        <f t="shared" si="34"/>
        <v>1.0673287959867359</v>
      </c>
      <c r="O172" s="22">
        <f t="shared" si="35"/>
        <v>51.628400768117778</v>
      </c>
      <c r="P172">
        <f t="shared" si="29"/>
        <v>65</v>
      </c>
      <c r="Q172">
        <f t="shared" si="29"/>
        <v>40</v>
      </c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">
      <c r="A173" s="11">
        <v>44816</v>
      </c>
      <c r="B173" s="4">
        <v>881.08459500000004</v>
      </c>
      <c r="C173" s="20">
        <v>-2.2828400000000002</v>
      </c>
      <c r="D173" s="20">
        <v>0</v>
      </c>
      <c r="E173" s="20">
        <v>2.2828369999999998</v>
      </c>
      <c r="F173" s="21">
        <f t="shared" si="37"/>
        <v>3.6964869856989431</v>
      </c>
      <c r="G173" s="21">
        <f t="shared" si="37"/>
        <v>3.7232534936687154</v>
      </c>
      <c r="H173" s="21">
        <f t="shared" si="31"/>
        <v>0.99281098963170566</v>
      </c>
      <c r="I173" s="21">
        <f t="shared" si="32"/>
        <v>49.819626386905291</v>
      </c>
      <c r="J173">
        <f t="shared" si="28"/>
        <v>68</v>
      </c>
      <c r="K173">
        <f t="shared" si="28"/>
        <v>34</v>
      </c>
      <c r="L173" s="22">
        <f t="shared" si="36"/>
        <v>4.2918642501047826</v>
      </c>
      <c r="M173" s="22">
        <f t="shared" si="36"/>
        <v>4.102656528100777</v>
      </c>
      <c r="N173" s="22">
        <f t="shared" si="34"/>
        <v>1.0461183432510239</v>
      </c>
      <c r="O173" s="22">
        <f t="shared" si="35"/>
        <v>51.126971550867083</v>
      </c>
      <c r="P173">
        <f t="shared" si="29"/>
        <v>65</v>
      </c>
      <c r="Q173">
        <f t="shared" si="29"/>
        <v>40</v>
      </c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">
      <c r="A174" s="11">
        <v>44817</v>
      </c>
      <c r="B174" s="4">
        <v>883.51635699999997</v>
      </c>
      <c r="C174" s="20">
        <v>2.431762</v>
      </c>
      <c r="D174" s="20">
        <v>2.431762</v>
      </c>
      <c r="E174" s="20">
        <v>0</v>
      </c>
      <c r="F174" s="21">
        <f t="shared" si="37"/>
        <v>3.6061494867204469</v>
      </c>
      <c r="G174" s="21">
        <f t="shared" si="37"/>
        <v>3.4573068155495217</v>
      </c>
      <c r="H174" s="21">
        <f t="shared" si="31"/>
        <v>1.0430516234490654</v>
      </c>
      <c r="I174" s="21">
        <f t="shared" si="32"/>
        <v>51.053610759389088</v>
      </c>
      <c r="J174">
        <f t="shared" si="28"/>
        <v>68</v>
      </c>
      <c r="K174">
        <f t="shared" si="28"/>
        <v>34</v>
      </c>
      <c r="L174" s="22">
        <f t="shared" si="36"/>
        <v>4.2254320268867547</v>
      </c>
      <c r="M174" s="22">
        <f t="shared" si="36"/>
        <v>3.9561330806686064</v>
      </c>
      <c r="N174" s="22">
        <f t="shared" si="34"/>
        <v>1.0680712556243521</v>
      </c>
      <c r="O174" s="22">
        <f t="shared" si="35"/>
        <v>51.645766688145407</v>
      </c>
      <c r="P174">
        <f t="shared" si="29"/>
        <v>65</v>
      </c>
      <c r="Q174">
        <f t="shared" si="29"/>
        <v>40</v>
      </c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">
      <c r="A175" s="11">
        <v>44818</v>
      </c>
      <c r="B175" s="4">
        <v>877.16400099999998</v>
      </c>
      <c r="C175" s="20">
        <v>-6.35236</v>
      </c>
      <c r="D175" s="20">
        <v>0</v>
      </c>
      <c r="E175" s="20">
        <v>6.3523560000000003</v>
      </c>
      <c r="F175" s="21">
        <f t="shared" si="37"/>
        <v>3.3485673805261293</v>
      </c>
      <c r="G175" s="21">
        <f t="shared" si="37"/>
        <v>3.6640960430102703</v>
      </c>
      <c r="H175" s="21">
        <f t="shared" si="31"/>
        <v>0.91388635593052969</v>
      </c>
      <c r="I175" s="21">
        <f t="shared" si="32"/>
        <v>47.750293694225071</v>
      </c>
      <c r="J175">
        <f t="shared" si="28"/>
        <v>68</v>
      </c>
      <c r="K175">
        <f t="shared" si="28"/>
        <v>34</v>
      </c>
      <c r="L175" s="22">
        <f t="shared" ref="L175:M190" si="38">((L174*27)+D175)/28</f>
        <v>4.0745237402122276</v>
      </c>
      <c r="M175" s="22">
        <f t="shared" si="38"/>
        <v>4.0417124706447272</v>
      </c>
      <c r="N175" s="22">
        <f t="shared" si="34"/>
        <v>1.0081181602614762</v>
      </c>
      <c r="O175" s="22">
        <f t="shared" si="35"/>
        <v>50.202133530340141</v>
      </c>
      <c r="P175">
        <f t="shared" si="29"/>
        <v>65</v>
      </c>
      <c r="Q175">
        <f t="shared" si="29"/>
        <v>40</v>
      </c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">
      <c r="A176" s="11">
        <v>44819</v>
      </c>
      <c r="B176" s="4">
        <v>867.78442399999994</v>
      </c>
      <c r="C176" s="20">
        <v>-9.3795800000000007</v>
      </c>
      <c r="D176" s="20">
        <v>0</v>
      </c>
      <c r="E176" s="20">
        <v>9.3795769999999994</v>
      </c>
      <c r="F176" s="21">
        <f t="shared" si="37"/>
        <v>3.1093839962028342</v>
      </c>
      <c r="G176" s="21">
        <f t="shared" si="37"/>
        <v>4.0723446827952507</v>
      </c>
      <c r="H176" s="21">
        <f t="shared" si="31"/>
        <v>0.76353654673173643</v>
      </c>
      <c r="I176" s="21">
        <f t="shared" si="32"/>
        <v>43.295759770148003</v>
      </c>
      <c r="J176">
        <f t="shared" si="28"/>
        <v>68</v>
      </c>
      <c r="K176">
        <f t="shared" si="28"/>
        <v>34</v>
      </c>
      <c r="L176" s="22">
        <f t="shared" si="38"/>
        <v>3.9290050352046477</v>
      </c>
      <c r="M176" s="22">
        <f t="shared" si="38"/>
        <v>4.2323504895502726</v>
      </c>
      <c r="N176" s="22">
        <f t="shared" si="34"/>
        <v>0.92832695328645665</v>
      </c>
      <c r="O176" s="22">
        <f t="shared" si="35"/>
        <v>48.141574316757058</v>
      </c>
      <c r="P176">
        <f t="shared" si="29"/>
        <v>65</v>
      </c>
      <c r="Q176">
        <f t="shared" si="29"/>
        <v>40</v>
      </c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">
      <c r="A177" s="11">
        <v>44820</v>
      </c>
      <c r="B177" s="4">
        <v>861.58099400000003</v>
      </c>
      <c r="C177" s="20">
        <v>-6.20343</v>
      </c>
      <c r="D177" s="20">
        <v>0</v>
      </c>
      <c r="E177" s="20">
        <v>6.20343</v>
      </c>
      <c r="F177" s="21">
        <f t="shared" si="37"/>
        <v>2.8872851393312033</v>
      </c>
      <c r="G177" s="21">
        <f t="shared" si="37"/>
        <v>4.2245650625955893</v>
      </c>
      <c r="H177" s="21">
        <f t="shared" si="31"/>
        <v>0.68345145513210392</v>
      </c>
      <c r="I177" s="21">
        <f t="shared" si="32"/>
        <v>40.598227709421657</v>
      </c>
      <c r="J177">
        <f t="shared" si="28"/>
        <v>68</v>
      </c>
      <c r="K177">
        <f t="shared" si="28"/>
        <v>34</v>
      </c>
      <c r="L177" s="22">
        <f t="shared" si="38"/>
        <v>3.7886834268044818</v>
      </c>
      <c r="M177" s="22">
        <f t="shared" si="38"/>
        <v>4.3027461863520484</v>
      </c>
      <c r="N177" s="22">
        <f t="shared" si="34"/>
        <v>0.8805268223400835</v>
      </c>
      <c r="O177" s="22">
        <f t="shared" si="35"/>
        <v>46.823412028996032</v>
      </c>
      <c r="P177">
        <f t="shared" si="29"/>
        <v>65</v>
      </c>
      <c r="Q177">
        <f t="shared" si="29"/>
        <v>40</v>
      </c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">
      <c r="A178" s="11">
        <v>44823</v>
      </c>
      <c r="B178" s="4">
        <v>868.33032200000002</v>
      </c>
      <c r="C178" s="20">
        <v>6.7493280000000002</v>
      </c>
      <c r="D178" s="20">
        <v>6.7493280000000002</v>
      </c>
      <c r="E178" s="20">
        <v>0</v>
      </c>
      <c r="F178" s="21">
        <f t="shared" ref="F178:G193" si="39">((F177*13)+D178)/14</f>
        <v>3.1631453436646888</v>
      </c>
      <c r="G178" s="21">
        <f t="shared" si="39"/>
        <v>3.9228104152673327</v>
      </c>
      <c r="H178" s="21">
        <f t="shared" si="31"/>
        <v>0.80634672819107578</v>
      </c>
      <c r="I178" s="21">
        <f t="shared" si="32"/>
        <v>44.639642855199412</v>
      </c>
      <c r="J178">
        <f t="shared" si="28"/>
        <v>68</v>
      </c>
      <c r="K178">
        <f t="shared" si="28"/>
        <v>34</v>
      </c>
      <c r="L178" s="22">
        <f t="shared" si="38"/>
        <v>3.894420732990036</v>
      </c>
      <c r="M178" s="22">
        <f t="shared" si="38"/>
        <v>4.1490766796966181</v>
      </c>
      <c r="N178" s="22">
        <f t="shared" si="34"/>
        <v>0.93862346580560119</v>
      </c>
      <c r="O178" s="22">
        <f t="shared" si="35"/>
        <v>48.417007343690294</v>
      </c>
      <c r="P178">
        <f t="shared" si="29"/>
        <v>65</v>
      </c>
      <c r="Q178">
        <f t="shared" si="29"/>
        <v>40</v>
      </c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">
      <c r="A179" s="11">
        <v>44824</v>
      </c>
      <c r="B179" s="4">
        <v>905.15386999999998</v>
      </c>
      <c r="C179" s="20">
        <v>36.823549999999997</v>
      </c>
      <c r="D179" s="20">
        <v>36.823549999999997</v>
      </c>
      <c r="E179" s="20">
        <v>0</v>
      </c>
      <c r="F179" s="21">
        <f t="shared" si="39"/>
        <v>5.5674599619743548</v>
      </c>
      <c r="G179" s="21">
        <f t="shared" si="39"/>
        <v>3.6426096713196658</v>
      </c>
      <c r="H179" s="21">
        <f t="shared" si="31"/>
        <v>1.5284261736331861</v>
      </c>
      <c r="I179" s="21">
        <f t="shared" si="32"/>
        <v>60.449705416430483</v>
      </c>
      <c r="J179">
        <f t="shared" si="28"/>
        <v>68</v>
      </c>
      <c r="K179">
        <f t="shared" si="28"/>
        <v>34</v>
      </c>
      <c r="L179" s="22">
        <f t="shared" si="38"/>
        <v>5.070461063954677</v>
      </c>
      <c r="M179" s="22">
        <f t="shared" si="38"/>
        <v>4.000895369707453</v>
      </c>
      <c r="N179" s="22">
        <f t="shared" si="34"/>
        <v>1.2673315834113981</v>
      </c>
      <c r="O179" s="22">
        <f t="shared" si="35"/>
        <v>55.895290864540733</v>
      </c>
      <c r="P179">
        <f t="shared" si="29"/>
        <v>65</v>
      </c>
      <c r="Q179">
        <f t="shared" si="29"/>
        <v>40</v>
      </c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">
      <c r="A180" s="11">
        <v>44825</v>
      </c>
      <c r="B180" s="4">
        <v>898.553406</v>
      </c>
      <c r="C180" s="20">
        <v>-6.60046</v>
      </c>
      <c r="D180" s="20">
        <v>0</v>
      </c>
      <c r="E180" s="20">
        <v>6.6004639999999997</v>
      </c>
      <c r="F180" s="21">
        <f t="shared" si="39"/>
        <v>5.1697842504047582</v>
      </c>
      <c r="G180" s="21">
        <f t="shared" si="39"/>
        <v>3.8538849805111184</v>
      </c>
      <c r="H180" s="21">
        <f t="shared" si="31"/>
        <v>1.3414474683463748</v>
      </c>
      <c r="I180" s="21">
        <f t="shared" si="32"/>
        <v>57.29137580411998</v>
      </c>
      <c r="J180">
        <f t="shared" si="28"/>
        <v>68</v>
      </c>
      <c r="K180">
        <f t="shared" si="28"/>
        <v>34</v>
      </c>
      <c r="L180" s="22">
        <f t="shared" si="38"/>
        <v>4.8893731688134379</v>
      </c>
      <c r="M180" s="22">
        <f t="shared" si="38"/>
        <v>4.0937371065036157</v>
      </c>
      <c r="N180" s="22">
        <f t="shared" si="34"/>
        <v>1.194354459412114</v>
      </c>
      <c r="O180" s="22">
        <f t="shared" si="35"/>
        <v>54.428511049764118</v>
      </c>
      <c r="P180">
        <f t="shared" si="29"/>
        <v>65</v>
      </c>
      <c r="Q180">
        <f t="shared" si="29"/>
        <v>40</v>
      </c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">
      <c r="A181" s="11">
        <v>44826</v>
      </c>
      <c r="B181" s="4">
        <v>901.23327600000005</v>
      </c>
      <c r="C181" s="20">
        <v>2.6798700000000002</v>
      </c>
      <c r="D181" s="20">
        <v>2.6798700000000002</v>
      </c>
      <c r="E181" s="20">
        <v>0</v>
      </c>
      <c r="F181" s="21">
        <f t="shared" si="39"/>
        <v>4.9919332325187034</v>
      </c>
      <c r="G181" s="21">
        <f t="shared" si="39"/>
        <v>3.5786074819031812</v>
      </c>
      <c r="H181" s="21">
        <f t="shared" si="31"/>
        <v>1.3949373486090977</v>
      </c>
      <c r="I181" s="21">
        <f t="shared" si="32"/>
        <v>58.245254282715678</v>
      </c>
      <c r="J181">
        <f t="shared" si="28"/>
        <v>68</v>
      </c>
      <c r="K181">
        <f t="shared" si="28"/>
        <v>34</v>
      </c>
      <c r="L181" s="22">
        <f t="shared" si="38"/>
        <v>4.810462341355815</v>
      </c>
      <c r="M181" s="22">
        <f t="shared" si="38"/>
        <v>3.9475322098427723</v>
      </c>
      <c r="N181" s="22">
        <f t="shared" si="34"/>
        <v>1.2185998962494629</v>
      </c>
      <c r="O181" s="22">
        <f t="shared" si="35"/>
        <v>54.926528136483853</v>
      </c>
      <c r="P181">
        <f t="shared" si="29"/>
        <v>65</v>
      </c>
      <c r="Q181">
        <f t="shared" si="29"/>
        <v>40</v>
      </c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">
      <c r="A182" s="11">
        <v>44827</v>
      </c>
      <c r="B182" s="4">
        <v>914.23565699999995</v>
      </c>
      <c r="C182" s="20">
        <v>13.00238</v>
      </c>
      <c r="D182" s="20">
        <v>13.00238</v>
      </c>
      <c r="E182" s="20">
        <v>0</v>
      </c>
      <c r="F182" s="21">
        <f t="shared" si="39"/>
        <v>5.5641080016245104</v>
      </c>
      <c r="G182" s="21">
        <f t="shared" si="39"/>
        <v>3.3229926617672398</v>
      </c>
      <c r="H182" s="21">
        <f t="shared" si="31"/>
        <v>1.6744268097978274</v>
      </c>
      <c r="I182" s="21">
        <f t="shared" si="32"/>
        <v>62.608810368768523</v>
      </c>
      <c r="J182">
        <f t="shared" si="28"/>
        <v>68</v>
      </c>
      <c r="K182">
        <f t="shared" si="28"/>
        <v>34</v>
      </c>
      <c r="L182" s="22">
        <f t="shared" si="38"/>
        <v>5.1030308291645357</v>
      </c>
      <c r="M182" s="22">
        <f t="shared" si="38"/>
        <v>3.8065489166341022</v>
      </c>
      <c r="N182" s="22">
        <f t="shared" si="34"/>
        <v>1.3405924738980717</v>
      </c>
      <c r="O182" s="22">
        <f t="shared" si="35"/>
        <v>57.275774781306588</v>
      </c>
      <c r="P182">
        <f t="shared" si="29"/>
        <v>65</v>
      </c>
      <c r="Q182">
        <f t="shared" si="29"/>
        <v>40</v>
      </c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">
      <c r="A183" s="11">
        <v>44830</v>
      </c>
      <c r="B183" s="4">
        <v>893.98773200000005</v>
      </c>
      <c r="C183" s="20">
        <v>-20.247900000000001</v>
      </c>
      <c r="D183" s="20">
        <v>0</v>
      </c>
      <c r="E183" s="20">
        <v>20.247920000000001</v>
      </c>
      <c r="F183" s="21">
        <f t="shared" si="39"/>
        <v>5.1666717157941884</v>
      </c>
      <c r="G183" s="21">
        <f t="shared" si="39"/>
        <v>4.5319160430695797</v>
      </c>
      <c r="H183" s="21">
        <f t="shared" si="31"/>
        <v>1.1400634227757389</v>
      </c>
      <c r="I183" s="21">
        <f t="shared" si="32"/>
        <v>53.272412894055066</v>
      </c>
      <c r="J183">
        <f t="shared" si="28"/>
        <v>68</v>
      </c>
      <c r="K183">
        <f t="shared" si="28"/>
        <v>34</v>
      </c>
      <c r="L183" s="22">
        <f t="shared" si="38"/>
        <v>4.9207797281229446</v>
      </c>
      <c r="M183" s="22">
        <f t="shared" si="38"/>
        <v>4.3937407410400269</v>
      </c>
      <c r="N183" s="22">
        <f t="shared" si="34"/>
        <v>1.1199522270761393</v>
      </c>
      <c r="O183" s="22">
        <f t="shared" si="35"/>
        <v>52.829125711987828</v>
      </c>
      <c r="P183">
        <f t="shared" si="29"/>
        <v>65</v>
      </c>
      <c r="Q183">
        <f t="shared" si="29"/>
        <v>40</v>
      </c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">
      <c r="A184" s="11">
        <v>44831</v>
      </c>
      <c r="B184" s="4">
        <v>890.46417199999996</v>
      </c>
      <c r="C184" s="20">
        <v>-3.5235599999999998</v>
      </c>
      <c r="D184" s="20">
        <v>0</v>
      </c>
      <c r="E184" s="20">
        <v>3.5235599999999998</v>
      </c>
      <c r="F184" s="21">
        <f t="shared" si="39"/>
        <v>4.7976237360946028</v>
      </c>
      <c r="G184" s="21">
        <f t="shared" si="39"/>
        <v>4.4598906114217529</v>
      </c>
      <c r="H184" s="21">
        <f t="shared" si="31"/>
        <v>1.0757267731652247</v>
      </c>
      <c r="I184" s="21">
        <f t="shared" si="32"/>
        <v>51.824102626227408</v>
      </c>
      <c r="J184">
        <f t="shared" si="28"/>
        <v>68</v>
      </c>
      <c r="K184">
        <f t="shared" si="28"/>
        <v>34</v>
      </c>
      <c r="L184" s="22">
        <f t="shared" si="38"/>
        <v>4.7450375949756971</v>
      </c>
      <c r="M184" s="22">
        <f t="shared" si="38"/>
        <v>4.3626628574314541</v>
      </c>
      <c r="N184" s="22">
        <f t="shared" si="34"/>
        <v>1.0876470976648809</v>
      </c>
      <c r="O184" s="22">
        <f t="shared" si="35"/>
        <v>52.099183759623884</v>
      </c>
      <c r="P184">
        <f t="shared" si="29"/>
        <v>65</v>
      </c>
      <c r="Q184">
        <f t="shared" si="29"/>
        <v>40</v>
      </c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">
      <c r="A185" s="11">
        <v>44832</v>
      </c>
      <c r="B185" s="4">
        <v>911.00988800000005</v>
      </c>
      <c r="C185" s="20">
        <v>20.545719999999999</v>
      </c>
      <c r="D185" s="20">
        <v>20.545719999999999</v>
      </c>
      <c r="E185" s="20">
        <v>0</v>
      </c>
      <c r="F185" s="21">
        <f t="shared" si="39"/>
        <v>5.9224877549449886</v>
      </c>
      <c r="G185" s="21">
        <f t="shared" si="39"/>
        <v>4.1413269963201991</v>
      </c>
      <c r="H185" s="21">
        <f t="shared" si="31"/>
        <v>1.4300942089836062</v>
      </c>
      <c r="I185" s="21">
        <f t="shared" si="32"/>
        <v>58.849332001072796</v>
      </c>
      <c r="J185">
        <f t="shared" si="28"/>
        <v>68</v>
      </c>
      <c r="K185">
        <f t="shared" si="28"/>
        <v>34</v>
      </c>
      <c r="L185" s="22">
        <f t="shared" si="38"/>
        <v>5.309347680869422</v>
      </c>
      <c r="M185" s="22">
        <f t="shared" si="38"/>
        <v>4.2068534696660453</v>
      </c>
      <c r="N185" s="22">
        <f t="shared" si="34"/>
        <v>1.26207097992669</v>
      </c>
      <c r="O185" s="22">
        <f t="shared" si="35"/>
        <v>55.792722294133831</v>
      </c>
      <c r="P185">
        <f t="shared" si="29"/>
        <v>65</v>
      </c>
      <c r="Q185">
        <f t="shared" si="29"/>
        <v>40</v>
      </c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">
      <c r="A186" s="11">
        <v>44833</v>
      </c>
      <c r="B186" s="4">
        <v>923.76415999999995</v>
      </c>
      <c r="C186" s="20">
        <v>12.75427</v>
      </c>
      <c r="D186" s="20">
        <v>12.75427</v>
      </c>
      <c r="E186" s="20">
        <v>0</v>
      </c>
      <c r="F186" s="21">
        <f t="shared" si="39"/>
        <v>6.4104722010203474</v>
      </c>
      <c r="G186" s="21">
        <f t="shared" si="39"/>
        <v>3.8455179251544709</v>
      </c>
      <c r="H186" s="21">
        <f t="shared" si="31"/>
        <v>1.666998392879119</v>
      </c>
      <c r="I186" s="21">
        <f t="shared" si="32"/>
        <v>62.504664319633704</v>
      </c>
      <c r="J186">
        <f t="shared" si="28"/>
        <v>68</v>
      </c>
      <c r="K186">
        <f t="shared" si="28"/>
        <v>34</v>
      </c>
      <c r="L186" s="22">
        <f t="shared" si="38"/>
        <v>5.5752377636955135</v>
      </c>
      <c r="M186" s="22">
        <f t="shared" si="38"/>
        <v>4.0566087028922579</v>
      </c>
      <c r="N186" s="22">
        <f t="shared" si="34"/>
        <v>1.374359267069686</v>
      </c>
      <c r="O186" s="22">
        <f t="shared" si="35"/>
        <v>57.883374522586493</v>
      </c>
      <c r="P186">
        <f t="shared" si="29"/>
        <v>65</v>
      </c>
      <c r="Q186">
        <f t="shared" si="29"/>
        <v>40</v>
      </c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">
      <c r="A187" s="11">
        <v>44834</v>
      </c>
      <c r="B187" s="4">
        <v>941.58038299999998</v>
      </c>
      <c r="C187" s="20">
        <v>17.816220000000001</v>
      </c>
      <c r="D187" s="20">
        <v>17.816220000000001</v>
      </c>
      <c r="E187" s="20">
        <v>0</v>
      </c>
      <c r="F187" s="21">
        <f t="shared" si="39"/>
        <v>7.2251684723760379</v>
      </c>
      <c r="G187" s="21">
        <f t="shared" si="39"/>
        <v>3.5708380733577232</v>
      </c>
      <c r="H187" s="21">
        <f t="shared" si="31"/>
        <v>2.0233817171054418</v>
      </c>
      <c r="I187" s="21">
        <f t="shared" si="32"/>
        <v>66.924454350494955</v>
      </c>
      <c r="J187">
        <f t="shared" si="28"/>
        <v>68</v>
      </c>
      <c r="K187">
        <f t="shared" si="28"/>
        <v>34</v>
      </c>
      <c r="L187" s="22">
        <f t="shared" si="38"/>
        <v>6.0124157007063888</v>
      </c>
      <c r="M187" s="22">
        <f t="shared" si="38"/>
        <v>3.911729820646106</v>
      </c>
      <c r="N187" s="22">
        <f t="shared" si="34"/>
        <v>1.5370222322034781</v>
      </c>
      <c r="O187" s="22">
        <f t="shared" si="35"/>
        <v>60.583711592804185</v>
      </c>
      <c r="P187">
        <f t="shared" si="29"/>
        <v>65</v>
      </c>
      <c r="Q187">
        <f t="shared" si="29"/>
        <v>40</v>
      </c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">
      <c r="A188" s="11">
        <v>44837</v>
      </c>
      <c r="B188" s="4">
        <v>937.46130400000004</v>
      </c>
      <c r="C188" s="20">
        <v>-4.1190800000000003</v>
      </c>
      <c r="D188" s="20">
        <v>0</v>
      </c>
      <c r="E188" s="20">
        <v>4.1190790000000002</v>
      </c>
      <c r="F188" s="21">
        <f t="shared" si="39"/>
        <v>6.7090850100634638</v>
      </c>
      <c r="G188" s="21">
        <f t="shared" si="39"/>
        <v>3.6099981395464575</v>
      </c>
      <c r="H188" s="21">
        <f t="shared" si="31"/>
        <v>1.8584732597414468</v>
      </c>
      <c r="I188" s="21">
        <f t="shared" si="32"/>
        <v>65.016289846613731</v>
      </c>
      <c r="J188">
        <f t="shared" si="28"/>
        <v>68</v>
      </c>
      <c r="K188">
        <f t="shared" si="28"/>
        <v>34</v>
      </c>
      <c r="L188" s="22">
        <f t="shared" si="38"/>
        <v>5.7976865685383032</v>
      </c>
      <c r="M188" s="22">
        <f t="shared" si="38"/>
        <v>3.9191351484801733</v>
      </c>
      <c r="N188" s="22">
        <f t="shared" si="34"/>
        <v>1.479328052972765</v>
      </c>
      <c r="O188" s="22">
        <f t="shared" si="35"/>
        <v>59.666491136540827</v>
      </c>
      <c r="P188">
        <f t="shared" si="29"/>
        <v>65</v>
      </c>
      <c r="Q188">
        <f t="shared" si="29"/>
        <v>40</v>
      </c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">
      <c r="A189" s="11">
        <v>44838</v>
      </c>
      <c r="B189" s="4">
        <v>937.51092500000004</v>
      </c>
      <c r="C189" s="20">
        <v>4.9620999999999998E-2</v>
      </c>
      <c r="D189" s="20">
        <v>4.9620999999999998E-2</v>
      </c>
      <c r="E189" s="20">
        <v>0</v>
      </c>
      <c r="F189" s="21">
        <f t="shared" si="39"/>
        <v>6.233409009344645</v>
      </c>
      <c r="G189" s="21">
        <f t="shared" si="39"/>
        <v>3.3521411295788535</v>
      </c>
      <c r="H189" s="21">
        <f t="shared" si="31"/>
        <v>1.8595306010065811</v>
      </c>
      <c r="I189" s="21">
        <f t="shared" si="32"/>
        <v>65.029225438329263</v>
      </c>
      <c r="J189">
        <f t="shared" si="28"/>
        <v>68</v>
      </c>
      <c r="K189">
        <f t="shared" si="28"/>
        <v>34</v>
      </c>
      <c r="L189" s="22">
        <f t="shared" si="38"/>
        <v>5.592398512519078</v>
      </c>
      <c r="M189" s="22">
        <f t="shared" si="38"/>
        <v>3.7791660360344528</v>
      </c>
      <c r="N189" s="22">
        <f t="shared" si="34"/>
        <v>1.4797969867413614</v>
      </c>
      <c r="O189" s="22">
        <f t="shared" si="35"/>
        <v>59.674118270702685</v>
      </c>
      <c r="P189">
        <f t="shared" si="29"/>
        <v>65</v>
      </c>
      <c r="Q189">
        <f t="shared" si="29"/>
        <v>40</v>
      </c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">
      <c r="A190" s="11">
        <v>44840</v>
      </c>
      <c r="B190" s="4">
        <v>946.79125999999997</v>
      </c>
      <c r="C190" s="20">
        <v>9.2803349999999991</v>
      </c>
      <c r="D190" s="20">
        <v>9.2803349999999991</v>
      </c>
      <c r="E190" s="20">
        <v>0</v>
      </c>
      <c r="F190" s="21">
        <f t="shared" si="39"/>
        <v>6.4510465801057411</v>
      </c>
      <c r="G190" s="21">
        <f t="shared" si="39"/>
        <v>3.1127024774660783</v>
      </c>
      <c r="H190" s="21">
        <f t="shared" si="31"/>
        <v>2.0724905855304456</v>
      </c>
      <c r="I190" s="21">
        <f t="shared" si="32"/>
        <v>67.453114267969141</v>
      </c>
      <c r="J190">
        <f t="shared" si="28"/>
        <v>68</v>
      </c>
      <c r="K190">
        <f t="shared" si="28"/>
        <v>34</v>
      </c>
      <c r="L190" s="22">
        <f t="shared" si="38"/>
        <v>5.7241105299291117</v>
      </c>
      <c r="M190" s="22">
        <f t="shared" si="38"/>
        <v>3.6441958204617935</v>
      </c>
      <c r="N190" s="22">
        <f t="shared" si="34"/>
        <v>1.5707472408010585</v>
      </c>
      <c r="O190" s="22">
        <f t="shared" si="35"/>
        <v>61.100804305895331</v>
      </c>
      <c r="P190">
        <f t="shared" si="29"/>
        <v>65</v>
      </c>
      <c r="Q190">
        <f t="shared" si="29"/>
        <v>40</v>
      </c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">
      <c r="A191" s="11">
        <v>44841</v>
      </c>
      <c r="B191" s="4">
        <v>948.03192100000001</v>
      </c>
      <c r="C191" s="20">
        <v>1.240661</v>
      </c>
      <c r="D191" s="20">
        <v>1.240661</v>
      </c>
      <c r="E191" s="20">
        <v>0</v>
      </c>
      <c r="F191" s="21">
        <f t="shared" si="39"/>
        <v>6.07887618152676</v>
      </c>
      <c r="G191" s="21">
        <f t="shared" si="39"/>
        <v>2.8903665862185015</v>
      </c>
      <c r="H191" s="21">
        <f t="shared" si="31"/>
        <v>2.1031505866803633</v>
      </c>
      <c r="I191" s="21">
        <f t="shared" si="32"/>
        <v>67.774686659026656</v>
      </c>
      <c r="J191">
        <f t="shared" si="28"/>
        <v>68</v>
      </c>
      <c r="K191">
        <f t="shared" si="28"/>
        <v>34</v>
      </c>
      <c r="L191" s="22">
        <f t="shared" ref="L191:M206" si="40">((L190*27)+D191)/28</f>
        <v>5.5639873324316431</v>
      </c>
      <c r="M191" s="22">
        <f t="shared" si="40"/>
        <v>3.5140459697310149</v>
      </c>
      <c r="N191" s="22">
        <f t="shared" si="34"/>
        <v>1.5833564444968096</v>
      </c>
      <c r="O191" s="22">
        <f t="shared" si="35"/>
        <v>61.29066888426302</v>
      </c>
      <c r="P191">
        <f t="shared" si="29"/>
        <v>65</v>
      </c>
      <c r="Q191">
        <f t="shared" si="29"/>
        <v>40</v>
      </c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">
      <c r="A192" s="11">
        <v>44844</v>
      </c>
      <c r="B192" s="4">
        <v>938.99975600000005</v>
      </c>
      <c r="C192" s="20">
        <v>-9.0321599999999993</v>
      </c>
      <c r="D192" s="20">
        <v>0</v>
      </c>
      <c r="E192" s="20">
        <v>9.0321650000000009</v>
      </c>
      <c r="F192" s="21">
        <f t="shared" si="39"/>
        <v>5.6446707399891336</v>
      </c>
      <c r="G192" s="21">
        <f t="shared" si="39"/>
        <v>3.3290664729171802</v>
      </c>
      <c r="H192" s="21">
        <f t="shared" si="31"/>
        <v>1.6955716522664823</v>
      </c>
      <c r="I192" s="21">
        <f t="shared" si="32"/>
        <v>62.902117658078829</v>
      </c>
      <c r="J192">
        <f t="shared" si="28"/>
        <v>68</v>
      </c>
      <c r="K192">
        <f t="shared" si="28"/>
        <v>34</v>
      </c>
      <c r="L192" s="22">
        <f t="shared" si="40"/>
        <v>5.3652734991305122</v>
      </c>
      <c r="M192" s="22">
        <f t="shared" si="40"/>
        <v>3.7111216493834789</v>
      </c>
      <c r="N192" s="22">
        <f t="shared" si="34"/>
        <v>1.4457282746368161</v>
      </c>
      <c r="O192" s="22">
        <f t="shared" si="35"/>
        <v>59.112383400461887</v>
      </c>
      <c r="P192">
        <f t="shared" si="29"/>
        <v>65</v>
      </c>
      <c r="Q192">
        <f t="shared" si="29"/>
        <v>40</v>
      </c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">
      <c r="A193" s="11">
        <v>44845</v>
      </c>
      <c r="B193" s="4">
        <v>937.70941200000004</v>
      </c>
      <c r="C193" s="20">
        <v>-1.29034</v>
      </c>
      <c r="D193" s="20">
        <v>0</v>
      </c>
      <c r="E193" s="20">
        <v>1.2903439999999999</v>
      </c>
      <c r="F193" s="21">
        <f t="shared" si="39"/>
        <v>5.2414799728470527</v>
      </c>
      <c r="G193" s="21">
        <f t="shared" si="39"/>
        <v>3.1834434391373811</v>
      </c>
      <c r="H193" s="21">
        <f t="shared" si="31"/>
        <v>1.6464812625247516</v>
      </c>
      <c r="I193" s="21">
        <f t="shared" si="32"/>
        <v>62.213977700866216</v>
      </c>
      <c r="J193">
        <f t="shared" si="28"/>
        <v>68</v>
      </c>
      <c r="K193">
        <f t="shared" si="28"/>
        <v>34</v>
      </c>
      <c r="L193" s="22">
        <f t="shared" si="40"/>
        <v>5.1736565884472796</v>
      </c>
      <c r="M193" s="22">
        <f t="shared" si="40"/>
        <v>3.6246653047626407</v>
      </c>
      <c r="N193" s="22">
        <f t="shared" si="34"/>
        <v>1.4273473971926005</v>
      </c>
      <c r="O193" s="22">
        <f t="shared" si="35"/>
        <v>58.802765473266376</v>
      </c>
      <c r="P193">
        <f t="shared" si="29"/>
        <v>65</v>
      </c>
      <c r="Q193">
        <f t="shared" si="29"/>
        <v>40</v>
      </c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">
      <c r="A194" s="11">
        <v>44846</v>
      </c>
      <c r="B194" s="4">
        <v>948.42895499999997</v>
      </c>
      <c r="C194" s="20">
        <v>10.71954</v>
      </c>
      <c r="D194" s="20">
        <v>10.71954</v>
      </c>
      <c r="E194" s="20">
        <v>0</v>
      </c>
      <c r="F194" s="21">
        <f t="shared" ref="F194:G209" si="41">((F193*13)+D194)/14</f>
        <v>5.6327699747865489</v>
      </c>
      <c r="G194" s="21">
        <f t="shared" si="41"/>
        <v>2.9560546220561394</v>
      </c>
      <c r="H194" s="21">
        <f t="shared" si="31"/>
        <v>1.9055026699298843</v>
      </c>
      <c r="I194" s="21">
        <f t="shared" si="32"/>
        <v>65.582547545064472</v>
      </c>
      <c r="J194">
        <f t="shared" si="28"/>
        <v>68</v>
      </c>
      <c r="K194">
        <f t="shared" si="28"/>
        <v>34</v>
      </c>
      <c r="L194" s="22">
        <f t="shared" si="40"/>
        <v>5.3717238531455909</v>
      </c>
      <c r="M194" s="22">
        <f t="shared" si="40"/>
        <v>3.4952129724496892</v>
      </c>
      <c r="N194" s="22">
        <f t="shared" si="34"/>
        <v>1.5368802689527419</v>
      </c>
      <c r="O194" s="22">
        <f t="shared" si="35"/>
        <v>60.581505866147424</v>
      </c>
      <c r="P194">
        <f t="shared" si="29"/>
        <v>65</v>
      </c>
      <c r="Q194">
        <f t="shared" si="29"/>
        <v>40</v>
      </c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">
      <c r="A195" s="11">
        <v>44847</v>
      </c>
      <c r="B195" s="4">
        <v>961.18322799999999</v>
      </c>
      <c r="C195" s="20">
        <v>12.75427</v>
      </c>
      <c r="D195" s="20">
        <v>12.75427</v>
      </c>
      <c r="E195" s="20">
        <v>0</v>
      </c>
      <c r="F195" s="21">
        <f t="shared" si="41"/>
        <v>6.141448548016081</v>
      </c>
      <c r="G195" s="21">
        <f t="shared" si="41"/>
        <v>2.7449078633378439</v>
      </c>
      <c r="H195" s="21">
        <f t="shared" si="31"/>
        <v>2.2373969742459767</v>
      </c>
      <c r="I195" s="21">
        <f t="shared" si="32"/>
        <v>69.110986142411207</v>
      </c>
      <c r="J195">
        <f t="shared" si="28"/>
        <v>68</v>
      </c>
      <c r="K195">
        <f t="shared" si="28"/>
        <v>34</v>
      </c>
      <c r="L195" s="22">
        <f t="shared" si="40"/>
        <v>5.6353862155332477</v>
      </c>
      <c r="M195" s="22">
        <f t="shared" si="40"/>
        <v>3.370383937719343</v>
      </c>
      <c r="N195" s="22">
        <f t="shared" si="34"/>
        <v>1.6720309376226665</v>
      </c>
      <c r="O195" s="22">
        <f t="shared" si="35"/>
        <v>62.575283619668326</v>
      </c>
      <c r="P195">
        <f t="shared" si="29"/>
        <v>65</v>
      </c>
      <c r="Q195">
        <f t="shared" si="29"/>
        <v>40</v>
      </c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">
      <c r="A196" s="11">
        <v>44848</v>
      </c>
      <c r="B196" s="4">
        <v>969.02429199999995</v>
      </c>
      <c r="C196" s="20">
        <v>7.8410640000000003</v>
      </c>
      <c r="D196" s="20">
        <v>7.8410640000000003</v>
      </c>
      <c r="E196" s="20">
        <v>0</v>
      </c>
      <c r="F196" s="21">
        <f t="shared" si="41"/>
        <v>6.2628496517292183</v>
      </c>
      <c r="G196" s="21">
        <f t="shared" si="41"/>
        <v>2.5488430159565696</v>
      </c>
      <c r="H196" s="21">
        <f t="shared" si="31"/>
        <v>2.4571343203648808</v>
      </c>
      <c r="I196" s="21">
        <f t="shared" si="32"/>
        <v>71.07430873861864</v>
      </c>
      <c r="J196">
        <f t="shared" ref="J196:K249" si="42">J195</f>
        <v>68</v>
      </c>
      <c r="K196">
        <f t="shared" si="42"/>
        <v>34</v>
      </c>
      <c r="L196" s="22">
        <f t="shared" si="40"/>
        <v>5.7141604221213456</v>
      </c>
      <c r="M196" s="22">
        <f t="shared" si="40"/>
        <v>3.2500130828007952</v>
      </c>
      <c r="N196" s="22">
        <f t="shared" si="34"/>
        <v>1.7581961292281933</v>
      </c>
      <c r="O196" s="22">
        <f t="shared" si="35"/>
        <v>63.744420151882998</v>
      </c>
      <c r="P196">
        <f t="shared" si="29"/>
        <v>65</v>
      </c>
      <c r="Q196">
        <f t="shared" si="29"/>
        <v>40</v>
      </c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">
      <c r="A197" s="11">
        <v>44851</v>
      </c>
      <c r="B197" s="4">
        <v>972.69671600000004</v>
      </c>
      <c r="C197" s="20">
        <v>3.6724239999999999</v>
      </c>
      <c r="D197" s="20">
        <v>3.6724239999999999</v>
      </c>
      <c r="E197" s="20">
        <v>0</v>
      </c>
      <c r="F197" s="21">
        <f t="shared" si="41"/>
        <v>6.0778192480342748</v>
      </c>
      <c r="G197" s="21">
        <f t="shared" si="41"/>
        <v>2.3667828005311007</v>
      </c>
      <c r="H197" s="21">
        <f t="shared" si="31"/>
        <v>2.5679666282307045</v>
      </c>
      <c r="I197" s="21">
        <f t="shared" si="32"/>
        <v>71.972832030217631</v>
      </c>
      <c r="J197">
        <f t="shared" si="42"/>
        <v>68</v>
      </c>
      <c r="K197">
        <f t="shared" si="42"/>
        <v>34</v>
      </c>
      <c r="L197" s="22">
        <f t="shared" si="40"/>
        <v>5.64124126418844</v>
      </c>
      <c r="M197" s="22">
        <f t="shared" si="40"/>
        <v>3.1339411869864811</v>
      </c>
      <c r="N197" s="22">
        <f t="shared" si="34"/>
        <v>1.8000469465136695</v>
      </c>
      <c r="O197" s="22">
        <f t="shared" si="35"/>
        <v>64.286313083246796</v>
      </c>
      <c r="P197">
        <f t="shared" ref="P197:Q249" si="43">P196</f>
        <v>65</v>
      </c>
      <c r="Q197">
        <f t="shared" si="43"/>
        <v>40</v>
      </c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">
      <c r="A198" s="11">
        <v>44852</v>
      </c>
      <c r="B198" s="4">
        <v>971.05902100000003</v>
      </c>
      <c r="C198" s="20">
        <v>-1.6376999999999999</v>
      </c>
      <c r="D198" s="20">
        <v>0</v>
      </c>
      <c r="E198" s="20">
        <v>1.6376949999999999</v>
      </c>
      <c r="F198" s="21">
        <f t="shared" si="41"/>
        <v>5.6436893017461127</v>
      </c>
      <c r="G198" s="21">
        <f t="shared" si="41"/>
        <v>2.3147051004931649</v>
      </c>
      <c r="H198" s="21">
        <f t="shared" si="31"/>
        <v>2.4381893402073911</v>
      </c>
      <c r="I198" s="21">
        <f t="shared" si="32"/>
        <v>70.914923494594973</v>
      </c>
      <c r="J198">
        <f t="shared" si="42"/>
        <v>68</v>
      </c>
      <c r="K198">
        <f t="shared" si="42"/>
        <v>34</v>
      </c>
      <c r="L198" s="22">
        <f t="shared" si="40"/>
        <v>5.4397683618959958</v>
      </c>
      <c r="M198" s="22">
        <f t="shared" si="40"/>
        <v>3.0805038231655351</v>
      </c>
      <c r="N198" s="22">
        <f t="shared" si="34"/>
        <v>1.7658696999460541</v>
      </c>
      <c r="O198" s="22">
        <f t="shared" si="35"/>
        <v>63.845006870008952</v>
      </c>
      <c r="P198">
        <f t="shared" si="43"/>
        <v>65</v>
      </c>
      <c r="Q198">
        <f t="shared" si="43"/>
        <v>40</v>
      </c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">
      <c r="A199" s="11">
        <v>44853</v>
      </c>
      <c r="B199" s="4">
        <v>969.61987299999998</v>
      </c>
      <c r="C199" s="20">
        <v>-1.4391499999999999</v>
      </c>
      <c r="D199" s="20">
        <v>0</v>
      </c>
      <c r="E199" s="20">
        <v>1.4391480000000001</v>
      </c>
      <c r="F199" s="21">
        <f t="shared" si="41"/>
        <v>5.2405686373356763</v>
      </c>
      <c r="G199" s="21">
        <f t="shared" si="41"/>
        <v>2.2521653076007957</v>
      </c>
      <c r="H199" s="21">
        <f t="shared" si="31"/>
        <v>2.3269023013760877</v>
      </c>
      <c r="I199" s="21">
        <f t="shared" si="32"/>
        <v>69.942008829463504</v>
      </c>
      <c r="J199">
        <f t="shared" si="42"/>
        <v>68</v>
      </c>
      <c r="K199">
        <f t="shared" si="42"/>
        <v>34</v>
      </c>
      <c r="L199" s="22">
        <f t="shared" si="40"/>
        <v>5.2454909203997104</v>
      </c>
      <c r="M199" s="22">
        <f t="shared" si="40"/>
        <v>3.0218839723381947</v>
      </c>
      <c r="N199" s="22">
        <f t="shared" si="34"/>
        <v>1.7358346542805847</v>
      </c>
      <c r="O199" s="22">
        <f t="shared" si="35"/>
        <v>63.448083441908153</v>
      </c>
      <c r="P199">
        <f t="shared" si="43"/>
        <v>65</v>
      </c>
      <c r="Q199">
        <f t="shared" si="43"/>
        <v>40</v>
      </c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">
      <c r="A200" s="11">
        <v>44854</v>
      </c>
      <c r="B200" s="4">
        <v>973.044128</v>
      </c>
      <c r="C200" s="20">
        <v>3.424255</v>
      </c>
      <c r="D200" s="20">
        <v>3.424255</v>
      </c>
      <c r="E200" s="20">
        <v>0</v>
      </c>
      <c r="F200" s="21">
        <f t="shared" si="41"/>
        <v>5.1108319489545568</v>
      </c>
      <c r="G200" s="21">
        <f t="shared" si="41"/>
        <v>2.0912963570578817</v>
      </c>
      <c r="H200" s="21">
        <f t="shared" si="31"/>
        <v>2.4438582947395733</v>
      </c>
      <c r="I200" s="21">
        <f t="shared" si="32"/>
        <v>70.962800602815719</v>
      </c>
      <c r="J200">
        <f t="shared" si="42"/>
        <v>68</v>
      </c>
      <c r="K200">
        <f t="shared" si="42"/>
        <v>34</v>
      </c>
      <c r="L200" s="22">
        <f t="shared" si="40"/>
        <v>5.1804467803854353</v>
      </c>
      <c r="M200" s="22">
        <f t="shared" si="40"/>
        <v>2.9139595447546873</v>
      </c>
      <c r="N200" s="22">
        <f t="shared" si="34"/>
        <v>1.7778032607592542</v>
      </c>
      <c r="O200" s="22">
        <f t="shared" si="35"/>
        <v>64.000330256410194</v>
      </c>
      <c r="P200">
        <f t="shared" si="43"/>
        <v>65</v>
      </c>
      <c r="Q200">
        <f t="shared" si="43"/>
        <v>40</v>
      </c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">
      <c r="A201" s="11">
        <v>44855</v>
      </c>
      <c r="B201" s="4">
        <v>970.41387899999995</v>
      </c>
      <c r="C201" s="20">
        <v>-2.6302500000000002</v>
      </c>
      <c r="D201" s="20">
        <v>0</v>
      </c>
      <c r="E201" s="20">
        <v>2.6302490000000001</v>
      </c>
      <c r="F201" s="21">
        <f t="shared" si="41"/>
        <v>4.7457725240292321</v>
      </c>
      <c r="G201" s="21">
        <f t="shared" si="41"/>
        <v>2.1297929744108903</v>
      </c>
      <c r="H201" s="21">
        <f t="shared" si="31"/>
        <v>2.2282787956617862</v>
      </c>
      <c r="I201" s="21">
        <f t="shared" si="32"/>
        <v>69.023741030551122</v>
      </c>
      <c r="J201">
        <f t="shared" si="42"/>
        <v>68</v>
      </c>
      <c r="K201">
        <f t="shared" si="42"/>
        <v>34</v>
      </c>
      <c r="L201" s="22">
        <f t="shared" si="40"/>
        <v>4.9954308239430976</v>
      </c>
      <c r="M201" s="22">
        <f t="shared" si="40"/>
        <v>2.9038270252991629</v>
      </c>
      <c r="N201" s="22">
        <f t="shared" si="34"/>
        <v>1.7202921456481899</v>
      </c>
      <c r="O201" s="22">
        <f t="shared" si="35"/>
        <v>63.239242461521705</v>
      </c>
      <c r="P201">
        <f t="shared" si="43"/>
        <v>65</v>
      </c>
      <c r="Q201">
        <f t="shared" si="43"/>
        <v>40</v>
      </c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">
      <c r="A202" s="11">
        <v>44858</v>
      </c>
      <c r="B202" s="4">
        <v>979.64459199999999</v>
      </c>
      <c r="C202" s="20">
        <v>9.2307129999999997</v>
      </c>
      <c r="D202" s="20">
        <v>9.2307129999999997</v>
      </c>
      <c r="E202" s="20">
        <v>0</v>
      </c>
      <c r="F202" s="21">
        <f t="shared" si="41"/>
        <v>5.066125415170001</v>
      </c>
      <c r="G202" s="21">
        <f t="shared" si="41"/>
        <v>1.9776649048101125</v>
      </c>
      <c r="H202" s="21">
        <f t="shared" si="31"/>
        <v>2.5616702823861002</v>
      </c>
      <c r="I202" s="21">
        <f t="shared" si="32"/>
        <v>71.92328540501336</v>
      </c>
      <c r="J202">
        <f t="shared" si="42"/>
        <v>68</v>
      </c>
      <c r="K202">
        <f t="shared" si="42"/>
        <v>34</v>
      </c>
      <c r="L202" s="22">
        <f t="shared" si="40"/>
        <v>5.146690901659416</v>
      </c>
      <c r="M202" s="22">
        <f t="shared" si="40"/>
        <v>2.8001189172527643</v>
      </c>
      <c r="N202" s="22">
        <f t="shared" si="34"/>
        <v>1.8380258316703586</v>
      </c>
      <c r="O202" s="22">
        <f t="shared" si="35"/>
        <v>64.764238970600331</v>
      </c>
      <c r="P202">
        <f t="shared" si="43"/>
        <v>65</v>
      </c>
      <c r="Q202">
        <f t="shared" si="43"/>
        <v>40</v>
      </c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">
      <c r="A203" s="11">
        <v>44859</v>
      </c>
      <c r="B203" s="4">
        <v>984.16064500000005</v>
      </c>
      <c r="C203" s="20">
        <v>4.5160530000000003</v>
      </c>
      <c r="D203" s="20">
        <v>4.5160530000000003</v>
      </c>
      <c r="E203" s="20">
        <v>0</v>
      </c>
      <c r="F203" s="21">
        <f t="shared" si="41"/>
        <v>5.0268345283721434</v>
      </c>
      <c r="G203" s="21">
        <f t="shared" si="41"/>
        <v>1.8364031258951046</v>
      </c>
      <c r="H203" s="21">
        <f t="shared" si="31"/>
        <v>2.7373262752000329</v>
      </c>
      <c r="I203" s="21">
        <f t="shared" si="32"/>
        <v>73.242903445820318</v>
      </c>
      <c r="J203">
        <f t="shared" si="42"/>
        <v>68</v>
      </c>
      <c r="K203">
        <f t="shared" si="42"/>
        <v>34</v>
      </c>
      <c r="L203" s="22">
        <f t="shared" si="40"/>
        <v>5.1241681194572939</v>
      </c>
      <c r="M203" s="22">
        <f t="shared" si="40"/>
        <v>2.700114670208023</v>
      </c>
      <c r="N203" s="22">
        <f t="shared" si="34"/>
        <v>1.8977594455507019</v>
      </c>
      <c r="O203" s="22">
        <f t="shared" si="35"/>
        <v>65.490579228878815</v>
      </c>
      <c r="P203">
        <f t="shared" si="43"/>
        <v>65</v>
      </c>
      <c r="Q203">
        <f t="shared" si="43"/>
        <v>40</v>
      </c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">
      <c r="A204" s="11">
        <v>44861</v>
      </c>
      <c r="B204" s="4">
        <v>1004.110901</v>
      </c>
      <c r="C204" s="20">
        <v>19.95026</v>
      </c>
      <c r="D204" s="20">
        <v>19.95026</v>
      </c>
      <c r="E204" s="20">
        <v>0</v>
      </c>
      <c r="F204" s="21">
        <f t="shared" si="41"/>
        <v>6.0927934906312755</v>
      </c>
      <c r="G204" s="21">
        <f t="shared" si="41"/>
        <v>1.7052314740454544</v>
      </c>
      <c r="H204" s="21">
        <f t="shared" si="31"/>
        <v>3.5730008408634775</v>
      </c>
      <c r="I204" s="21">
        <f t="shared" si="32"/>
        <v>78.1325209681969</v>
      </c>
      <c r="J204">
        <f t="shared" si="42"/>
        <v>68</v>
      </c>
      <c r="K204">
        <f t="shared" si="42"/>
        <v>34</v>
      </c>
      <c r="L204" s="22">
        <f t="shared" si="40"/>
        <v>5.6536714009052469</v>
      </c>
      <c r="M204" s="22">
        <f t="shared" si="40"/>
        <v>2.6036820034148791</v>
      </c>
      <c r="N204" s="22">
        <f t="shared" si="34"/>
        <v>2.171413941291652</v>
      </c>
      <c r="O204" s="22">
        <f t="shared" si="35"/>
        <v>68.468323009492721</v>
      </c>
      <c r="P204">
        <f t="shared" si="43"/>
        <v>65</v>
      </c>
      <c r="Q204">
        <f t="shared" si="43"/>
        <v>40</v>
      </c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">
      <c r="A205" s="11">
        <v>44862</v>
      </c>
      <c r="B205" s="4">
        <v>982.62219200000004</v>
      </c>
      <c r="C205" s="20">
        <v>-21.488700000000001</v>
      </c>
      <c r="D205" s="20">
        <v>0</v>
      </c>
      <c r="E205" s="20">
        <v>21.488710000000001</v>
      </c>
      <c r="F205" s="21">
        <f t="shared" si="41"/>
        <v>5.6575939555861847</v>
      </c>
      <c r="G205" s="21">
        <f t="shared" si="41"/>
        <v>3.1183370830422072</v>
      </c>
      <c r="H205" s="21">
        <f t="shared" si="31"/>
        <v>1.8142983920348703</v>
      </c>
      <c r="I205" s="21">
        <f t="shared" si="32"/>
        <v>64.467165143886788</v>
      </c>
      <c r="J205">
        <f t="shared" si="42"/>
        <v>68</v>
      </c>
      <c r="K205">
        <f t="shared" si="42"/>
        <v>34</v>
      </c>
      <c r="L205" s="22">
        <f t="shared" si="40"/>
        <v>5.4517545651586312</v>
      </c>
      <c r="M205" s="22">
        <f t="shared" si="40"/>
        <v>3.2781472890072045</v>
      </c>
      <c r="N205" s="22">
        <f t="shared" si="34"/>
        <v>1.6630596750305595</v>
      </c>
      <c r="O205" s="22">
        <f t="shared" si="35"/>
        <v>62.449207977717407</v>
      </c>
      <c r="P205">
        <f t="shared" si="43"/>
        <v>65</v>
      </c>
      <c r="Q205">
        <f t="shared" si="43"/>
        <v>40</v>
      </c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">
      <c r="A206" s="11">
        <v>44865</v>
      </c>
      <c r="B206" s="4">
        <v>1009.321777</v>
      </c>
      <c r="C206" s="20">
        <v>26.699590000000001</v>
      </c>
      <c r="D206" s="20">
        <v>26.699590000000001</v>
      </c>
      <c r="E206" s="20">
        <v>0</v>
      </c>
      <c r="F206" s="21">
        <f t="shared" si="41"/>
        <v>7.1605936730443149</v>
      </c>
      <c r="G206" s="21">
        <f t="shared" si="41"/>
        <v>2.8955987199677642</v>
      </c>
      <c r="H206" s="21">
        <f t="shared" si="31"/>
        <v>2.4729233452361905</v>
      </c>
      <c r="I206" s="21">
        <f t="shared" si="32"/>
        <v>71.205814220699679</v>
      </c>
      <c r="J206">
        <f t="shared" si="42"/>
        <v>68</v>
      </c>
      <c r="K206">
        <f t="shared" si="42"/>
        <v>34</v>
      </c>
      <c r="L206" s="22">
        <f t="shared" si="40"/>
        <v>6.2106058306886798</v>
      </c>
      <c r="M206" s="22">
        <f t="shared" si="40"/>
        <v>3.16107060011409</v>
      </c>
      <c r="N206" s="22">
        <f t="shared" si="34"/>
        <v>1.9647159511288756</v>
      </c>
      <c r="O206" s="22">
        <f t="shared" si="35"/>
        <v>66.269955824293049</v>
      </c>
      <c r="P206">
        <f t="shared" si="43"/>
        <v>65</v>
      </c>
      <c r="Q206">
        <f t="shared" si="43"/>
        <v>40</v>
      </c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">
      <c r="A207" s="11">
        <v>44866</v>
      </c>
      <c r="B207" s="4">
        <v>1028.8748780000001</v>
      </c>
      <c r="C207" s="20">
        <v>19.553100000000001</v>
      </c>
      <c r="D207" s="20">
        <v>19.553100000000001</v>
      </c>
      <c r="E207" s="20">
        <v>0</v>
      </c>
      <c r="F207" s="21">
        <f t="shared" si="41"/>
        <v>8.0457726963982932</v>
      </c>
      <c r="G207" s="21">
        <f t="shared" si="41"/>
        <v>2.6887702399700664</v>
      </c>
      <c r="H207" s="21">
        <f t="shared" si="31"/>
        <v>2.9923615550311453</v>
      </c>
      <c r="I207" s="21">
        <f t="shared" si="32"/>
        <v>74.952168379143743</v>
      </c>
      <c r="J207">
        <f t="shared" si="42"/>
        <v>68</v>
      </c>
      <c r="K207">
        <f t="shared" si="42"/>
        <v>34</v>
      </c>
      <c r="L207" s="22">
        <f t="shared" ref="L207:M222" si="44">((L206*27)+D207)/28</f>
        <v>6.687123479592656</v>
      </c>
      <c r="M207" s="22">
        <f t="shared" si="44"/>
        <v>3.0481752215385867</v>
      </c>
      <c r="N207" s="22">
        <f t="shared" si="34"/>
        <v>2.1938120329635402</v>
      </c>
      <c r="O207" s="22">
        <f t="shared" si="35"/>
        <v>68.689453553342048</v>
      </c>
      <c r="P207">
        <f t="shared" si="43"/>
        <v>65</v>
      </c>
      <c r="Q207">
        <f t="shared" si="43"/>
        <v>40</v>
      </c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">
      <c r="A208" s="11">
        <v>44867</v>
      </c>
      <c r="B208" s="4">
        <v>1044.1104740000001</v>
      </c>
      <c r="C208" s="20">
        <v>15.2356</v>
      </c>
      <c r="D208" s="20">
        <v>15.2356</v>
      </c>
      <c r="E208" s="20">
        <v>0</v>
      </c>
      <c r="F208" s="21">
        <f t="shared" si="41"/>
        <v>8.5593317895127008</v>
      </c>
      <c r="G208" s="21">
        <f t="shared" si="41"/>
        <v>2.4967152228293474</v>
      </c>
      <c r="H208" s="21">
        <f t="shared" si="31"/>
        <v>3.4282371138078882</v>
      </c>
      <c r="I208" s="21">
        <f t="shared" si="32"/>
        <v>77.417650087393596</v>
      </c>
      <c r="J208">
        <f t="shared" si="42"/>
        <v>68</v>
      </c>
      <c r="K208">
        <f t="shared" si="42"/>
        <v>34</v>
      </c>
      <c r="L208" s="22">
        <f t="shared" si="44"/>
        <v>6.9924262124643466</v>
      </c>
      <c r="M208" s="22">
        <f t="shared" si="44"/>
        <v>2.9393118207693516</v>
      </c>
      <c r="N208" s="22">
        <f t="shared" si="34"/>
        <v>2.3789331104837017</v>
      </c>
      <c r="O208" s="22">
        <f t="shared" si="35"/>
        <v>70.404859542873652</v>
      </c>
      <c r="P208">
        <f t="shared" si="43"/>
        <v>65</v>
      </c>
      <c r="Q208">
        <f t="shared" si="43"/>
        <v>40</v>
      </c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">
      <c r="A209" s="11">
        <v>44868</v>
      </c>
      <c r="B209" s="4">
        <v>1036.4182129999999</v>
      </c>
      <c r="C209" s="20">
        <v>-7.6922600000000001</v>
      </c>
      <c r="D209" s="20">
        <v>0</v>
      </c>
      <c r="E209" s="20">
        <v>7.6922610000000002</v>
      </c>
      <c r="F209" s="21">
        <f t="shared" si="41"/>
        <v>7.9479509474046504</v>
      </c>
      <c r="G209" s="21">
        <f t="shared" si="41"/>
        <v>2.8678256354843943</v>
      </c>
      <c r="H209" s="21">
        <f t="shared" ref="H209:H249" si="45">F209/G209</f>
        <v>2.7714205665304301</v>
      </c>
      <c r="I209" s="21">
        <f t="shared" ref="I209:I249" si="46">IF(G209=0,100,100-(100/(1+H209)))</f>
        <v>73.484792206031699</v>
      </c>
      <c r="J209">
        <f t="shared" si="42"/>
        <v>68</v>
      </c>
      <c r="K209">
        <f t="shared" si="42"/>
        <v>34</v>
      </c>
      <c r="L209" s="22">
        <f t="shared" si="44"/>
        <v>6.7426967048763347</v>
      </c>
      <c r="M209" s="22">
        <f t="shared" si="44"/>
        <v>3.1090600057418749</v>
      </c>
      <c r="N209" s="22">
        <f t="shared" si="34"/>
        <v>2.1687251749479861</v>
      </c>
      <c r="O209" s="22">
        <f t="shared" si="35"/>
        <v>68.441567356297639</v>
      </c>
      <c r="P209">
        <f t="shared" si="43"/>
        <v>65</v>
      </c>
      <c r="Q209">
        <f t="shared" si="43"/>
        <v>40</v>
      </c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">
      <c r="A210" s="11">
        <v>44869</v>
      </c>
      <c r="B210" s="4">
        <v>1032.1503909999999</v>
      </c>
      <c r="C210" s="20">
        <v>-4.2678200000000004</v>
      </c>
      <c r="D210" s="20">
        <v>0</v>
      </c>
      <c r="E210" s="20">
        <v>4.2678219999999998</v>
      </c>
      <c r="F210" s="21">
        <f t="shared" ref="F210:G225" si="47">((F209*13)+D210)/14</f>
        <v>7.3802401654471756</v>
      </c>
      <c r="G210" s="21">
        <f t="shared" si="47"/>
        <v>2.9678253758069379</v>
      </c>
      <c r="H210" s="21">
        <f t="shared" si="45"/>
        <v>2.4867501388758502</v>
      </c>
      <c r="I210" s="21">
        <f t="shared" si="46"/>
        <v>71.319998274312638</v>
      </c>
      <c r="J210">
        <f t="shared" si="42"/>
        <v>68</v>
      </c>
      <c r="K210">
        <f t="shared" si="42"/>
        <v>34</v>
      </c>
      <c r="L210" s="22">
        <f t="shared" si="44"/>
        <v>6.5018861082736086</v>
      </c>
      <c r="M210" s="22">
        <f t="shared" si="44"/>
        <v>3.1504443626796648</v>
      </c>
      <c r="N210" s="22">
        <f t="shared" si="34"/>
        <v>2.0637996929243712</v>
      </c>
      <c r="O210" s="22">
        <f t="shared" si="35"/>
        <v>67.36079051416354</v>
      </c>
      <c r="P210">
        <f t="shared" si="43"/>
        <v>65</v>
      </c>
      <c r="Q210">
        <f t="shared" si="43"/>
        <v>40</v>
      </c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">
      <c r="A211" s="11">
        <v>44872</v>
      </c>
      <c r="B211" s="4">
        <v>1020.686401</v>
      </c>
      <c r="C211" s="20">
        <v>-11.464</v>
      </c>
      <c r="D211" s="20">
        <v>0</v>
      </c>
      <c r="E211" s="20">
        <v>11.463990000000001</v>
      </c>
      <c r="F211" s="21">
        <f t="shared" si="47"/>
        <v>6.8530801536295201</v>
      </c>
      <c r="G211" s="21">
        <f t="shared" si="47"/>
        <v>3.5746942775350137</v>
      </c>
      <c r="H211" s="21">
        <f t="shared" si="45"/>
        <v>1.9171094425325705</v>
      </c>
      <c r="I211" s="21">
        <f t="shared" si="46"/>
        <v>65.719489799744309</v>
      </c>
      <c r="J211">
        <f t="shared" si="42"/>
        <v>68</v>
      </c>
      <c r="K211">
        <f t="shared" si="42"/>
        <v>34</v>
      </c>
      <c r="L211" s="22">
        <f t="shared" si="44"/>
        <v>6.2696758901209799</v>
      </c>
      <c r="M211" s="22">
        <f t="shared" si="44"/>
        <v>3.4473567068696767</v>
      </c>
      <c r="N211" s="22">
        <f t="shared" si="34"/>
        <v>1.8186907892725932</v>
      </c>
      <c r="O211" s="22">
        <f t="shared" si="35"/>
        <v>64.522536356034095</v>
      </c>
      <c r="P211">
        <f t="shared" si="43"/>
        <v>65</v>
      </c>
      <c r="Q211">
        <f t="shared" si="43"/>
        <v>40</v>
      </c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">
      <c r="A212" s="11">
        <v>44874</v>
      </c>
      <c r="B212" s="4">
        <v>1005.996704</v>
      </c>
      <c r="C212" s="20">
        <v>-14.6897</v>
      </c>
      <c r="D212" s="20">
        <v>0</v>
      </c>
      <c r="E212" s="20">
        <v>14.6897</v>
      </c>
      <c r="F212" s="21">
        <f t="shared" si="47"/>
        <v>6.3635744283702689</v>
      </c>
      <c r="G212" s="21">
        <f t="shared" si="47"/>
        <v>4.368623257711084</v>
      </c>
      <c r="H212" s="21">
        <f t="shared" si="45"/>
        <v>1.4566544316079177</v>
      </c>
      <c r="I212" s="21">
        <f t="shared" si="46"/>
        <v>59.294234177434362</v>
      </c>
      <c r="J212">
        <f t="shared" si="42"/>
        <v>68</v>
      </c>
      <c r="K212">
        <f t="shared" si="42"/>
        <v>34</v>
      </c>
      <c r="L212" s="22">
        <f t="shared" si="44"/>
        <v>6.04575889404523</v>
      </c>
      <c r="M212" s="22">
        <f t="shared" si="44"/>
        <v>3.8488689673386172</v>
      </c>
      <c r="N212" s="22">
        <f t="shared" si="34"/>
        <v>1.5707884433971</v>
      </c>
      <c r="O212" s="22">
        <f t="shared" si="35"/>
        <v>61.101427751924362</v>
      </c>
      <c r="P212">
        <f t="shared" si="43"/>
        <v>65</v>
      </c>
      <c r="Q212">
        <f t="shared" si="43"/>
        <v>40</v>
      </c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">
      <c r="A213" s="11">
        <v>44875</v>
      </c>
      <c r="B213" s="4">
        <v>1003.118347</v>
      </c>
      <c r="C213" s="20">
        <v>-2.8783599999999998</v>
      </c>
      <c r="D213" s="20">
        <v>0</v>
      </c>
      <c r="E213" s="20">
        <v>2.8783569999999998</v>
      </c>
      <c r="F213" s="21">
        <f t="shared" si="47"/>
        <v>5.9090333977723919</v>
      </c>
      <c r="G213" s="21">
        <f t="shared" si="47"/>
        <v>4.2621756678745779</v>
      </c>
      <c r="H213" s="21">
        <f t="shared" si="45"/>
        <v>1.3863889849286888</v>
      </c>
      <c r="I213" s="21">
        <f t="shared" si="46"/>
        <v>58.095683213611451</v>
      </c>
      <c r="J213">
        <f t="shared" si="42"/>
        <v>68</v>
      </c>
      <c r="K213">
        <f t="shared" si="42"/>
        <v>34</v>
      </c>
      <c r="L213" s="22">
        <f t="shared" si="44"/>
        <v>5.8298389335436145</v>
      </c>
      <c r="M213" s="22">
        <f t="shared" si="44"/>
        <v>3.8142078256479519</v>
      </c>
      <c r="N213" s="22">
        <f t="shared" si="34"/>
        <v>1.5284534037033628</v>
      </c>
      <c r="O213" s="22">
        <f t="shared" si="35"/>
        <v>60.450131351626858</v>
      </c>
      <c r="P213">
        <f t="shared" si="43"/>
        <v>65</v>
      </c>
      <c r="Q213">
        <f t="shared" si="43"/>
        <v>40</v>
      </c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">
      <c r="A214" s="11">
        <v>44876</v>
      </c>
      <c r="B214" s="4">
        <v>1005.996704</v>
      </c>
      <c r="C214" s="20">
        <v>2.8783569999999998</v>
      </c>
      <c r="D214" s="20">
        <v>2.8783569999999998</v>
      </c>
      <c r="E214" s="20">
        <v>0</v>
      </c>
      <c r="F214" s="21">
        <f t="shared" si="47"/>
        <v>5.6925565122172213</v>
      </c>
      <c r="G214" s="21">
        <f t="shared" si="47"/>
        <v>3.9577345487406794</v>
      </c>
      <c r="H214" s="21">
        <f t="shared" si="45"/>
        <v>1.4383371199133477</v>
      </c>
      <c r="I214" s="21">
        <f t="shared" si="46"/>
        <v>58.988443729407784</v>
      </c>
      <c r="J214">
        <f t="shared" si="42"/>
        <v>68</v>
      </c>
      <c r="K214">
        <f t="shared" si="42"/>
        <v>34</v>
      </c>
      <c r="L214" s="22">
        <f t="shared" si="44"/>
        <v>5.7244288644884858</v>
      </c>
      <c r="M214" s="22">
        <f t="shared" si="44"/>
        <v>3.6779861175890964</v>
      </c>
      <c r="N214" s="22">
        <f t="shared" si="34"/>
        <v>1.5564030644685585</v>
      </c>
      <c r="O214" s="22">
        <f t="shared" si="35"/>
        <v>60.882537894786694</v>
      </c>
      <c r="P214">
        <f t="shared" si="43"/>
        <v>65</v>
      </c>
      <c r="Q214">
        <f t="shared" si="43"/>
        <v>40</v>
      </c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">
      <c r="A215" s="11">
        <v>44879</v>
      </c>
      <c r="B215" s="4">
        <v>1009.321777</v>
      </c>
      <c r="C215" s="20">
        <v>3.3250730000000002</v>
      </c>
      <c r="D215" s="20">
        <v>3.3250730000000002</v>
      </c>
      <c r="E215" s="20">
        <v>0</v>
      </c>
      <c r="F215" s="21">
        <f t="shared" si="47"/>
        <v>5.5234505470588484</v>
      </c>
      <c r="G215" s="21">
        <f t="shared" si="47"/>
        <v>3.6750392238306309</v>
      </c>
      <c r="H215" s="21">
        <f t="shared" si="45"/>
        <v>1.502963699337486</v>
      </c>
      <c r="I215" s="21">
        <f t="shared" si="46"/>
        <v>60.047363041473922</v>
      </c>
      <c r="J215">
        <f t="shared" si="42"/>
        <v>68</v>
      </c>
      <c r="K215">
        <f t="shared" si="42"/>
        <v>34</v>
      </c>
      <c r="L215" s="22">
        <f t="shared" si="44"/>
        <v>5.6387375836138967</v>
      </c>
      <c r="M215" s="22">
        <f t="shared" si="44"/>
        <v>3.5466294705323427</v>
      </c>
      <c r="N215" s="22">
        <f t="shared" si="34"/>
        <v>1.5898862935821521</v>
      </c>
      <c r="O215" s="22">
        <f t="shared" si="35"/>
        <v>61.388266254080641</v>
      </c>
      <c r="P215">
        <f t="shared" si="43"/>
        <v>65</v>
      </c>
      <c r="Q215">
        <f t="shared" si="43"/>
        <v>40</v>
      </c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">
      <c r="A216" s="11">
        <v>44880</v>
      </c>
      <c r="B216" s="4">
        <v>1008.478088</v>
      </c>
      <c r="C216" s="20">
        <v>-0.84369000000000005</v>
      </c>
      <c r="D216" s="20">
        <v>0</v>
      </c>
      <c r="E216" s="20">
        <v>0.84368900000000002</v>
      </c>
      <c r="F216" s="21">
        <f t="shared" si="47"/>
        <v>5.1289183651260739</v>
      </c>
      <c r="G216" s="21">
        <f t="shared" si="47"/>
        <v>3.4727999221284427</v>
      </c>
      <c r="H216" s="21">
        <f t="shared" si="45"/>
        <v>1.4768827689856125</v>
      </c>
      <c r="I216" s="21">
        <f t="shared" si="46"/>
        <v>59.626672181600995</v>
      </c>
      <c r="J216">
        <f t="shared" si="42"/>
        <v>68</v>
      </c>
      <c r="K216">
        <f t="shared" si="42"/>
        <v>34</v>
      </c>
      <c r="L216" s="22">
        <f t="shared" si="44"/>
        <v>5.4373540984848292</v>
      </c>
      <c r="M216" s="22">
        <f t="shared" si="44"/>
        <v>3.4500958822990446</v>
      </c>
      <c r="N216" s="22">
        <f t="shared" si="34"/>
        <v>1.5760008660575349</v>
      </c>
      <c r="O216" s="22">
        <f t="shared" si="35"/>
        <v>61.180137274935795</v>
      </c>
      <c r="P216">
        <f t="shared" si="43"/>
        <v>65</v>
      </c>
      <c r="Q216">
        <f t="shared" si="43"/>
        <v>40</v>
      </c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">
      <c r="A217" s="11">
        <v>44881</v>
      </c>
      <c r="B217" s="4">
        <v>1011.058716</v>
      </c>
      <c r="C217" s="20">
        <v>2.5806279999999999</v>
      </c>
      <c r="D217" s="20">
        <v>2.5806279999999999</v>
      </c>
      <c r="E217" s="20">
        <v>0</v>
      </c>
      <c r="F217" s="21">
        <f t="shared" si="47"/>
        <v>4.9468976247599263</v>
      </c>
      <c r="G217" s="21">
        <f t="shared" si="47"/>
        <v>3.2247427848335541</v>
      </c>
      <c r="H217" s="21">
        <f t="shared" si="45"/>
        <v>1.5340440943153428</v>
      </c>
      <c r="I217" s="21">
        <f t="shared" si="46"/>
        <v>60.537387559935745</v>
      </c>
      <c r="J217">
        <f t="shared" si="42"/>
        <v>68</v>
      </c>
      <c r="K217">
        <f t="shared" si="42"/>
        <v>34</v>
      </c>
      <c r="L217" s="22">
        <f t="shared" si="44"/>
        <v>5.3353281663960841</v>
      </c>
      <c r="M217" s="22">
        <f t="shared" si="44"/>
        <v>3.326878172216936</v>
      </c>
      <c r="N217" s="22">
        <f t="shared" si="34"/>
        <v>1.6037041004242047</v>
      </c>
      <c r="O217" s="22">
        <f t="shared" si="35"/>
        <v>61.59317797144935</v>
      </c>
      <c r="P217">
        <f t="shared" si="43"/>
        <v>65</v>
      </c>
      <c r="Q217">
        <f t="shared" si="43"/>
        <v>40</v>
      </c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">
      <c r="A218" s="11">
        <v>44882</v>
      </c>
      <c r="B218" s="4">
        <v>1005.7981569999999</v>
      </c>
      <c r="C218" s="20">
        <v>-5.2605599999999999</v>
      </c>
      <c r="D218" s="20">
        <v>0</v>
      </c>
      <c r="E218" s="20">
        <v>5.2605589999999998</v>
      </c>
      <c r="F218" s="21">
        <f t="shared" si="47"/>
        <v>4.5935477944199317</v>
      </c>
      <c r="G218" s="21">
        <f t="shared" si="47"/>
        <v>3.3701582287740144</v>
      </c>
      <c r="H218" s="21">
        <f t="shared" si="45"/>
        <v>1.3630065660421404</v>
      </c>
      <c r="I218" s="21">
        <f t="shared" si="46"/>
        <v>57.68103168350796</v>
      </c>
      <c r="J218">
        <f t="shared" si="42"/>
        <v>68</v>
      </c>
      <c r="K218">
        <f t="shared" si="42"/>
        <v>34</v>
      </c>
      <c r="L218" s="22">
        <f t="shared" si="44"/>
        <v>5.1447807318819381</v>
      </c>
      <c r="M218" s="22">
        <f t="shared" si="44"/>
        <v>3.3959382017806168</v>
      </c>
      <c r="N218" s="22">
        <f t="shared" si="34"/>
        <v>1.5149806699027497</v>
      </c>
      <c r="O218" s="22">
        <f t="shared" si="35"/>
        <v>60.238262982805814</v>
      </c>
      <c r="P218">
        <f t="shared" si="43"/>
        <v>65</v>
      </c>
      <c r="Q218">
        <f t="shared" si="43"/>
        <v>40</v>
      </c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">
      <c r="A219" s="11">
        <v>44883</v>
      </c>
      <c r="B219" s="4">
        <v>1002.076111</v>
      </c>
      <c r="C219" s="20">
        <v>-3.7220499999999999</v>
      </c>
      <c r="D219" s="20">
        <v>0</v>
      </c>
      <c r="E219" s="20">
        <v>3.7220460000000002</v>
      </c>
      <c r="F219" s="21">
        <f t="shared" si="47"/>
        <v>4.2654372376756511</v>
      </c>
      <c r="G219" s="21">
        <f t="shared" si="47"/>
        <v>3.3952930695758705</v>
      </c>
      <c r="H219" s="21">
        <f t="shared" si="45"/>
        <v>1.2562795464983163</v>
      </c>
      <c r="I219" s="21">
        <f t="shared" si="46"/>
        <v>55.679250758091008</v>
      </c>
      <c r="J219">
        <f t="shared" si="42"/>
        <v>68</v>
      </c>
      <c r="K219">
        <f t="shared" si="42"/>
        <v>34</v>
      </c>
      <c r="L219" s="22">
        <f t="shared" si="44"/>
        <v>4.961038562886154</v>
      </c>
      <c r="M219" s="22">
        <f t="shared" si="44"/>
        <v>3.4075849088598806</v>
      </c>
      <c r="N219" s="22">
        <f t="shared" si="34"/>
        <v>1.455881128592635</v>
      </c>
      <c r="O219" s="22">
        <f t="shared" si="35"/>
        <v>59.281416826022884</v>
      </c>
      <c r="P219">
        <f t="shared" si="43"/>
        <v>65</v>
      </c>
      <c r="Q219">
        <f t="shared" si="43"/>
        <v>40</v>
      </c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">
      <c r="A220" s="11">
        <v>44886</v>
      </c>
      <c r="B220" s="4">
        <v>995.67425500000002</v>
      </c>
      <c r="C220" s="20">
        <v>-6.4018600000000001</v>
      </c>
      <c r="D220" s="20">
        <v>0</v>
      </c>
      <c r="E220" s="20">
        <v>6.4018560000000004</v>
      </c>
      <c r="F220" s="21">
        <f t="shared" si="47"/>
        <v>3.9607631492702473</v>
      </c>
      <c r="G220" s="21">
        <f t="shared" si="47"/>
        <v>3.6100475646061656</v>
      </c>
      <c r="H220" s="21">
        <f t="shared" si="45"/>
        <v>1.0971498514597391</v>
      </c>
      <c r="I220" s="21">
        <f t="shared" si="46"/>
        <v>52.316235327487853</v>
      </c>
      <c r="J220">
        <f t="shared" si="42"/>
        <v>68</v>
      </c>
      <c r="K220">
        <f t="shared" si="42"/>
        <v>34</v>
      </c>
      <c r="L220" s="22">
        <f t="shared" si="44"/>
        <v>4.7838586142116482</v>
      </c>
      <c r="M220" s="22">
        <f t="shared" si="44"/>
        <v>3.5145231621148847</v>
      </c>
      <c r="N220" s="22">
        <f t="shared" si="34"/>
        <v>1.3611686119413517</v>
      </c>
      <c r="O220" s="22">
        <f t="shared" si="35"/>
        <v>57.648090231988967</v>
      </c>
      <c r="P220">
        <f t="shared" si="43"/>
        <v>65</v>
      </c>
      <c r="Q220">
        <f t="shared" si="43"/>
        <v>40</v>
      </c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">
      <c r="A221" s="11">
        <v>44887</v>
      </c>
      <c r="B221" s="4">
        <v>1002.572388</v>
      </c>
      <c r="C221" s="20">
        <v>6.8981329999999996</v>
      </c>
      <c r="D221" s="20">
        <v>6.8981329999999996</v>
      </c>
      <c r="E221" s="20">
        <v>0</v>
      </c>
      <c r="F221" s="21">
        <f t="shared" si="47"/>
        <v>4.1705752814652302</v>
      </c>
      <c r="G221" s="21">
        <f t="shared" si="47"/>
        <v>3.3521870242771539</v>
      </c>
      <c r="H221" s="21">
        <f t="shared" si="45"/>
        <v>1.2441356198986389</v>
      </c>
      <c r="I221" s="21">
        <f t="shared" si="46"/>
        <v>55.439413236301334</v>
      </c>
      <c r="J221">
        <f t="shared" si="42"/>
        <v>68</v>
      </c>
      <c r="K221">
        <f t="shared" si="42"/>
        <v>34</v>
      </c>
      <c r="L221" s="22">
        <f t="shared" si="44"/>
        <v>4.8593684137040896</v>
      </c>
      <c r="M221" s="22">
        <f t="shared" si="44"/>
        <v>3.3890044777536388</v>
      </c>
      <c r="N221" s="22">
        <f t="shared" ref="N221:N249" si="48">L221/M221</f>
        <v>1.433863084455133</v>
      </c>
      <c r="O221" s="22">
        <f t="shared" ref="O221:O249" si="49">IF(M221=0,100,100-(100/(1+N221)))</f>
        <v>58.913054461160492</v>
      </c>
      <c r="P221">
        <f t="shared" si="43"/>
        <v>65</v>
      </c>
      <c r="Q221">
        <f t="shared" si="43"/>
        <v>40</v>
      </c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">
      <c r="A222" s="11">
        <v>44888</v>
      </c>
      <c r="B222" s="4">
        <v>1010.066162</v>
      </c>
      <c r="C222" s="20">
        <v>7.4937740000000002</v>
      </c>
      <c r="D222" s="20">
        <v>7.4937740000000002</v>
      </c>
      <c r="E222" s="20">
        <v>0</v>
      </c>
      <c r="F222" s="21">
        <f t="shared" si="47"/>
        <v>4.4079466185034279</v>
      </c>
      <c r="G222" s="21">
        <f t="shared" si="47"/>
        <v>3.1127450939716428</v>
      </c>
      <c r="H222" s="21">
        <f t="shared" si="45"/>
        <v>1.4160962383460702</v>
      </c>
      <c r="I222" s="21">
        <f t="shared" si="46"/>
        <v>58.610920205540062</v>
      </c>
      <c r="J222">
        <f t="shared" si="42"/>
        <v>68</v>
      </c>
      <c r="K222">
        <f t="shared" si="42"/>
        <v>34</v>
      </c>
      <c r="L222" s="22">
        <f t="shared" si="44"/>
        <v>4.9534543275003724</v>
      </c>
      <c r="M222" s="22">
        <f t="shared" si="44"/>
        <v>3.2679686035481517</v>
      </c>
      <c r="N222" s="22">
        <f t="shared" si="48"/>
        <v>1.515759460516918</v>
      </c>
      <c r="O222" s="22">
        <f t="shared" si="49"/>
        <v>60.250571817604211</v>
      </c>
      <c r="P222">
        <f t="shared" si="43"/>
        <v>65</v>
      </c>
      <c r="Q222">
        <f t="shared" si="43"/>
        <v>40</v>
      </c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">
      <c r="A223" s="11">
        <v>44889</v>
      </c>
      <c r="B223" s="4">
        <v>1027.3861079999999</v>
      </c>
      <c r="C223" s="20">
        <v>17.319949999999999</v>
      </c>
      <c r="D223" s="20">
        <v>17.319949999999999</v>
      </c>
      <c r="E223" s="20">
        <v>0</v>
      </c>
      <c r="F223" s="21">
        <f t="shared" si="47"/>
        <v>5.3302325743246115</v>
      </c>
      <c r="G223" s="21">
        <f t="shared" si="47"/>
        <v>2.8904061586879544</v>
      </c>
      <c r="H223" s="21">
        <f t="shared" si="45"/>
        <v>1.8441119627091338</v>
      </c>
      <c r="I223" s="21">
        <f t="shared" si="46"/>
        <v>64.839640171990311</v>
      </c>
      <c r="J223">
        <f t="shared" si="42"/>
        <v>68</v>
      </c>
      <c r="K223">
        <f t="shared" si="42"/>
        <v>34</v>
      </c>
      <c r="L223" s="22">
        <f t="shared" ref="L223:M238" si="50">((L222*27)+D223)/28</f>
        <v>5.3951148872325021</v>
      </c>
      <c r="M223" s="22">
        <f t="shared" si="50"/>
        <v>3.1512554391357175</v>
      </c>
      <c r="N223" s="22">
        <f t="shared" si="48"/>
        <v>1.712052542688256</v>
      </c>
      <c r="O223" s="22">
        <f t="shared" si="49"/>
        <v>63.127558029949732</v>
      </c>
      <c r="P223">
        <f t="shared" si="43"/>
        <v>65</v>
      </c>
      <c r="Q223">
        <f t="shared" si="43"/>
        <v>40</v>
      </c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">
      <c r="A224" s="11">
        <v>44890</v>
      </c>
      <c r="B224" s="4">
        <v>1026.1453859999999</v>
      </c>
      <c r="C224" s="20">
        <v>-1.24072</v>
      </c>
      <c r="D224" s="20">
        <v>0</v>
      </c>
      <c r="E224" s="20">
        <v>1.2407220000000001</v>
      </c>
      <c r="F224" s="21">
        <f t="shared" si="47"/>
        <v>4.949501676158568</v>
      </c>
      <c r="G224" s="21">
        <f t="shared" si="47"/>
        <v>2.7725715759245291</v>
      </c>
      <c r="H224" s="21">
        <f t="shared" si="45"/>
        <v>1.7851664206389801</v>
      </c>
      <c r="I224" s="21">
        <f t="shared" si="46"/>
        <v>64.095502782538304</v>
      </c>
      <c r="J224">
        <f t="shared" si="42"/>
        <v>68</v>
      </c>
      <c r="K224">
        <f t="shared" si="42"/>
        <v>34</v>
      </c>
      <c r="L224" s="22">
        <f t="shared" si="50"/>
        <v>5.2024322126884845</v>
      </c>
      <c r="M224" s="22">
        <f t="shared" si="50"/>
        <v>3.0830221020237274</v>
      </c>
      <c r="N224" s="22">
        <f t="shared" si="48"/>
        <v>1.6874456427910636</v>
      </c>
      <c r="O224" s="22">
        <f t="shared" si="49"/>
        <v>62.789945066146757</v>
      </c>
      <c r="P224">
        <f t="shared" si="43"/>
        <v>65</v>
      </c>
      <c r="Q224">
        <f t="shared" si="43"/>
        <v>40</v>
      </c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">
      <c r="A225" s="11">
        <v>44893</v>
      </c>
      <c r="B225" s="4">
        <v>1027.0386960000001</v>
      </c>
      <c r="C225" s="20">
        <v>0.89331000000000005</v>
      </c>
      <c r="D225" s="20">
        <v>0.89331000000000005</v>
      </c>
      <c r="E225" s="20">
        <v>0</v>
      </c>
      <c r="F225" s="21">
        <f t="shared" si="47"/>
        <v>4.6597736992900991</v>
      </c>
      <c r="G225" s="21">
        <f t="shared" si="47"/>
        <v>2.5745307490727773</v>
      </c>
      <c r="H225" s="21">
        <f t="shared" si="45"/>
        <v>1.8099506875061897</v>
      </c>
      <c r="I225" s="21">
        <f t="shared" si="46"/>
        <v>64.412186859852241</v>
      </c>
      <c r="J225">
        <f t="shared" si="42"/>
        <v>68</v>
      </c>
      <c r="K225">
        <f t="shared" si="42"/>
        <v>34</v>
      </c>
      <c r="L225" s="22">
        <f t="shared" si="50"/>
        <v>5.0485349908067532</v>
      </c>
      <c r="M225" s="22">
        <f t="shared" si="50"/>
        <v>2.9729141698085941</v>
      </c>
      <c r="N225" s="22">
        <f t="shared" si="48"/>
        <v>1.6981771764812821</v>
      </c>
      <c r="O225" s="22">
        <f t="shared" si="49"/>
        <v>62.93794163272446</v>
      </c>
      <c r="P225">
        <f t="shared" si="43"/>
        <v>65</v>
      </c>
      <c r="Q225">
        <f t="shared" si="43"/>
        <v>40</v>
      </c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">
      <c r="A226" s="11">
        <v>44894</v>
      </c>
      <c r="B226" s="4">
        <v>1042.0261230000001</v>
      </c>
      <c r="C226" s="20">
        <v>14.98743</v>
      </c>
      <c r="D226" s="20">
        <v>14.98743</v>
      </c>
      <c r="E226" s="20">
        <v>0</v>
      </c>
      <c r="F226" s="21">
        <f t="shared" ref="F226:G241" si="51">((F225*13)+D226)/14</f>
        <v>5.3974634350550925</v>
      </c>
      <c r="G226" s="21">
        <f t="shared" si="51"/>
        <v>2.3906356955675787</v>
      </c>
      <c r="H226" s="21">
        <f t="shared" si="45"/>
        <v>2.2577523815370122</v>
      </c>
      <c r="I226" s="21">
        <f t="shared" si="46"/>
        <v>69.303989902136195</v>
      </c>
      <c r="J226">
        <f t="shared" si="42"/>
        <v>68</v>
      </c>
      <c r="K226">
        <f t="shared" si="42"/>
        <v>34</v>
      </c>
      <c r="L226" s="22">
        <f t="shared" si="50"/>
        <v>5.403495526849369</v>
      </c>
      <c r="M226" s="22">
        <f t="shared" si="50"/>
        <v>2.8667386637440013</v>
      </c>
      <c r="N226" s="22">
        <f t="shared" si="48"/>
        <v>1.8848929604878344</v>
      </c>
      <c r="O226" s="22">
        <f t="shared" si="49"/>
        <v>65.336668857519754</v>
      </c>
      <c r="P226">
        <f t="shared" si="43"/>
        <v>65</v>
      </c>
      <c r="Q226">
        <f t="shared" si="43"/>
        <v>40</v>
      </c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">
      <c r="A227" s="11">
        <v>44895</v>
      </c>
      <c r="B227" s="4">
        <v>1038.2545170000001</v>
      </c>
      <c r="C227" s="20">
        <v>-3.7716099999999999</v>
      </c>
      <c r="D227" s="20">
        <v>0</v>
      </c>
      <c r="E227" s="20">
        <v>3.7716059999999998</v>
      </c>
      <c r="F227" s="21">
        <f t="shared" si="51"/>
        <v>5.0119303325511577</v>
      </c>
      <c r="G227" s="21">
        <f t="shared" si="51"/>
        <v>2.4892764315984661</v>
      </c>
      <c r="H227" s="21">
        <f t="shared" si="45"/>
        <v>2.0134085025393471</v>
      </c>
      <c r="I227" s="21">
        <f t="shared" si="46"/>
        <v>66.814987109868525</v>
      </c>
      <c r="J227">
        <f t="shared" si="42"/>
        <v>68</v>
      </c>
      <c r="K227">
        <f t="shared" si="42"/>
        <v>34</v>
      </c>
      <c r="L227" s="22">
        <f t="shared" si="50"/>
        <v>5.2105135437476049</v>
      </c>
      <c r="M227" s="22">
        <f t="shared" si="50"/>
        <v>2.899055354324573</v>
      </c>
      <c r="N227" s="22">
        <f t="shared" si="48"/>
        <v>1.7973142651363962</v>
      </c>
      <c r="O227" s="22">
        <f t="shared" si="49"/>
        <v>64.251424573089921</v>
      </c>
      <c r="P227">
        <f t="shared" si="43"/>
        <v>65</v>
      </c>
      <c r="Q227">
        <f t="shared" si="43"/>
        <v>40</v>
      </c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">
      <c r="A228" s="11">
        <v>44896</v>
      </c>
      <c r="B228" s="4">
        <v>1038.6514890000001</v>
      </c>
      <c r="C228" s="20">
        <v>0.39697199999999999</v>
      </c>
      <c r="D228" s="20">
        <v>0.39697199999999999</v>
      </c>
      <c r="E228" s="20">
        <v>0</v>
      </c>
      <c r="F228" s="21">
        <f t="shared" si="51"/>
        <v>4.6822904516546462</v>
      </c>
      <c r="G228" s="21">
        <f t="shared" si="51"/>
        <v>2.3114709721985753</v>
      </c>
      <c r="H228" s="21">
        <f t="shared" si="45"/>
        <v>2.0256756446311961</v>
      </c>
      <c r="I228" s="21">
        <f t="shared" si="46"/>
        <v>66.949530701533888</v>
      </c>
      <c r="J228">
        <f t="shared" si="42"/>
        <v>68</v>
      </c>
      <c r="K228">
        <f t="shared" si="42"/>
        <v>34</v>
      </c>
      <c r="L228" s="22">
        <f t="shared" si="50"/>
        <v>5.0386013457566188</v>
      </c>
      <c r="M228" s="22">
        <f t="shared" si="50"/>
        <v>2.7955176630986953</v>
      </c>
      <c r="N228" s="22">
        <f t="shared" si="48"/>
        <v>1.8023858021957817</v>
      </c>
      <c r="O228" s="22">
        <f t="shared" si="49"/>
        <v>64.316119528708015</v>
      </c>
      <c r="P228">
        <f t="shared" si="43"/>
        <v>65</v>
      </c>
      <c r="Q228">
        <f t="shared" si="43"/>
        <v>40</v>
      </c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">
      <c r="A229" s="11">
        <v>44897</v>
      </c>
      <c r="B229" s="4">
        <v>1032.249634</v>
      </c>
      <c r="C229" s="20">
        <v>-6.4018600000000001</v>
      </c>
      <c r="D229" s="20">
        <v>0</v>
      </c>
      <c r="E229" s="20">
        <v>6.4018550000000003</v>
      </c>
      <c r="F229" s="21">
        <f t="shared" si="51"/>
        <v>4.3478411336793146</v>
      </c>
      <c r="G229" s="21">
        <f t="shared" si="51"/>
        <v>2.6036412598986769</v>
      </c>
      <c r="H229" s="21">
        <f t="shared" si="45"/>
        <v>1.6699079096052252</v>
      </c>
      <c r="I229" s="21">
        <f t="shared" si="46"/>
        <v>62.545524645160484</v>
      </c>
      <c r="J229">
        <f t="shared" si="42"/>
        <v>68</v>
      </c>
      <c r="K229">
        <f t="shared" si="42"/>
        <v>34</v>
      </c>
      <c r="L229" s="22">
        <f t="shared" si="50"/>
        <v>4.858651297693882</v>
      </c>
      <c r="M229" s="22">
        <f t="shared" si="50"/>
        <v>2.9243154251308847</v>
      </c>
      <c r="N229" s="22">
        <f t="shared" si="48"/>
        <v>1.6614662207570927</v>
      </c>
      <c r="O229" s="22">
        <f t="shared" si="49"/>
        <v>62.426725832517405</v>
      </c>
      <c r="P229">
        <f t="shared" si="43"/>
        <v>65</v>
      </c>
      <c r="Q229">
        <f t="shared" si="43"/>
        <v>40</v>
      </c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">
      <c r="A230" s="11">
        <v>44900</v>
      </c>
      <c r="B230" s="4">
        <v>1031.654053</v>
      </c>
      <c r="C230" s="20">
        <v>-0.59558</v>
      </c>
      <c r="D230" s="20">
        <v>0</v>
      </c>
      <c r="E230" s="20">
        <v>0.59558100000000003</v>
      </c>
      <c r="F230" s="21">
        <f t="shared" si="51"/>
        <v>4.0372810527022205</v>
      </c>
      <c r="G230" s="21">
        <f t="shared" si="51"/>
        <v>2.4602083841916285</v>
      </c>
      <c r="H230" s="21">
        <f t="shared" si="45"/>
        <v>1.641032149408264</v>
      </c>
      <c r="I230" s="21">
        <f t="shared" si="46"/>
        <v>62.13601563979239</v>
      </c>
      <c r="J230">
        <f t="shared" si="42"/>
        <v>68</v>
      </c>
      <c r="K230">
        <f t="shared" si="42"/>
        <v>34</v>
      </c>
      <c r="L230" s="22">
        <f t="shared" si="50"/>
        <v>4.6851280370619577</v>
      </c>
      <c r="M230" s="22">
        <f t="shared" si="50"/>
        <v>2.8411463385190672</v>
      </c>
      <c r="N230" s="22">
        <f t="shared" si="48"/>
        <v>1.6490273568604905</v>
      </c>
      <c r="O230" s="22">
        <f t="shared" si="49"/>
        <v>62.250295475047281</v>
      </c>
      <c r="P230">
        <f t="shared" si="43"/>
        <v>65</v>
      </c>
      <c r="Q230">
        <f t="shared" si="43"/>
        <v>40</v>
      </c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">
      <c r="A231" s="11">
        <v>44901</v>
      </c>
      <c r="B231" s="4">
        <v>1025.8476559999999</v>
      </c>
      <c r="C231" s="20">
        <v>-5.8064</v>
      </c>
      <c r="D231" s="20">
        <v>0</v>
      </c>
      <c r="E231" s="20">
        <v>5.8063969999999996</v>
      </c>
      <c r="F231" s="21">
        <f t="shared" si="51"/>
        <v>3.748903834652062</v>
      </c>
      <c r="G231" s="21">
        <f t="shared" si="51"/>
        <v>2.6992218567493689</v>
      </c>
      <c r="H231" s="21">
        <f t="shared" si="45"/>
        <v>1.3888831795274543</v>
      </c>
      <c r="I231" s="21">
        <f t="shared" si="46"/>
        <v>58.139434838424776</v>
      </c>
      <c r="J231">
        <f t="shared" si="42"/>
        <v>68</v>
      </c>
      <c r="K231">
        <f t="shared" si="42"/>
        <v>34</v>
      </c>
      <c r="L231" s="22">
        <f t="shared" si="50"/>
        <v>4.517802035738316</v>
      </c>
      <c r="M231" s="22">
        <f t="shared" si="50"/>
        <v>2.947048147857672</v>
      </c>
      <c r="N231" s="22">
        <f t="shared" si="48"/>
        <v>1.5329922719526956</v>
      </c>
      <c r="O231" s="22">
        <f t="shared" si="49"/>
        <v>60.521000751846145</v>
      </c>
      <c r="P231">
        <f t="shared" si="43"/>
        <v>65</v>
      </c>
      <c r="Q231">
        <f t="shared" si="43"/>
        <v>40</v>
      </c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">
      <c r="A232" s="11">
        <v>44902</v>
      </c>
      <c r="B232" s="4">
        <v>1010.165405</v>
      </c>
      <c r="C232" s="20">
        <v>-15.6823</v>
      </c>
      <c r="D232" s="20">
        <v>0</v>
      </c>
      <c r="E232" s="20">
        <v>15.68225</v>
      </c>
      <c r="F232" s="21">
        <f t="shared" si="51"/>
        <v>3.4811249893197718</v>
      </c>
      <c r="G232" s="21">
        <f t="shared" si="51"/>
        <v>3.6265810098386999</v>
      </c>
      <c r="H232" s="21">
        <f t="shared" si="45"/>
        <v>0.95989169409856978</v>
      </c>
      <c r="I232" s="21">
        <f t="shared" si="46"/>
        <v>48.976772389459065</v>
      </c>
      <c r="J232">
        <f t="shared" si="42"/>
        <v>68</v>
      </c>
      <c r="K232">
        <f t="shared" si="42"/>
        <v>34</v>
      </c>
      <c r="L232" s="22">
        <f t="shared" si="50"/>
        <v>4.3564519630333765</v>
      </c>
      <c r="M232" s="22">
        <f t="shared" si="50"/>
        <v>3.4018767854341836</v>
      </c>
      <c r="N232" s="22">
        <f t="shared" si="48"/>
        <v>1.2806025137907397</v>
      </c>
      <c r="O232" s="22">
        <f t="shared" si="49"/>
        <v>56.151938185061717</v>
      </c>
      <c r="P232">
        <f t="shared" si="43"/>
        <v>65</v>
      </c>
      <c r="Q232">
        <f t="shared" si="43"/>
        <v>40</v>
      </c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">
      <c r="A233" s="11">
        <v>44903</v>
      </c>
      <c r="B233" s="4">
        <v>973.49078399999996</v>
      </c>
      <c r="C233" s="20">
        <v>-36.674599999999998</v>
      </c>
      <c r="D233" s="20">
        <v>0</v>
      </c>
      <c r="E233" s="20">
        <v>36.674619999999997</v>
      </c>
      <c r="F233" s="21">
        <f t="shared" si="51"/>
        <v>3.2324732043683597</v>
      </c>
      <c r="G233" s="21">
        <f t="shared" si="51"/>
        <v>5.9871552234216505</v>
      </c>
      <c r="H233" s="21">
        <f t="shared" si="45"/>
        <v>0.53990135276983953</v>
      </c>
      <c r="I233" s="21">
        <f t="shared" si="46"/>
        <v>35.060775276202747</v>
      </c>
      <c r="J233">
        <f t="shared" si="42"/>
        <v>68</v>
      </c>
      <c r="K233">
        <f t="shared" si="42"/>
        <v>34</v>
      </c>
      <c r="L233" s="22">
        <f t="shared" si="50"/>
        <v>4.200864392925042</v>
      </c>
      <c r="M233" s="22">
        <f t="shared" si="50"/>
        <v>4.5901890430972481</v>
      </c>
      <c r="N233" s="22">
        <f t="shared" si="48"/>
        <v>0.9151833080256957</v>
      </c>
      <c r="O233" s="22">
        <f t="shared" si="49"/>
        <v>47.785676921397688</v>
      </c>
      <c r="P233">
        <f t="shared" si="43"/>
        <v>65</v>
      </c>
      <c r="Q233">
        <f t="shared" si="43"/>
        <v>40</v>
      </c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">
      <c r="A234" s="11">
        <v>44904</v>
      </c>
      <c r="B234" s="4">
        <v>985.45092799999998</v>
      </c>
      <c r="C234" s="20">
        <v>11.960140000000001</v>
      </c>
      <c r="D234" s="20">
        <v>11.960140000000001</v>
      </c>
      <c r="E234" s="20">
        <v>0</v>
      </c>
      <c r="F234" s="21">
        <f t="shared" si="51"/>
        <v>3.8558779754849057</v>
      </c>
      <c r="G234" s="21">
        <f t="shared" si="51"/>
        <v>5.5595012788915321</v>
      </c>
      <c r="H234" s="21">
        <f t="shared" si="45"/>
        <v>0.69356544446261925</v>
      </c>
      <c r="I234" s="21">
        <f t="shared" si="46"/>
        <v>40.952975672144312</v>
      </c>
      <c r="J234">
        <f t="shared" si="42"/>
        <v>68</v>
      </c>
      <c r="K234">
        <f t="shared" si="42"/>
        <v>34</v>
      </c>
      <c r="L234" s="22">
        <f t="shared" si="50"/>
        <v>4.4779813788920046</v>
      </c>
      <c r="M234" s="22">
        <f t="shared" si="50"/>
        <v>4.4262537201294894</v>
      </c>
      <c r="N234" s="22">
        <f t="shared" si="48"/>
        <v>1.0116865552752368</v>
      </c>
      <c r="O234" s="22">
        <f t="shared" si="49"/>
        <v>50.290466604864235</v>
      </c>
      <c r="P234">
        <f t="shared" si="43"/>
        <v>65</v>
      </c>
      <c r="Q234">
        <f t="shared" si="43"/>
        <v>40</v>
      </c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">
      <c r="A235" s="11">
        <v>44907</v>
      </c>
      <c r="B235" s="4">
        <v>980.04162599999995</v>
      </c>
      <c r="C235" s="20">
        <v>-5.4093</v>
      </c>
      <c r="D235" s="20">
        <v>0</v>
      </c>
      <c r="E235" s="20">
        <v>5.4093020000000003</v>
      </c>
      <c r="F235" s="21">
        <f t="shared" si="51"/>
        <v>3.5804581200931267</v>
      </c>
      <c r="G235" s="21">
        <f t="shared" si="51"/>
        <v>5.5487727589707081</v>
      </c>
      <c r="H235" s="21">
        <f t="shared" si="45"/>
        <v>0.64527027427904582</v>
      </c>
      <c r="I235" s="21">
        <f t="shared" si="46"/>
        <v>39.219712673761272</v>
      </c>
      <c r="J235">
        <f t="shared" si="42"/>
        <v>68</v>
      </c>
      <c r="K235">
        <f t="shared" si="42"/>
        <v>34</v>
      </c>
      <c r="L235" s="22">
        <f t="shared" si="50"/>
        <v>4.3180534725030046</v>
      </c>
      <c r="M235" s="22">
        <f t="shared" si="50"/>
        <v>4.4613625872677218</v>
      </c>
      <c r="N235" s="22">
        <f t="shared" si="48"/>
        <v>0.96787772525512561</v>
      </c>
      <c r="O235" s="22">
        <f t="shared" si="49"/>
        <v>49.183834586554156</v>
      </c>
      <c r="P235">
        <f t="shared" si="43"/>
        <v>65</v>
      </c>
      <c r="Q235">
        <f t="shared" si="43"/>
        <v>40</v>
      </c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">
      <c r="A236" s="11">
        <v>44908</v>
      </c>
      <c r="B236" s="4">
        <v>987.23761000000002</v>
      </c>
      <c r="C236" s="20">
        <v>7.1959840000000002</v>
      </c>
      <c r="D236" s="20">
        <v>7.1959840000000002</v>
      </c>
      <c r="E236" s="20">
        <v>0</v>
      </c>
      <c r="F236" s="21">
        <f t="shared" si="51"/>
        <v>3.8387099686579034</v>
      </c>
      <c r="G236" s="21">
        <f t="shared" si="51"/>
        <v>5.1524318476156576</v>
      </c>
      <c r="H236" s="21">
        <f t="shared" si="45"/>
        <v>0.74502877130423506</v>
      </c>
      <c r="I236" s="21">
        <f t="shared" si="46"/>
        <v>42.694354589202582</v>
      </c>
      <c r="J236">
        <f t="shared" si="42"/>
        <v>68</v>
      </c>
      <c r="K236">
        <f t="shared" si="42"/>
        <v>34</v>
      </c>
      <c r="L236" s="22">
        <f t="shared" si="50"/>
        <v>4.420836705627897</v>
      </c>
      <c r="M236" s="22">
        <f t="shared" si="50"/>
        <v>4.3020282091510174</v>
      </c>
      <c r="N236" s="22">
        <f t="shared" si="48"/>
        <v>1.0276168566780099</v>
      </c>
      <c r="O236" s="22">
        <f t="shared" si="49"/>
        <v>50.681017633756916</v>
      </c>
      <c r="P236">
        <f t="shared" si="43"/>
        <v>65</v>
      </c>
      <c r="Q236">
        <f t="shared" si="43"/>
        <v>40</v>
      </c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">
      <c r="A237" s="11">
        <v>44909</v>
      </c>
      <c r="B237" s="4">
        <v>992.79583700000001</v>
      </c>
      <c r="C237" s="20">
        <v>5.5582269999999996</v>
      </c>
      <c r="D237" s="20">
        <v>5.5582269999999996</v>
      </c>
      <c r="E237" s="20">
        <v>0</v>
      </c>
      <c r="F237" s="21">
        <f t="shared" si="51"/>
        <v>3.9615326137537674</v>
      </c>
      <c r="G237" s="21">
        <f t="shared" si="51"/>
        <v>4.7844010013573959</v>
      </c>
      <c r="H237" s="21">
        <f t="shared" si="45"/>
        <v>0.82801015479886197</v>
      </c>
      <c r="I237" s="21">
        <f t="shared" si="46"/>
        <v>45.295708704089172</v>
      </c>
      <c r="J237">
        <f t="shared" si="42"/>
        <v>68</v>
      </c>
      <c r="K237">
        <f t="shared" si="42"/>
        <v>34</v>
      </c>
      <c r="L237" s="22">
        <f t="shared" si="50"/>
        <v>4.4614577875697581</v>
      </c>
      <c r="M237" s="22">
        <f t="shared" si="50"/>
        <v>4.1483843445384805</v>
      </c>
      <c r="N237" s="22">
        <f t="shared" si="48"/>
        <v>1.075468764952662</v>
      </c>
      <c r="O237" s="22">
        <f t="shared" si="49"/>
        <v>51.818113725127134</v>
      </c>
      <c r="P237">
        <f t="shared" si="43"/>
        <v>65</v>
      </c>
      <c r="Q237">
        <f t="shared" si="43"/>
        <v>40</v>
      </c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">
      <c r="A238" s="11">
        <v>44910</v>
      </c>
      <c r="B238" s="4">
        <v>994.73132299999997</v>
      </c>
      <c r="C238" s="20">
        <v>1.935486</v>
      </c>
      <c r="D238" s="20">
        <v>1.935486</v>
      </c>
      <c r="E238" s="20">
        <v>0</v>
      </c>
      <c r="F238" s="21">
        <f t="shared" si="51"/>
        <v>3.8168149984856408</v>
      </c>
      <c r="G238" s="21">
        <f t="shared" si="51"/>
        <v>4.442658072689011</v>
      </c>
      <c r="H238" s="21">
        <f t="shared" si="45"/>
        <v>0.85912868738408987</v>
      </c>
      <c r="I238" s="21">
        <f t="shared" si="46"/>
        <v>46.211361979085886</v>
      </c>
      <c r="J238">
        <f t="shared" si="42"/>
        <v>68</v>
      </c>
      <c r="K238">
        <f t="shared" si="42"/>
        <v>34</v>
      </c>
      <c r="L238" s="22">
        <f t="shared" si="50"/>
        <v>4.3712445094422661</v>
      </c>
      <c r="M238" s="22">
        <f t="shared" si="50"/>
        <v>4.0002277608049637</v>
      </c>
      <c r="N238" s="22">
        <f t="shared" si="48"/>
        <v>1.092748906017952</v>
      </c>
      <c r="O238" s="22">
        <f t="shared" si="49"/>
        <v>52.215958774395759</v>
      </c>
      <c r="P238">
        <f t="shared" si="43"/>
        <v>65</v>
      </c>
      <c r="Q238">
        <f t="shared" si="43"/>
        <v>40</v>
      </c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">
      <c r="A239" s="11">
        <v>44911</v>
      </c>
      <c r="B239" s="4">
        <v>986.24505599999998</v>
      </c>
      <c r="C239" s="20">
        <v>-8.4862699999999993</v>
      </c>
      <c r="D239" s="20">
        <v>0</v>
      </c>
      <c r="E239" s="20">
        <v>8.4862669999999998</v>
      </c>
      <c r="F239" s="21">
        <f t="shared" si="51"/>
        <v>3.5441853557366665</v>
      </c>
      <c r="G239" s="21">
        <f t="shared" si="51"/>
        <v>4.7314872817826537</v>
      </c>
      <c r="H239" s="21">
        <f t="shared" si="45"/>
        <v>0.74906369702875863</v>
      </c>
      <c r="I239" s="21">
        <f t="shared" si="46"/>
        <v>42.82655333257668</v>
      </c>
      <c r="J239">
        <f t="shared" si="42"/>
        <v>68</v>
      </c>
      <c r="K239">
        <f t="shared" si="42"/>
        <v>34</v>
      </c>
      <c r="L239" s="22">
        <f t="shared" ref="L239:M249" si="52">((L238*27)+D239)/28</f>
        <v>4.2151286341050422</v>
      </c>
      <c r="M239" s="22">
        <f t="shared" si="52"/>
        <v>4.1604434479190724</v>
      </c>
      <c r="N239" s="22">
        <f t="shared" si="48"/>
        <v>1.0131440763155479</v>
      </c>
      <c r="O239" s="22">
        <f t="shared" si="49"/>
        <v>50.326456423814541</v>
      </c>
      <c r="P239">
        <f t="shared" si="43"/>
        <v>65</v>
      </c>
      <c r="Q239">
        <f t="shared" si="43"/>
        <v>40</v>
      </c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">
      <c r="A240" s="11">
        <v>44914</v>
      </c>
      <c r="B240" s="4">
        <v>980.58752400000003</v>
      </c>
      <c r="C240" s="20">
        <v>-5.6575300000000004</v>
      </c>
      <c r="D240" s="20">
        <v>0</v>
      </c>
      <c r="E240" s="20">
        <v>5.6575319999999998</v>
      </c>
      <c r="F240" s="21">
        <f t="shared" si="51"/>
        <v>3.2910292588983334</v>
      </c>
      <c r="G240" s="21">
        <f t="shared" si="51"/>
        <v>4.7976333330838932</v>
      </c>
      <c r="H240" s="21">
        <f t="shared" si="45"/>
        <v>0.68596931662196814</v>
      </c>
      <c r="I240" s="21">
        <f t="shared" si="46"/>
        <v>40.686939546230057</v>
      </c>
      <c r="J240">
        <f t="shared" si="42"/>
        <v>68</v>
      </c>
      <c r="K240">
        <f t="shared" si="42"/>
        <v>34</v>
      </c>
      <c r="L240" s="22">
        <f t="shared" si="52"/>
        <v>4.0645883257441477</v>
      </c>
      <c r="M240" s="22">
        <f t="shared" si="52"/>
        <v>4.2139108962076772</v>
      </c>
      <c r="N240" s="22">
        <f t="shared" si="48"/>
        <v>0.96456437401229511</v>
      </c>
      <c r="O240" s="22">
        <f t="shared" si="49"/>
        <v>49.098130189663024</v>
      </c>
      <c r="P240">
        <f t="shared" si="43"/>
        <v>65</v>
      </c>
      <c r="Q240">
        <f t="shared" si="43"/>
        <v>40</v>
      </c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">
      <c r="A241" s="11">
        <v>44915</v>
      </c>
      <c r="B241" s="4">
        <v>980.98449700000003</v>
      </c>
      <c r="C241" s="20">
        <v>0.39697300000000002</v>
      </c>
      <c r="D241" s="20">
        <v>0.39697300000000002</v>
      </c>
      <c r="E241" s="20">
        <v>0</v>
      </c>
      <c r="F241" s="21">
        <f t="shared" si="51"/>
        <v>3.0843109546913099</v>
      </c>
      <c r="G241" s="21">
        <f t="shared" si="51"/>
        <v>4.4549452378636145</v>
      </c>
      <c r="H241" s="21">
        <f t="shared" si="45"/>
        <v>0.69233420165909887</v>
      </c>
      <c r="I241" s="21">
        <f t="shared" si="46"/>
        <v>40.91001653103514</v>
      </c>
      <c r="J241">
        <f t="shared" si="42"/>
        <v>68</v>
      </c>
      <c r="K241">
        <f t="shared" si="42"/>
        <v>34</v>
      </c>
      <c r="L241" s="22">
        <f t="shared" si="52"/>
        <v>3.9336020641104281</v>
      </c>
      <c r="M241" s="22">
        <f t="shared" si="52"/>
        <v>4.0634140784859749</v>
      </c>
      <c r="N241" s="22">
        <f t="shared" si="48"/>
        <v>0.9680534614813574</v>
      </c>
      <c r="O241" s="22">
        <f t="shared" si="49"/>
        <v>49.188372187445651</v>
      </c>
      <c r="P241">
        <f t="shared" si="43"/>
        <v>65</v>
      </c>
      <c r="Q241">
        <f t="shared" si="43"/>
        <v>40</v>
      </c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">
      <c r="A242" s="11">
        <v>44916</v>
      </c>
      <c r="B242" s="4">
        <v>998.10595699999999</v>
      </c>
      <c r="C242" s="20">
        <v>17.121459999999999</v>
      </c>
      <c r="D242" s="20">
        <v>17.121459999999999</v>
      </c>
      <c r="E242" s="20">
        <v>0</v>
      </c>
      <c r="F242" s="21">
        <f t="shared" ref="F242:G249" si="53">((F241*13)+D242)/14</f>
        <v>4.0869644579276452</v>
      </c>
      <c r="G242" s="21">
        <f t="shared" si="53"/>
        <v>4.1367348637304993</v>
      </c>
      <c r="H242" s="21">
        <f t="shared" si="45"/>
        <v>0.9879686739802388</v>
      </c>
      <c r="I242" s="21">
        <f t="shared" si="46"/>
        <v>49.697396488756723</v>
      </c>
      <c r="J242">
        <f t="shared" si="42"/>
        <v>68</v>
      </c>
      <c r="K242">
        <f t="shared" si="42"/>
        <v>34</v>
      </c>
      <c r="L242" s="22">
        <f t="shared" si="52"/>
        <v>4.4045969903921982</v>
      </c>
      <c r="M242" s="22">
        <f t="shared" si="52"/>
        <v>3.918292147111476</v>
      </c>
      <c r="N242" s="22">
        <f t="shared" si="48"/>
        <v>1.1241114304453335</v>
      </c>
      <c r="O242" s="22">
        <f t="shared" si="49"/>
        <v>52.921490574044718</v>
      </c>
      <c r="P242">
        <f t="shared" si="43"/>
        <v>65</v>
      </c>
      <c r="Q242">
        <f t="shared" si="43"/>
        <v>40</v>
      </c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">
      <c r="A243" s="11">
        <v>44917</v>
      </c>
      <c r="B243" s="4">
        <v>1003.118347</v>
      </c>
      <c r="C243" s="20">
        <v>5.0123899999999999</v>
      </c>
      <c r="D243" s="20">
        <v>5.0123899999999999</v>
      </c>
      <c r="E243" s="20">
        <v>0</v>
      </c>
      <c r="F243" s="21">
        <f t="shared" si="53"/>
        <v>4.1530662823613849</v>
      </c>
      <c r="G243" s="21">
        <f t="shared" si="53"/>
        <v>3.8412538020354634</v>
      </c>
      <c r="H243" s="21">
        <f t="shared" si="45"/>
        <v>1.0811746623356919</v>
      </c>
      <c r="I243" s="21">
        <f t="shared" si="46"/>
        <v>51.950212632432063</v>
      </c>
      <c r="J243">
        <f t="shared" si="42"/>
        <v>68</v>
      </c>
      <c r="K243">
        <f t="shared" si="42"/>
        <v>34</v>
      </c>
      <c r="L243" s="22">
        <f t="shared" si="52"/>
        <v>4.4263038835924764</v>
      </c>
      <c r="M243" s="22">
        <f t="shared" si="52"/>
        <v>3.7783531418574947</v>
      </c>
      <c r="N243" s="22">
        <f t="shared" si="48"/>
        <v>1.1714902544594969</v>
      </c>
      <c r="O243" s="22">
        <f t="shared" si="49"/>
        <v>53.948676585292397</v>
      </c>
      <c r="P243">
        <f t="shared" si="43"/>
        <v>65</v>
      </c>
      <c r="Q243">
        <f t="shared" si="43"/>
        <v>40</v>
      </c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">
      <c r="A244" s="11">
        <v>44918</v>
      </c>
      <c r="B244" s="4">
        <v>994.08612100000005</v>
      </c>
      <c r="C244" s="20">
        <v>-9.0322300000000002</v>
      </c>
      <c r="D244" s="20">
        <v>0</v>
      </c>
      <c r="E244" s="20">
        <v>9.0322259999999996</v>
      </c>
      <c r="F244" s="21">
        <f t="shared" si="53"/>
        <v>3.8564186907641433</v>
      </c>
      <c r="G244" s="21">
        <f t="shared" si="53"/>
        <v>4.2120375304615019</v>
      </c>
      <c r="H244" s="21">
        <f t="shared" si="45"/>
        <v>0.9155708283400803</v>
      </c>
      <c r="I244" s="21">
        <f t="shared" si="46"/>
        <v>47.796239888109987</v>
      </c>
      <c r="J244">
        <f t="shared" si="42"/>
        <v>68</v>
      </c>
      <c r="K244">
        <f t="shared" si="42"/>
        <v>34</v>
      </c>
      <c r="L244" s="22">
        <f t="shared" si="52"/>
        <v>4.2682216020356023</v>
      </c>
      <c r="M244" s="22">
        <f t="shared" si="52"/>
        <v>3.9659914582197269</v>
      </c>
      <c r="N244" s="22">
        <f t="shared" si="48"/>
        <v>1.0762054449687448</v>
      </c>
      <c r="O244" s="22">
        <f t="shared" si="49"/>
        <v>51.835209640582846</v>
      </c>
      <c r="P244">
        <f t="shared" si="43"/>
        <v>65</v>
      </c>
      <c r="Q244">
        <f t="shared" si="43"/>
        <v>40</v>
      </c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">
      <c r="A245" s="11">
        <v>44921</v>
      </c>
      <c r="B245" s="4">
        <v>992.59729000000004</v>
      </c>
      <c r="C245" s="20">
        <v>-1.4888300000000001</v>
      </c>
      <c r="D245" s="20">
        <v>0</v>
      </c>
      <c r="E245" s="20">
        <v>1.488831</v>
      </c>
      <c r="F245" s="21">
        <f t="shared" si="53"/>
        <v>3.5809602128524185</v>
      </c>
      <c r="G245" s="21">
        <f t="shared" si="53"/>
        <v>4.0175227782856799</v>
      </c>
      <c r="H245" s="21">
        <f t="shared" si="45"/>
        <v>0.89133538513015043</v>
      </c>
      <c r="I245" s="21">
        <f t="shared" si="46"/>
        <v>47.12730445049089</v>
      </c>
      <c r="J245">
        <f t="shared" si="42"/>
        <v>68</v>
      </c>
      <c r="K245">
        <f t="shared" si="42"/>
        <v>34</v>
      </c>
      <c r="L245" s="22">
        <f t="shared" si="52"/>
        <v>4.1157851162486168</v>
      </c>
      <c r="M245" s="22">
        <f t="shared" si="52"/>
        <v>3.8775214418547366</v>
      </c>
      <c r="N245" s="22">
        <f t="shared" si="48"/>
        <v>1.0614474163371515</v>
      </c>
      <c r="O245" s="22">
        <f t="shared" si="49"/>
        <v>51.490394948960997</v>
      </c>
      <c r="P245">
        <f t="shared" si="43"/>
        <v>65</v>
      </c>
      <c r="Q245">
        <f t="shared" si="43"/>
        <v>40</v>
      </c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">
      <c r="A246" s="11">
        <v>44922</v>
      </c>
      <c r="B246" s="4">
        <v>992.696594</v>
      </c>
      <c r="C246" s="20">
        <v>9.9304000000000003E-2</v>
      </c>
      <c r="D246" s="20">
        <v>9.9304000000000003E-2</v>
      </c>
      <c r="E246" s="20">
        <v>0</v>
      </c>
      <c r="F246" s="21">
        <f t="shared" si="53"/>
        <v>3.3322704833629602</v>
      </c>
      <c r="G246" s="21">
        <f t="shared" si="53"/>
        <v>3.7305568655509882</v>
      </c>
      <c r="H246" s="21">
        <f t="shared" si="45"/>
        <v>0.89323674814719578</v>
      </c>
      <c r="I246" s="21">
        <f t="shared" si="46"/>
        <v>47.180404089523208</v>
      </c>
      <c r="J246">
        <f t="shared" si="42"/>
        <v>68</v>
      </c>
      <c r="K246">
        <f t="shared" si="42"/>
        <v>34</v>
      </c>
      <c r="L246" s="22">
        <f t="shared" si="52"/>
        <v>3.9723393620968808</v>
      </c>
      <c r="M246" s="22">
        <f t="shared" si="52"/>
        <v>3.7390385332170673</v>
      </c>
      <c r="N246" s="22">
        <f t="shared" si="48"/>
        <v>1.062395941311437</v>
      </c>
      <c r="O246" s="22">
        <f t="shared" si="49"/>
        <v>51.51270520033512</v>
      </c>
      <c r="P246">
        <f t="shared" si="43"/>
        <v>65</v>
      </c>
      <c r="Q246">
        <f t="shared" si="43"/>
        <v>40</v>
      </c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">
      <c r="A247" s="11">
        <v>44923</v>
      </c>
      <c r="B247" s="4">
        <v>987.58496100000002</v>
      </c>
      <c r="C247" s="20">
        <v>-5.1116299999999999</v>
      </c>
      <c r="D247" s="20">
        <v>0</v>
      </c>
      <c r="E247" s="20">
        <v>5.1116330000000003</v>
      </c>
      <c r="F247" s="21">
        <f t="shared" si="53"/>
        <v>3.0942511631227489</v>
      </c>
      <c r="G247" s="21">
        <f t="shared" si="53"/>
        <v>3.8292051608687747</v>
      </c>
      <c r="H247" s="21">
        <f t="shared" si="45"/>
        <v>0.80806617382201629</v>
      </c>
      <c r="I247" s="21">
        <f t="shared" si="46"/>
        <v>44.692289780183749</v>
      </c>
      <c r="J247">
        <f t="shared" si="42"/>
        <v>68</v>
      </c>
      <c r="K247">
        <f t="shared" si="42"/>
        <v>34</v>
      </c>
      <c r="L247" s="22">
        <f t="shared" si="52"/>
        <v>3.8304700991648493</v>
      </c>
      <c r="M247" s="22">
        <f t="shared" si="52"/>
        <v>3.7880597641736005</v>
      </c>
      <c r="N247" s="22">
        <f t="shared" si="48"/>
        <v>1.011195793527957</v>
      </c>
      <c r="O247" s="22">
        <f t="shared" si="49"/>
        <v>50.278336737874682</v>
      </c>
      <c r="P247">
        <f t="shared" si="43"/>
        <v>65</v>
      </c>
      <c r="Q247">
        <f t="shared" si="43"/>
        <v>40</v>
      </c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">
      <c r="A248" s="11">
        <v>44924</v>
      </c>
      <c r="B248" s="4">
        <v>993.09356700000001</v>
      </c>
      <c r="C248" s="20">
        <v>5.5086060000000003</v>
      </c>
      <c r="D248" s="20">
        <v>5.5086060000000003</v>
      </c>
      <c r="E248" s="20">
        <v>0</v>
      </c>
      <c r="F248" s="21">
        <f t="shared" si="53"/>
        <v>3.2667050800425526</v>
      </c>
      <c r="G248" s="21">
        <f t="shared" si="53"/>
        <v>3.5556905065210054</v>
      </c>
      <c r="H248" s="21">
        <f t="shared" si="45"/>
        <v>0.91872593355679744</v>
      </c>
      <c r="I248" s="21">
        <f t="shared" si="46"/>
        <v>47.882082453210437</v>
      </c>
      <c r="J248">
        <f t="shared" si="42"/>
        <v>68</v>
      </c>
      <c r="K248">
        <f t="shared" si="42"/>
        <v>34</v>
      </c>
      <c r="L248" s="22">
        <f t="shared" si="52"/>
        <v>3.8904035241946757</v>
      </c>
      <c r="M248" s="22">
        <f t="shared" si="52"/>
        <v>3.6527719154531146</v>
      </c>
      <c r="N248" s="22">
        <f t="shared" si="48"/>
        <v>1.0650551455830726</v>
      </c>
      <c r="O248" s="22">
        <f t="shared" si="49"/>
        <v>51.575143059065965</v>
      </c>
      <c r="P248">
        <f t="shared" si="43"/>
        <v>65</v>
      </c>
      <c r="Q248">
        <f t="shared" si="43"/>
        <v>40</v>
      </c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">
      <c r="A249" s="11">
        <v>44925</v>
      </c>
      <c r="B249" s="4">
        <v>993.93725600000005</v>
      </c>
      <c r="C249" s="20">
        <v>0.84368900000000002</v>
      </c>
      <c r="D249" s="20">
        <v>0.84368900000000002</v>
      </c>
      <c r="E249" s="20">
        <v>0</v>
      </c>
      <c r="F249" s="21">
        <f t="shared" si="53"/>
        <v>3.0936325028966558</v>
      </c>
      <c r="G249" s="21">
        <f t="shared" si="53"/>
        <v>3.3017126131980765</v>
      </c>
      <c r="H249" s="21">
        <f t="shared" si="45"/>
        <v>0.93697812781474277</v>
      </c>
      <c r="I249" s="21">
        <f t="shared" si="46"/>
        <v>48.37319091836217</v>
      </c>
      <c r="J249">
        <f t="shared" si="42"/>
        <v>68</v>
      </c>
      <c r="K249">
        <f t="shared" si="42"/>
        <v>34</v>
      </c>
      <c r="L249" s="22">
        <f t="shared" si="52"/>
        <v>3.7815922911877231</v>
      </c>
      <c r="M249" s="22">
        <f t="shared" si="52"/>
        <v>3.5223157756155032</v>
      </c>
      <c r="N249" s="22">
        <f t="shared" si="48"/>
        <v>1.073609673887604</v>
      </c>
      <c r="O249" s="22">
        <f t="shared" si="49"/>
        <v>51.774916340682388</v>
      </c>
      <c r="P249">
        <f t="shared" si="43"/>
        <v>65</v>
      </c>
      <c r="Q249">
        <f t="shared" si="43"/>
        <v>40</v>
      </c>
      <c r="R249" s="10"/>
      <c r="S249" s="10"/>
      <c r="T249" s="10"/>
      <c r="U249" s="10"/>
      <c r="V249" s="10"/>
      <c r="W249" s="10"/>
      <c r="X249" s="10"/>
      <c r="Y249" s="10"/>
      <c r="Z249" s="1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C5573-31A6-CF4D-B13B-7ECCA83463B1}">
  <dimension ref="A1:I249"/>
  <sheetViews>
    <sheetView topLeftCell="E1" zoomScale="90" workbookViewId="0">
      <selection activeCell="F1" sqref="F1:I1"/>
    </sheetView>
  </sheetViews>
  <sheetFormatPr baseColWidth="10" defaultRowHeight="16" x14ac:dyDescent="0.2"/>
  <sheetData>
    <row r="1" spans="1:9" x14ac:dyDescent="0.2">
      <c r="A1" s="9" t="s">
        <v>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34</v>
      </c>
      <c r="G1" s="13" t="s">
        <v>35</v>
      </c>
      <c r="H1" s="13" t="s">
        <v>36</v>
      </c>
      <c r="I1" s="13" t="s">
        <v>37</v>
      </c>
    </row>
    <row r="2" spans="1:9" x14ac:dyDescent="0.2">
      <c r="A2" s="11">
        <v>44564</v>
      </c>
      <c r="B2" s="14">
        <v>845</v>
      </c>
      <c r="C2" s="14">
        <v>860.04998799999998</v>
      </c>
      <c r="D2" s="14">
        <v>840.90002400000003</v>
      </c>
      <c r="E2" s="14">
        <v>848.95001200000002</v>
      </c>
      <c r="F2" s="23"/>
      <c r="G2" s="23"/>
      <c r="H2" s="24"/>
      <c r="I2" s="24"/>
    </row>
    <row r="3" spans="1:9" x14ac:dyDescent="0.2">
      <c r="A3" s="11">
        <v>44565</v>
      </c>
      <c r="B3" s="14">
        <v>852.5</v>
      </c>
      <c r="C3" s="14">
        <v>854</v>
      </c>
      <c r="D3" s="14">
        <v>832.40002400000003</v>
      </c>
      <c r="E3" s="14">
        <v>837.70001200000002</v>
      </c>
      <c r="F3" s="23"/>
      <c r="G3" s="23"/>
      <c r="H3" s="24"/>
      <c r="I3" s="24"/>
    </row>
    <row r="4" spans="1:9" x14ac:dyDescent="0.2">
      <c r="A4" s="11">
        <v>44566</v>
      </c>
      <c r="B4" s="14">
        <v>840</v>
      </c>
      <c r="C4" s="14">
        <v>844.54998799999998</v>
      </c>
      <c r="D4" s="14">
        <v>830.65002400000003</v>
      </c>
      <c r="E4" s="14">
        <v>835.09997599999997</v>
      </c>
      <c r="F4" s="23"/>
      <c r="G4" s="23"/>
      <c r="H4" s="24"/>
      <c r="I4" s="24"/>
    </row>
    <row r="5" spans="1:9" x14ac:dyDescent="0.2">
      <c r="A5" s="11">
        <v>44567</v>
      </c>
      <c r="B5" s="14">
        <v>837.79998799999998</v>
      </c>
      <c r="C5" s="14">
        <v>844.90002400000003</v>
      </c>
      <c r="D5" s="14">
        <v>822</v>
      </c>
      <c r="E5" s="14">
        <v>829.59997599999997</v>
      </c>
      <c r="F5" s="23"/>
      <c r="G5" s="23"/>
      <c r="H5" s="24"/>
      <c r="I5" s="24"/>
    </row>
    <row r="6" spans="1:9" x14ac:dyDescent="0.2">
      <c r="A6" s="11">
        <v>44568</v>
      </c>
      <c r="B6" s="14">
        <v>829.59997599999997</v>
      </c>
      <c r="C6" s="14">
        <v>836</v>
      </c>
      <c r="D6" s="14">
        <v>825.20001200000002</v>
      </c>
      <c r="E6" s="14">
        <v>828.95001200000002</v>
      </c>
      <c r="F6" s="23"/>
      <c r="G6" s="23"/>
      <c r="H6" s="24"/>
      <c r="I6" s="24"/>
    </row>
    <row r="7" spans="1:9" x14ac:dyDescent="0.2">
      <c r="A7" s="11">
        <v>44571</v>
      </c>
      <c r="B7" s="14">
        <v>832.09997599999997</v>
      </c>
      <c r="C7" s="14">
        <v>835</v>
      </c>
      <c r="D7" s="14">
        <v>817.54998799999998</v>
      </c>
      <c r="E7" s="14">
        <v>826.70001200000002</v>
      </c>
      <c r="F7" s="23"/>
      <c r="G7" s="23"/>
      <c r="H7" s="24"/>
      <c r="I7" s="24"/>
    </row>
    <row r="8" spans="1:9" x14ac:dyDescent="0.2">
      <c r="A8" s="11">
        <v>44572</v>
      </c>
      <c r="B8" s="14">
        <v>830.90002400000003</v>
      </c>
      <c r="C8" s="14">
        <v>841.5</v>
      </c>
      <c r="D8" s="14">
        <v>828.29998799999998</v>
      </c>
      <c r="E8" s="14">
        <v>832.40002400000003</v>
      </c>
      <c r="F8" s="23"/>
      <c r="G8" s="23"/>
      <c r="H8" s="24"/>
      <c r="I8" s="24"/>
    </row>
    <row r="9" spans="1:9" x14ac:dyDescent="0.2">
      <c r="A9" s="11">
        <v>44573</v>
      </c>
      <c r="B9" s="14">
        <v>845</v>
      </c>
      <c r="C9" s="14">
        <v>845</v>
      </c>
      <c r="D9" s="14">
        <v>827.5</v>
      </c>
      <c r="E9" s="14">
        <v>836.20001200000002</v>
      </c>
      <c r="F9" s="23"/>
      <c r="G9" s="23"/>
      <c r="H9" s="24"/>
      <c r="I9" s="24"/>
    </row>
    <row r="10" spans="1:9" x14ac:dyDescent="0.2">
      <c r="A10" s="11">
        <v>44574</v>
      </c>
      <c r="B10" s="14">
        <v>836.20001200000002</v>
      </c>
      <c r="C10" s="14">
        <v>871</v>
      </c>
      <c r="D10" s="14">
        <v>834.25</v>
      </c>
      <c r="E10" s="14">
        <v>865.5</v>
      </c>
      <c r="F10" s="23"/>
      <c r="G10" s="23"/>
      <c r="H10" s="24"/>
      <c r="I10" s="24"/>
    </row>
    <row r="11" spans="1:9" x14ac:dyDescent="0.2">
      <c r="A11" s="11">
        <v>44575</v>
      </c>
      <c r="B11" s="14">
        <v>865.5</v>
      </c>
      <c r="C11" s="14">
        <v>868.90002400000003</v>
      </c>
      <c r="D11" s="14">
        <v>856.79998799999998</v>
      </c>
      <c r="E11" s="14">
        <v>859.75</v>
      </c>
      <c r="F11" s="23"/>
      <c r="G11" s="23"/>
      <c r="H11" s="24"/>
      <c r="I11" s="24"/>
    </row>
    <row r="12" spans="1:9" x14ac:dyDescent="0.2">
      <c r="A12" s="11">
        <v>44578</v>
      </c>
      <c r="B12" s="14">
        <v>859.75</v>
      </c>
      <c r="C12" s="14">
        <v>863.40002400000003</v>
      </c>
      <c r="D12" s="14">
        <v>850.5</v>
      </c>
      <c r="E12" s="14">
        <v>853.20001200000002</v>
      </c>
      <c r="F12" s="23"/>
      <c r="G12" s="23"/>
      <c r="H12" s="24"/>
      <c r="I12" s="24"/>
    </row>
    <row r="13" spans="1:9" x14ac:dyDescent="0.2">
      <c r="A13" s="11">
        <v>44579</v>
      </c>
      <c r="B13" s="14">
        <v>855</v>
      </c>
      <c r="C13" s="14">
        <v>867.20001200000002</v>
      </c>
      <c r="D13" s="14">
        <v>845</v>
      </c>
      <c r="E13" s="14">
        <v>846.70001200000002</v>
      </c>
      <c r="F13" s="23"/>
      <c r="G13" s="23"/>
      <c r="H13" s="24"/>
      <c r="I13" s="24"/>
    </row>
    <row r="14" spans="1:9" x14ac:dyDescent="0.2">
      <c r="A14" s="11">
        <v>44580</v>
      </c>
      <c r="B14" s="14">
        <v>848</v>
      </c>
      <c r="C14" s="14">
        <v>848</v>
      </c>
      <c r="D14" s="14">
        <v>834</v>
      </c>
      <c r="E14" s="14">
        <v>838.5</v>
      </c>
      <c r="F14" s="23"/>
      <c r="G14" s="23"/>
      <c r="H14" s="24"/>
      <c r="I14" s="24"/>
    </row>
    <row r="15" spans="1:9" x14ac:dyDescent="0.2">
      <c r="A15" s="11">
        <v>44581</v>
      </c>
      <c r="B15" s="14">
        <v>839.29998799999998</v>
      </c>
      <c r="C15" s="14">
        <v>842.75</v>
      </c>
      <c r="D15" s="14">
        <v>815.65002400000003</v>
      </c>
      <c r="E15" s="14">
        <v>820</v>
      </c>
      <c r="F15" s="23"/>
      <c r="G15" s="23"/>
      <c r="H15" s="24">
        <f>(E15-MIN(D2:D15))/(MAX(C2:C15)-MIN(D2:D15))</f>
        <v>7.8590386380654839E-2</v>
      </c>
      <c r="I15" s="24"/>
    </row>
    <row r="16" spans="1:9" x14ac:dyDescent="0.2">
      <c r="A16" s="11">
        <v>44582</v>
      </c>
      <c r="B16" s="14">
        <v>816.5</v>
      </c>
      <c r="C16" s="14">
        <v>819.70001200000002</v>
      </c>
      <c r="D16" s="14">
        <v>801.09997599999997</v>
      </c>
      <c r="E16" s="14">
        <v>808.75</v>
      </c>
      <c r="F16" s="23"/>
      <c r="G16" s="23"/>
      <c r="H16" s="24">
        <f t="shared" ref="H16:H79" si="0">(E16-MIN(D3:D16))/(MAX(C3:C16)-MIN(D3:D16))</f>
        <v>0.10944236585669881</v>
      </c>
      <c r="I16" s="24"/>
    </row>
    <row r="17" spans="1:9" x14ac:dyDescent="0.2">
      <c r="A17" s="11">
        <v>44585</v>
      </c>
      <c r="B17" s="14">
        <v>804</v>
      </c>
      <c r="C17" s="14">
        <v>825</v>
      </c>
      <c r="D17" s="14">
        <v>791.59997599999997</v>
      </c>
      <c r="E17" s="14">
        <v>800.84997599999997</v>
      </c>
      <c r="F17" s="23"/>
      <c r="G17" s="23"/>
      <c r="H17" s="24">
        <f t="shared" si="0"/>
        <v>0.11649870534044167</v>
      </c>
      <c r="I17" s="24">
        <f>AVERAGE(H15:H17)</f>
        <v>0.1015104858592651</v>
      </c>
    </row>
    <row r="18" spans="1:9" x14ac:dyDescent="0.2">
      <c r="A18" s="11">
        <v>44586</v>
      </c>
      <c r="B18" s="14">
        <v>791</v>
      </c>
      <c r="C18" s="14">
        <v>811.70001200000002</v>
      </c>
      <c r="D18" s="14">
        <v>784.79998799999998</v>
      </c>
      <c r="E18" s="14">
        <v>808.04998799999998</v>
      </c>
      <c r="F18" s="23"/>
      <c r="G18" s="23"/>
      <c r="H18" s="24">
        <f t="shared" si="0"/>
        <v>0.26972154017797578</v>
      </c>
      <c r="I18" s="24">
        <f t="shared" ref="I18:I81" si="1">AVERAGE(H16:H18)</f>
        <v>0.16522087045837208</v>
      </c>
    </row>
    <row r="19" spans="1:9" x14ac:dyDescent="0.2">
      <c r="A19" s="11">
        <v>44588</v>
      </c>
      <c r="B19" s="14">
        <v>802</v>
      </c>
      <c r="C19" s="14">
        <v>817.40002400000003</v>
      </c>
      <c r="D19" s="14">
        <v>791.29998799999998</v>
      </c>
      <c r="E19" s="14">
        <v>812.09997599999997</v>
      </c>
      <c r="F19" s="23"/>
      <c r="G19" s="23"/>
      <c r="H19" s="24">
        <f t="shared" si="0"/>
        <v>0.31670515312689262</v>
      </c>
      <c r="I19" s="24">
        <f t="shared" si="1"/>
        <v>0.23430846621510337</v>
      </c>
    </row>
    <row r="20" spans="1:9" x14ac:dyDescent="0.2">
      <c r="A20" s="11">
        <v>44589</v>
      </c>
      <c r="B20" s="14">
        <v>816</v>
      </c>
      <c r="C20" s="14">
        <v>842.90002400000003</v>
      </c>
      <c r="D20" s="14">
        <v>812.09997599999997</v>
      </c>
      <c r="E20" s="14">
        <v>827.34997599999997</v>
      </c>
      <c r="F20" s="23"/>
      <c r="G20" s="23"/>
      <c r="H20" s="24">
        <f t="shared" si="0"/>
        <v>0.49361928163072621</v>
      </c>
      <c r="I20" s="24">
        <f t="shared" si="1"/>
        <v>0.36001532497853156</v>
      </c>
    </row>
    <row r="21" spans="1:9" x14ac:dyDescent="0.2">
      <c r="A21" s="11">
        <v>44592</v>
      </c>
      <c r="B21" s="14">
        <v>830.09997599999997</v>
      </c>
      <c r="C21" s="14">
        <v>849.75</v>
      </c>
      <c r="D21" s="14">
        <v>820.04998799999998</v>
      </c>
      <c r="E21" s="14">
        <v>834.5</v>
      </c>
      <c r="F21" s="23"/>
      <c r="G21" s="23"/>
      <c r="H21" s="24">
        <f t="shared" si="0"/>
        <v>0.57656618423672612</v>
      </c>
      <c r="I21" s="24">
        <f t="shared" si="1"/>
        <v>0.46229687299811495</v>
      </c>
    </row>
    <row r="22" spans="1:9" x14ac:dyDescent="0.2">
      <c r="A22" s="11">
        <v>44593</v>
      </c>
      <c r="B22" s="14">
        <v>847.40002400000003</v>
      </c>
      <c r="C22" s="14">
        <v>895</v>
      </c>
      <c r="D22" s="14">
        <v>839.84997599999997</v>
      </c>
      <c r="E22" s="14">
        <v>891.75</v>
      </c>
      <c r="F22" s="23"/>
      <c r="G22" s="23"/>
      <c r="H22" s="24">
        <f t="shared" si="0"/>
        <v>0.97050817018059854</v>
      </c>
      <c r="I22" s="24">
        <f t="shared" si="1"/>
        <v>0.68023121201601688</v>
      </c>
    </row>
    <row r="23" spans="1:9" x14ac:dyDescent="0.2">
      <c r="A23" s="11">
        <v>44594</v>
      </c>
      <c r="B23" s="14">
        <v>890</v>
      </c>
      <c r="C23" s="14">
        <v>898.45001200000002</v>
      </c>
      <c r="D23" s="14">
        <v>882</v>
      </c>
      <c r="E23" s="14">
        <v>890.65002400000003</v>
      </c>
      <c r="F23" s="23"/>
      <c r="G23" s="23"/>
      <c r="H23" s="24">
        <f t="shared" si="0"/>
        <v>0.93136835589229627</v>
      </c>
      <c r="I23" s="24">
        <f t="shared" si="1"/>
        <v>0.82614757010320705</v>
      </c>
    </row>
    <row r="24" spans="1:9" x14ac:dyDescent="0.2">
      <c r="A24" s="11">
        <v>44595</v>
      </c>
      <c r="B24" s="14">
        <v>889.34997599999997</v>
      </c>
      <c r="C24" s="14">
        <v>891.20001200000002</v>
      </c>
      <c r="D24" s="14">
        <v>880.45001200000002</v>
      </c>
      <c r="E24" s="14">
        <v>883.54998799999998</v>
      </c>
      <c r="F24" s="23"/>
      <c r="G24" s="23"/>
      <c r="H24" s="24">
        <f t="shared" si="0"/>
        <v>0.86889554902337696</v>
      </c>
      <c r="I24" s="24">
        <f t="shared" si="1"/>
        <v>0.92359069169875718</v>
      </c>
    </row>
    <row r="25" spans="1:9" x14ac:dyDescent="0.2">
      <c r="A25" s="11">
        <v>44596</v>
      </c>
      <c r="B25" s="14">
        <v>882.90002400000003</v>
      </c>
      <c r="C25" s="14">
        <v>902.84997599999997</v>
      </c>
      <c r="D25" s="14">
        <v>881.34997599999997</v>
      </c>
      <c r="E25" s="14">
        <v>893.95001200000002</v>
      </c>
      <c r="F25" s="23"/>
      <c r="G25" s="23"/>
      <c r="H25" s="24">
        <f t="shared" si="0"/>
        <v>0.92460851414910816</v>
      </c>
      <c r="I25" s="24">
        <f t="shared" si="1"/>
        <v>0.9082908063549272</v>
      </c>
    </row>
    <row r="26" spans="1:9" x14ac:dyDescent="0.2">
      <c r="A26" s="11">
        <v>44599</v>
      </c>
      <c r="B26" s="14">
        <v>901.45001200000002</v>
      </c>
      <c r="C26" s="14">
        <v>901.45001200000002</v>
      </c>
      <c r="D26" s="14">
        <v>879.70001200000002</v>
      </c>
      <c r="E26" s="14">
        <v>887.04998799999998</v>
      </c>
      <c r="F26" s="23"/>
      <c r="G26" s="23"/>
      <c r="H26" s="24">
        <f t="shared" si="0"/>
        <v>0.86615849550107549</v>
      </c>
      <c r="I26" s="24">
        <f t="shared" si="1"/>
        <v>0.8865541862245202</v>
      </c>
    </row>
    <row r="27" spans="1:9" x14ac:dyDescent="0.2">
      <c r="A27" s="11">
        <v>44600</v>
      </c>
      <c r="B27" s="14">
        <v>886</v>
      </c>
      <c r="C27" s="14">
        <v>895.95001200000002</v>
      </c>
      <c r="D27" s="14">
        <v>882</v>
      </c>
      <c r="E27" s="14">
        <v>894.09997599999997</v>
      </c>
      <c r="F27" s="23"/>
      <c r="G27" s="23"/>
      <c r="H27" s="24">
        <f t="shared" si="0"/>
        <v>0.92587885735320874</v>
      </c>
      <c r="I27" s="24">
        <f t="shared" si="1"/>
        <v>0.90554862233446409</v>
      </c>
    </row>
    <row r="28" spans="1:9" x14ac:dyDescent="0.2">
      <c r="A28" s="11">
        <v>44601</v>
      </c>
      <c r="B28" s="14">
        <v>893.90002400000003</v>
      </c>
      <c r="C28" s="14">
        <v>894.54998799999998</v>
      </c>
      <c r="D28" s="14">
        <v>885.34997599999997</v>
      </c>
      <c r="E28" s="14">
        <v>886.45001200000002</v>
      </c>
      <c r="F28" s="23"/>
      <c r="G28" s="23"/>
      <c r="H28" s="24">
        <f t="shared" si="0"/>
        <v>0.86107610616614416</v>
      </c>
      <c r="I28" s="24">
        <f t="shared" si="1"/>
        <v>0.88437115300680935</v>
      </c>
    </row>
    <row r="29" spans="1:9" x14ac:dyDescent="0.2">
      <c r="A29" s="11">
        <v>44602</v>
      </c>
      <c r="B29" s="14">
        <v>891.40002400000003</v>
      </c>
      <c r="C29" s="14">
        <v>896.25</v>
      </c>
      <c r="D29" s="14">
        <v>880</v>
      </c>
      <c r="E29" s="14">
        <v>894.29998799999998</v>
      </c>
      <c r="F29" s="23">
        <f>(E29-MIN(D2:D29))/(MAX(C2:C29)-MIN(D2:D29))</f>
        <v>0.92757315655127393</v>
      </c>
      <c r="G29" s="23"/>
      <c r="H29" s="24">
        <f t="shared" si="0"/>
        <v>0.92757315655127393</v>
      </c>
      <c r="I29" s="24">
        <f t="shared" si="1"/>
        <v>0.90484270669020894</v>
      </c>
    </row>
    <row r="30" spans="1:9" x14ac:dyDescent="0.2">
      <c r="A30" s="11">
        <v>44603</v>
      </c>
      <c r="B30" s="14">
        <v>894.59997599999997</v>
      </c>
      <c r="C30" s="14">
        <v>895.79998799999998</v>
      </c>
      <c r="D30" s="14">
        <v>874.65002400000003</v>
      </c>
      <c r="E30" s="14">
        <v>880.09997599999997</v>
      </c>
      <c r="F30" s="23">
        <f t="shared" ref="F30:F93" si="2">(E30-MIN(D3:D30))/(MAX(C3:C30)-MIN(D3:D30))</f>
        <v>0.80728502911834266</v>
      </c>
      <c r="G30" s="23"/>
      <c r="H30" s="24">
        <f t="shared" si="0"/>
        <v>0.80728502911834266</v>
      </c>
      <c r="I30" s="24">
        <f t="shared" si="1"/>
        <v>0.86531143061192017</v>
      </c>
    </row>
    <row r="31" spans="1:9" x14ac:dyDescent="0.2">
      <c r="A31" s="11">
        <v>44606</v>
      </c>
      <c r="B31" s="14">
        <v>870</v>
      </c>
      <c r="C31" s="14">
        <v>886.65002400000003</v>
      </c>
      <c r="D31" s="14">
        <v>862.20001200000002</v>
      </c>
      <c r="E31" s="14">
        <v>864.84997599999997</v>
      </c>
      <c r="F31" s="23">
        <f t="shared" si="2"/>
        <v>0.6781024662196492</v>
      </c>
      <c r="G31" s="23">
        <f>AVERAGE(F29:F31)</f>
        <v>0.80432021729642189</v>
      </c>
      <c r="H31" s="24">
        <f t="shared" si="0"/>
        <v>0.6781024662196492</v>
      </c>
      <c r="I31" s="24">
        <f t="shared" si="1"/>
        <v>0.80432021729642189</v>
      </c>
    </row>
    <row r="32" spans="1:9" x14ac:dyDescent="0.2">
      <c r="A32" s="11">
        <v>44607</v>
      </c>
      <c r="B32" s="14">
        <v>862.5</v>
      </c>
      <c r="C32" s="14">
        <v>880</v>
      </c>
      <c r="D32" s="14">
        <v>859.04998799999998</v>
      </c>
      <c r="E32" s="14">
        <v>876.79998799999998</v>
      </c>
      <c r="F32" s="23">
        <f t="shared" si="2"/>
        <v>0.7793308712576914</v>
      </c>
      <c r="G32" s="23">
        <f t="shared" ref="G32:G95" si="3">AVERAGE(F30:F32)</f>
        <v>0.75490612219856101</v>
      </c>
      <c r="H32" s="24">
        <f t="shared" si="0"/>
        <v>0.76647251633949087</v>
      </c>
      <c r="I32" s="24">
        <f t="shared" si="1"/>
        <v>0.75062000389249428</v>
      </c>
    </row>
    <row r="33" spans="1:9" x14ac:dyDescent="0.2">
      <c r="A33" s="11">
        <v>44608</v>
      </c>
      <c r="B33" s="14">
        <v>876</v>
      </c>
      <c r="C33" s="14">
        <v>881.15002400000003</v>
      </c>
      <c r="D33" s="14">
        <v>867.09997599999997</v>
      </c>
      <c r="E33" s="14">
        <v>868.84997599999997</v>
      </c>
      <c r="F33" s="23">
        <f t="shared" si="2"/>
        <v>0.71198641714389665</v>
      </c>
      <c r="G33" s="23">
        <f t="shared" si="3"/>
        <v>0.72313991820707912</v>
      </c>
      <c r="H33" s="24">
        <f t="shared" si="0"/>
        <v>0.62534435261707988</v>
      </c>
      <c r="I33" s="24">
        <f t="shared" si="1"/>
        <v>0.68997311172540654</v>
      </c>
    </row>
    <row r="34" spans="1:9" x14ac:dyDescent="0.2">
      <c r="A34" s="11">
        <v>44609</v>
      </c>
      <c r="B34" s="14">
        <v>872.34997599999997</v>
      </c>
      <c r="C34" s="14">
        <v>872.34997599999997</v>
      </c>
      <c r="D34" s="14">
        <v>861.29998799999998</v>
      </c>
      <c r="E34" s="14">
        <v>862.54998799999998</v>
      </c>
      <c r="F34" s="23">
        <f t="shared" si="2"/>
        <v>0.65861929609005987</v>
      </c>
      <c r="G34" s="23">
        <f t="shared" si="3"/>
        <v>0.71664552816388261</v>
      </c>
      <c r="H34" s="24">
        <f t="shared" si="0"/>
        <v>0.51328509854373416</v>
      </c>
      <c r="I34" s="24">
        <f t="shared" si="1"/>
        <v>0.63503398916676834</v>
      </c>
    </row>
    <row r="35" spans="1:9" x14ac:dyDescent="0.2">
      <c r="A35" s="11">
        <v>44610</v>
      </c>
      <c r="B35" s="14">
        <v>862.54998799999998</v>
      </c>
      <c r="C35" s="14">
        <v>867.90002400000003</v>
      </c>
      <c r="D35" s="14">
        <v>856.40002400000003</v>
      </c>
      <c r="E35" s="14">
        <v>862.90002400000003</v>
      </c>
      <c r="F35" s="23">
        <f t="shared" si="2"/>
        <v>0.6615844467514902</v>
      </c>
      <c r="G35" s="23">
        <f t="shared" si="3"/>
        <v>0.67739671999514905</v>
      </c>
      <c r="H35" s="24">
        <f t="shared" si="0"/>
        <v>0.36587377777777874</v>
      </c>
      <c r="I35" s="24">
        <f t="shared" si="1"/>
        <v>0.50150107631286422</v>
      </c>
    </row>
    <row r="36" spans="1:9" x14ac:dyDescent="0.2">
      <c r="A36" s="11">
        <v>44613</v>
      </c>
      <c r="B36" s="14">
        <v>855.5</v>
      </c>
      <c r="C36" s="14">
        <v>864</v>
      </c>
      <c r="D36" s="14">
        <v>839.5</v>
      </c>
      <c r="E36" s="14">
        <v>843.84997599999997</v>
      </c>
      <c r="F36" s="23">
        <f t="shared" si="2"/>
        <v>0.50021172386735013</v>
      </c>
      <c r="G36" s="23">
        <f t="shared" si="3"/>
        <v>0.60680515556963333</v>
      </c>
      <c r="H36" s="24">
        <f t="shared" si="0"/>
        <v>6.8665787655546567E-2</v>
      </c>
      <c r="I36" s="24">
        <f t="shared" si="1"/>
        <v>0.3159415546590198</v>
      </c>
    </row>
    <row r="37" spans="1:9" x14ac:dyDescent="0.2">
      <c r="A37" s="11">
        <v>44614</v>
      </c>
      <c r="B37" s="14">
        <v>836</v>
      </c>
      <c r="C37" s="14">
        <v>849</v>
      </c>
      <c r="D37" s="14">
        <v>824.59997599999997</v>
      </c>
      <c r="E37" s="14">
        <v>845.79998799999998</v>
      </c>
      <c r="F37" s="23">
        <f t="shared" si="2"/>
        <v>0.51673025159477359</v>
      </c>
      <c r="G37" s="23">
        <f t="shared" si="3"/>
        <v>0.5595088074045379</v>
      </c>
      <c r="H37" s="24">
        <f t="shared" si="0"/>
        <v>0.27092667092651779</v>
      </c>
      <c r="I37" s="24">
        <f t="shared" si="1"/>
        <v>0.2351554121199477</v>
      </c>
    </row>
    <row r="38" spans="1:9" x14ac:dyDescent="0.2">
      <c r="A38" s="11">
        <v>44615</v>
      </c>
      <c r="B38" s="14">
        <v>849.84997599999997</v>
      </c>
      <c r="C38" s="14">
        <v>853</v>
      </c>
      <c r="D38" s="14">
        <v>838.04998799999998</v>
      </c>
      <c r="E38" s="14">
        <v>840.25</v>
      </c>
      <c r="F38" s="23">
        <f t="shared" si="2"/>
        <v>0.46971637133923322</v>
      </c>
      <c r="G38" s="23">
        <f t="shared" si="3"/>
        <v>0.49555278226711891</v>
      </c>
      <c r="H38" s="24">
        <f t="shared" si="0"/>
        <v>0.20000030670926555</v>
      </c>
      <c r="I38" s="24">
        <f t="shared" si="1"/>
        <v>0.17986425509710999</v>
      </c>
    </row>
    <row r="39" spans="1:9" x14ac:dyDescent="0.2">
      <c r="A39" s="11">
        <v>44616</v>
      </c>
      <c r="B39" s="14">
        <v>830.59997599999997</v>
      </c>
      <c r="C39" s="14">
        <v>836.95001200000002</v>
      </c>
      <c r="D39" s="14">
        <v>815</v>
      </c>
      <c r="E39" s="14">
        <v>818.25</v>
      </c>
      <c r="F39" s="23">
        <f t="shared" si="2"/>
        <v>0.28335464125587223</v>
      </c>
      <c r="G39" s="23">
        <f t="shared" si="3"/>
        <v>0.423267088063293</v>
      </c>
      <c r="H39" s="24">
        <f t="shared" si="0"/>
        <v>3.7593979744039822E-2</v>
      </c>
      <c r="I39" s="24">
        <f t="shared" si="1"/>
        <v>0.16950698579327439</v>
      </c>
    </row>
    <row r="40" spans="1:9" x14ac:dyDescent="0.2">
      <c r="A40" s="11">
        <v>44617</v>
      </c>
      <c r="B40" s="14">
        <v>820.5</v>
      </c>
      <c r="C40" s="14">
        <v>835</v>
      </c>
      <c r="D40" s="14">
        <v>817.04998799999998</v>
      </c>
      <c r="E40" s="14">
        <v>831.54998799999998</v>
      </c>
      <c r="F40" s="23">
        <f t="shared" si="2"/>
        <v>0.39601867642714206</v>
      </c>
      <c r="G40" s="23">
        <f t="shared" si="3"/>
        <v>0.38302989634074919</v>
      </c>
      <c r="H40" s="24">
        <f t="shared" si="0"/>
        <v>0.20369215999999982</v>
      </c>
      <c r="I40" s="24">
        <f t="shared" si="1"/>
        <v>0.14709548215110171</v>
      </c>
    </row>
    <row r="41" spans="1:9" x14ac:dyDescent="0.2">
      <c r="A41" s="11">
        <v>44620</v>
      </c>
      <c r="B41" s="14">
        <v>821</v>
      </c>
      <c r="C41" s="14">
        <v>847</v>
      </c>
      <c r="D41" s="14">
        <v>821</v>
      </c>
      <c r="E41" s="14">
        <v>843.90002400000003</v>
      </c>
      <c r="F41" s="23">
        <f t="shared" si="2"/>
        <v>0.50063567986131474</v>
      </c>
      <c r="G41" s="23">
        <f t="shared" si="3"/>
        <v>0.39333633251477634</v>
      </c>
      <c r="H41" s="24">
        <f t="shared" si="0"/>
        <v>0.35569260307692346</v>
      </c>
      <c r="I41" s="24">
        <f t="shared" si="1"/>
        <v>0.19899291427365437</v>
      </c>
    </row>
    <row r="42" spans="1:9" x14ac:dyDescent="0.2">
      <c r="A42" s="11">
        <v>44622</v>
      </c>
      <c r="B42" s="14">
        <v>844.34997599999997</v>
      </c>
      <c r="C42" s="14">
        <v>844.95001200000002</v>
      </c>
      <c r="D42" s="14">
        <v>815.70001200000002</v>
      </c>
      <c r="E42" s="14">
        <v>820.90002400000003</v>
      </c>
      <c r="F42" s="23">
        <f t="shared" si="2"/>
        <v>0.30580296204689195</v>
      </c>
      <c r="G42" s="23">
        <f t="shared" si="3"/>
        <v>0.4008191061117829</v>
      </c>
      <c r="H42" s="24">
        <f t="shared" si="0"/>
        <v>7.2615680000000377E-2</v>
      </c>
      <c r="I42" s="24">
        <f t="shared" si="1"/>
        <v>0.21066681435897458</v>
      </c>
    </row>
    <row r="43" spans="1:9" x14ac:dyDescent="0.2">
      <c r="A43" s="11">
        <v>44623</v>
      </c>
      <c r="B43" s="14">
        <v>832.79998799999998</v>
      </c>
      <c r="C43" s="14">
        <v>832.79998799999998</v>
      </c>
      <c r="D43" s="14">
        <v>817</v>
      </c>
      <c r="E43" s="14">
        <v>820.90002400000003</v>
      </c>
      <c r="F43" s="23">
        <f t="shared" si="2"/>
        <v>0.30580296204689195</v>
      </c>
      <c r="G43" s="23">
        <f t="shared" si="3"/>
        <v>0.37074720131836619</v>
      </c>
      <c r="H43" s="24">
        <f t="shared" si="0"/>
        <v>7.3020109854472146E-2</v>
      </c>
      <c r="I43" s="24">
        <f t="shared" si="1"/>
        <v>0.16710946431046533</v>
      </c>
    </row>
    <row r="44" spans="1:9" x14ac:dyDescent="0.2">
      <c r="A44" s="11">
        <v>44624</v>
      </c>
      <c r="B44" s="14">
        <v>816.29998799999998</v>
      </c>
      <c r="C44" s="14">
        <v>839.59997599999997</v>
      </c>
      <c r="D44" s="14">
        <v>809.34997599999997</v>
      </c>
      <c r="E44" s="14">
        <v>829.65002400000003</v>
      </c>
      <c r="F44" s="23">
        <f t="shared" si="2"/>
        <v>0.37992410469368326</v>
      </c>
      <c r="G44" s="23">
        <f t="shared" si="3"/>
        <v>0.33051000959582238</v>
      </c>
      <c r="H44" s="24">
        <f t="shared" si="0"/>
        <v>0.26261365322826247</v>
      </c>
      <c r="I44" s="24">
        <f t="shared" si="1"/>
        <v>0.13608314769424498</v>
      </c>
    </row>
    <row r="45" spans="1:9" x14ac:dyDescent="0.2">
      <c r="A45" s="11">
        <v>44627</v>
      </c>
      <c r="B45" s="14">
        <v>818</v>
      </c>
      <c r="C45" s="14">
        <v>829</v>
      </c>
      <c r="D45" s="14">
        <v>809.09997599999997</v>
      </c>
      <c r="E45" s="14">
        <v>822.65002400000003</v>
      </c>
      <c r="F45" s="23">
        <f t="shared" si="2"/>
        <v>0.32062719057625022</v>
      </c>
      <c r="G45" s="23">
        <f t="shared" si="3"/>
        <v>0.33545141910560855</v>
      </c>
      <c r="H45" s="24">
        <f t="shared" si="0"/>
        <v>0.18806438546716928</v>
      </c>
      <c r="I45" s="24">
        <f t="shared" si="1"/>
        <v>0.17456604951663465</v>
      </c>
    </row>
    <row r="46" spans="1:9" x14ac:dyDescent="0.2">
      <c r="A46" s="11">
        <v>44628</v>
      </c>
      <c r="B46" s="14">
        <v>826.20001200000002</v>
      </c>
      <c r="C46" s="14">
        <v>861.70001200000002</v>
      </c>
      <c r="D46" s="14">
        <v>826.20001200000002</v>
      </c>
      <c r="E46" s="14">
        <v>855</v>
      </c>
      <c r="F46" s="23">
        <f t="shared" si="2"/>
        <v>0.57104454372509683</v>
      </c>
      <c r="G46" s="23">
        <f t="shared" si="3"/>
        <v>0.42386527966501014</v>
      </c>
      <c r="H46" s="24">
        <f t="shared" si="0"/>
        <v>0.63705750758139668</v>
      </c>
      <c r="I46" s="24">
        <f t="shared" si="1"/>
        <v>0.36257851542560954</v>
      </c>
    </row>
    <row r="47" spans="1:9" x14ac:dyDescent="0.2">
      <c r="A47" s="11">
        <v>44629</v>
      </c>
      <c r="B47" s="14">
        <v>863.40002400000003</v>
      </c>
      <c r="C47" s="14">
        <v>885.79998799999998</v>
      </c>
      <c r="D47" s="14">
        <v>860</v>
      </c>
      <c r="E47" s="14">
        <v>868.25</v>
      </c>
      <c r="F47" s="23">
        <f t="shared" si="2"/>
        <v>0.63093358933333366</v>
      </c>
      <c r="G47" s="23">
        <f t="shared" si="3"/>
        <v>0.50753510787822698</v>
      </c>
      <c r="H47" s="24">
        <f t="shared" si="0"/>
        <v>0.77118663293038359</v>
      </c>
      <c r="I47" s="24">
        <f t="shared" si="1"/>
        <v>0.53210284199298319</v>
      </c>
    </row>
    <row r="48" spans="1:9" x14ac:dyDescent="0.2">
      <c r="A48" s="11">
        <v>44630</v>
      </c>
      <c r="B48" s="14">
        <v>869.90002400000003</v>
      </c>
      <c r="C48" s="14">
        <v>881.90002400000003</v>
      </c>
      <c r="D48" s="14">
        <v>866.59997599999997</v>
      </c>
      <c r="E48" s="14">
        <v>869.54998799999998</v>
      </c>
      <c r="F48" s="23">
        <f t="shared" si="2"/>
        <v>0.64480012800000019</v>
      </c>
      <c r="G48" s="23">
        <f t="shared" si="3"/>
        <v>0.61559275368614352</v>
      </c>
      <c r="H48" s="24">
        <f t="shared" si="0"/>
        <v>0.7881356263673075</v>
      </c>
      <c r="I48" s="24">
        <f t="shared" si="1"/>
        <v>0.73212658895969585</v>
      </c>
    </row>
    <row r="49" spans="1:9" x14ac:dyDescent="0.2">
      <c r="A49" s="11">
        <v>44631</v>
      </c>
      <c r="B49" s="14">
        <v>872</v>
      </c>
      <c r="C49" s="14">
        <v>907</v>
      </c>
      <c r="D49" s="14">
        <v>869.04998799999998</v>
      </c>
      <c r="E49" s="14">
        <v>902</v>
      </c>
      <c r="F49" s="23">
        <f t="shared" si="2"/>
        <v>0.94892748953769412</v>
      </c>
      <c r="G49" s="23">
        <f t="shared" si="3"/>
        <v>0.74155373562367599</v>
      </c>
      <c r="H49" s="24">
        <f t="shared" si="0"/>
        <v>0.94892748953769412</v>
      </c>
      <c r="I49" s="24">
        <f t="shared" si="1"/>
        <v>0.83608324961179514</v>
      </c>
    </row>
    <row r="50" spans="1:9" x14ac:dyDescent="0.2">
      <c r="A50" s="11">
        <v>44634</v>
      </c>
      <c r="B50" s="14">
        <v>901.95001200000002</v>
      </c>
      <c r="C50" s="14">
        <v>911.79998799999998</v>
      </c>
      <c r="D50" s="14">
        <v>889.95001200000002</v>
      </c>
      <c r="E50" s="14">
        <v>892.25</v>
      </c>
      <c r="F50" s="23">
        <f t="shared" si="2"/>
        <v>0.80963986644909081</v>
      </c>
      <c r="G50" s="23">
        <f t="shared" si="3"/>
        <v>0.80112249466226171</v>
      </c>
      <c r="H50" s="24">
        <f t="shared" si="0"/>
        <v>0.80963986644909081</v>
      </c>
      <c r="I50" s="24">
        <f t="shared" si="1"/>
        <v>0.84890099411803088</v>
      </c>
    </row>
    <row r="51" spans="1:9" x14ac:dyDescent="0.2">
      <c r="A51" s="11">
        <v>44635</v>
      </c>
      <c r="B51" s="14">
        <v>893.70001200000002</v>
      </c>
      <c r="C51" s="14">
        <v>908</v>
      </c>
      <c r="D51" s="14">
        <v>881.34997599999997</v>
      </c>
      <c r="E51" s="14">
        <v>891.65002400000003</v>
      </c>
      <c r="F51" s="23">
        <f t="shared" si="2"/>
        <v>0.80379784181524783</v>
      </c>
      <c r="G51" s="23">
        <f t="shared" si="3"/>
        <v>0.85412173260067759</v>
      </c>
      <c r="H51" s="24">
        <f t="shared" si="0"/>
        <v>0.80379784181524783</v>
      </c>
      <c r="I51" s="24">
        <f t="shared" si="1"/>
        <v>0.85412173260067759</v>
      </c>
    </row>
    <row r="52" spans="1:9" x14ac:dyDescent="0.2">
      <c r="A52" s="11">
        <v>44636</v>
      </c>
      <c r="B52" s="14">
        <v>900</v>
      </c>
      <c r="C52" s="14">
        <v>900</v>
      </c>
      <c r="D52" s="14">
        <v>880.45001200000002</v>
      </c>
      <c r="E52" s="14">
        <v>889.20001200000002</v>
      </c>
      <c r="F52" s="23">
        <f t="shared" si="2"/>
        <v>0.7799418368130282</v>
      </c>
      <c r="G52" s="23">
        <f t="shared" si="3"/>
        <v>0.79779318169245561</v>
      </c>
      <c r="H52" s="24">
        <f t="shared" si="0"/>
        <v>0.7799418368130282</v>
      </c>
      <c r="I52" s="24">
        <f t="shared" si="1"/>
        <v>0.79779318169245561</v>
      </c>
    </row>
    <row r="53" spans="1:9" x14ac:dyDescent="0.2">
      <c r="A53" s="11">
        <v>44637</v>
      </c>
      <c r="B53" s="14">
        <v>892.20001200000002</v>
      </c>
      <c r="C53" s="14">
        <v>915</v>
      </c>
      <c r="D53" s="14">
        <v>892.20001200000002</v>
      </c>
      <c r="E53" s="14">
        <v>911.59997599999997</v>
      </c>
      <c r="F53" s="23">
        <f t="shared" si="2"/>
        <v>0.96789402049616124</v>
      </c>
      <c r="G53" s="23">
        <f t="shared" si="3"/>
        <v>0.85054456637481246</v>
      </c>
      <c r="H53" s="24">
        <f t="shared" si="0"/>
        <v>0.96789402049616124</v>
      </c>
      <c r="I53" s="24">
        <f t="shared" si="1"/>
        <v>0.85054456637481246</v>
      </c>
    </row>
    <row r="54" spans="1:9" x14ac:dyDescent="0.2">
      <c r="A54" s="11">
        <v>44641</v>
      </c>
      <c r="B54" s="14">
        <v>912.5</v>
      </c>
      <c r="C54" s="14">
        <v>931</v>
      </c>
      <c r="D54" s="14">
        <v>911.29998799999998</v>
      </c>
      <c r="E54" s="14">
        <v>913.79998799999998</v>
      </c>
      <c r="F54" s="23">
        <f t="shared" si="2"/>
        <v>0.85890066764876105</v>
      </c>
      <c r="G54" s="23">
        <f t="shared" si="3"/>
        <v>0.8689121749859835</v>
      </c>
      <c r="H54" s="24">
        <f t="shared" si="0"/>
        <v>0.85890066764876105</v>
      </c>
      <c r="I54" s="24">
        <f t="shared" si="1"/>
        <v>0.8689121749859835</v>
      </c>
    </row>
    <row r="55" spans="1:9" x14ac:dyDescent="0.2">
      <c r="A55" s="11">
        <v>44642</v>
      </c>
      <c r="B55" s="14">
        <v>913.79998799999998</v>
      </c>
      <c r="C55" s="14">
        <v>922</v>
      </c>
      <c r="D55" s="14">
        <v>902.5</v>
      </c>
      <c r="E55" s="14">
        <v>914.09997599999997</v>
      </c>
      <c r="F55" s="23">
        <f t="shared" si="2"/>
        <v>0.86136160235702641</v>
      </c>
      <c r="G55" s="23">
        <f t="shared" si="3"/>
        <v>0.89605209683398301</v>
      </c>
      <c r="H55" s="24">
        <f t="shared" si="0"/>
        <v>0.86136160235702641</v>
      </c>
      <c r="I55" s="24">
        <f t="shared" si="1"/>
        <v>0.89605209683398301</v>
      </c>
    </row>
    <row r="56" spans="1:9" x14ac:dyDescent="0.2">
      <c r="A56" s="11">
        <v>44643</v>
      </c>
      <c r="B56" s="14">
        <v>918</v>
      </c>
      <c r="C56" s="14">
        <v>926</v>
      </c>
      <c r="D56" s="14">
        <v>895.79998799999998</v>
      </c>
      <c r="E56" s="14">
        <v>900.79998799999998</v>
      </c>
      <c r="F56" s="23">
        <f t="shared" si="2"/>
        <v>0.75225589783312918</v>
      </c>
      <c r="G56" s="23">
        <f t="shared" si="3"/>
        <v>0.82417272261297214</v>
      </c>
      <c r="H56" s="24">
        <f t="shared" si="0"/>
        <v>0.75225589783312918</v>
      </c>
      <c r="I56" s="24">
        <f t="shared" si="1"/>
        <v>0.82417272261297214</v>
      </c>
    </row>
    <row r="57" spans="1:9" x14ac:dyDescent="0.2">
      <c r="A57" s="11">
        <v>44644</v>
      </c>
      <c r="B57" s="14">
        <v>886</v>
      </c>
      <c r="C57" s="14">
        <v>914.70001200000002</v>
      </c>
      <c r="D57" s="14">
        <v>885.5</v>
      </c>
      <c r="E57" s="14">
        <v>908.84997599999997</v>
      </c>
      <c r="F57" s="23">
        <f t="shared" si="2"/>
        <v>0.81829352223917506</v>
      </c>
      <c r="G57" s="23">
        <f t="shared" si="3"/>
        <v>0.81063700747644363</v>
      </c>
      <c r="H57" s="24">
        <f t="shared" si="0"/>
        <v>0.81829352223917506</v>
      </c>
      <c r="I57" s="24">
        <f t="shared" si="1"/>
        <v>0.81063700747644363</v>
      </c>
    </row>
    <row r="58" spans="1:9" x14ac:dyDescent="0.2">
      <c r="A58" s="11">
        <v>44645</v>
      </c>
      <c r="B58" s="14">
        <v>911.84997599999997</v>
      </c>
      <c r="C58" s="14">
        <v>914.95001200000002</v>
      </c>
      <c r="D58" s="14">
        <v>896.29998799999998</v>
      </c>
      <c r="E58" s="14">
        <v>902.34997599999997</v>
      </c>
      <c r="F58" s="23">
        <f t="shared" si="2"/>
        <v>0.76497113733135913</v>
      </c>
      <c r="G58" s="23">
        <f t="shared" si="3"/>
        <v>0.77850685246788787</v>
      </c>
      <c r="H58" s="24">
        <f t="shared" si="0"/>
        <v>0.76497113733135913</v>
      </c>
      <c r="I58" s="24">
        <f t="shared" si="1"/>
        <v>0.77850685246788787</v>
      </c>
    </row>
    <row r="59" spans="1:9" x14ac:dyDescent="0.2">
      <c r="A59" s="11">
        <v>44648</v>
      </c>
      <c r="B59" s="14">
        <v>908.90002400000003</v>
      </c>
      <c r="C59" s="14">
        <v>910.90002400000003</v>
      </c>
      <c r="D59" s="14">
        <v>899.29998799999998</v>
      </c>
      <c r="E59" s="14">
        <v>905.90002400000003</v>
      </c>
      <c r="F59" s="23">
        <f t="shared" si="2"/>
        <v>0.79409375670016302</v>
      </c>
      <c r="G59" s="23">
        <f t="shared" si="3"/>
        <v>0.79245280542356566</v>
      </c>
      <c r="H59" s="24">
        <f t="shared" si="0"/>
        <v>0.76049638478966264</v>
      </c>
      <c r="I59" s="24">
        <f t="shared" si="1"/>
        <v>0.78125368145339902</v>
      </c>
    </row>
    <row r="60" spans="1:9" x14ac:dyDescent="0.2">
      <c r="A60" s="11">
        <v>44649</v>
      </c>
      <c r="B60" s="14">
        <v>908.04998799999998</v>
      </c>
      <c r="C60" s="14">
        <v>922</v>
      </c>
      <c r="D60" s="14">
        <v>901.09997599999997</v>
      </c>
      <c r="E60" s="14">
        <v>919.34997599999997</v>
      </c>
      <c r="F60" s="23">
        <f t="shared" si="2"/>
        <v>0.90442968247487776</v>
      </c>
      <c r="G60" s="23">
        <f t="shared" si="3"/>
        <v>0.82116485883546664</v>
      </c>
      <c r="H60" s="24">
        <f t="shared" si="0"/>
        <v>0.83591515492957702</v>
      </c>
      <c r="I60" s="24">
        <f t="shared" si="1"/>
        <v>0.78712755901686637</v>
      </c>
    </row>
    <row r="61" spans="1:9" x14ac:dyDescent="0.2">
      <c r="A61" s="11">
        <v>44650</v>
      </c>
      <c r="B61" s="14">
        <v>922</v>
      </c>
      <c r="C61" s="14">
        <v>922</v>
      </c>
      <c r="D61" s="14">
        <v>908.40002400000003</v>
      </c>
      <c r="E61" s="14">
        <v>920.59997599999997</v>
      </c>
      <c r="F61" s="23">
        <f t="shared" si="2"/>
        <v>0.91468398726484235</v>
      </c>
      <c r="G61" s="23">
        <f t="shared" si="3"/>
        <v>0.87106914214662767</v>
      </c>
      <c r="H61" s="24">
        <f t="shared" si="0"/>
        <v>0.83850900428235831</v>
      </c>
      <c r="I61" s="24">
        <f t="shared" si="1"/>
        <v>0.81164018133386595</v>
      </c>
    </row>
    <row r="62" spans="1:9" x14ac:dyDescent="0.2">
      <c r="A62" s="11">
        <v>44651</v>
      </c>
      <c r="B62" s="14">
        <v>920.59997599999997</v>
      </c>
      <c r="C62" s="14">
        <v>927</v>
      </c>
      <c r="D62" s="14">
        <v>910.79998799999998</v>
      </c>
      <c r="E62" s="14">
        <v>914.75</v>
      </c>
      <c r="F62" s="23">
        <f t="shared" si="2"/>
        <v>0.86669403773046017</v>
      </c>
      <c r="G62" s="23">
        <f t="shared" si="3"/>
        <v>0.89526923582339346</v>
      </c>
      <c r="H62" s="24">
        <f t="shared" si="0"/>
        <v>0.73769173765454643</v>
      </c>
      <c r="I62" s="24">
        <f t="shared" si="1"/>
        <v>0.80403863228882722</v>
      </c>
    </row>
    <row r="63" spans="1:9" x14ac:dyDescent="0.2">
      <c r="A63" s="11">
        <v>44652</v>
      </c>
      <c r="B63" s="14">
        <v>914</v>
      </c>
      <c r="C63" s="14">
        <v>919</v>
      </c>
      <c r="D63" s="14">
        <v>904.09997599999997</v>
      </c>
      <c r="E63" s="14">
        <v>908.70001200000002</v>
      </c>
      <c r="F63" s="23">
        <f t="shared" si="2"/>
        <v>0.81706330098835767</v>
      </c>
      <c r="G63" s="23">
        <f t="shared" si="3"/>
        <v>0.86614710866121991</v>
      </c>
      <c r="H63" s="24">
        <f t="shared" si="0"/>
        <v>0.55885275383250355</v>
      </c>
      <c r="I63" s="24">
        <f t="shared" si="1"/>
        <v>0.71168449858980276</v>
      </c>
    </row>
    <row r="64" spans="1:9" x14ac:dyDescent="0.2">
      <c r="A64" s="11">
        <v>44655</v>
      </c>
      <c r="B64" s="14">
        <v>908</v>
      </c>
      <c r="C64" s="14">
        <v>928.79998799999998</v>
      </c>
      <c r="D64" s="14">
        <v>902.59997599999997</v>
      </c>
      <c r="E64" s="14">
        <v>926.04998799999998</v>
      </c>
      <c r="F64" s="23">
        <f t="shared" si="2"/>
        <v>0.95939285459041412</v>
      </c>
      <c r="G64" s="23">
        <f t="shared" si="3"/>
        <v>0.88105006443641065</v>
      </c>
      <c r="H64" s="24">
        <f t="shared" si="0"/>
        <v>0.90207689070074526</v>
      </c>
      <c r="I64" s="24">
        <f t="shared" si="1"/>
        <v>0.73287379406259845</v>
      </c>
    </row>
    <row r="65" spans="1:9" x14ac:dyDescent="0.2">
      <c r="A65" s="11">
        <v>44656</v>
      </c>
      <c r="B65" s="14">
        <v>928</v>
      </c>
      <c r="C65" s="14">
        <v>940.70001200000002</v>
      </c>
      <c r="D65" s="14">
        <v>924.15002400000003</v>
      </c>
      <c r="E65" s="14">
        <v>929.09997599999997</v>
      </c>
      <c r="F65" s="23">
        <f t="shared" si="2"/>
        <v>0.91185385390016127</v>
      </c>
      <c r="G65" s="23">
        <f t="shared" si="3"/>
        <v>0.89610333649297758</v>
      </c>
      <c r="H65" s="24">
        <f t="shared" si="0"/>
        <v>0.80746828215767563</v>
      </c>
      <c r="I65" s="24">
        <f t="shared" si="1"/>
        <v>0.75613264223030807</v>
      </c>
    </row>
    <row r="66" spans="1:9" x14ac:dyDescent="0.2">
      <c r="A66" s="11">
        <v>44657</v>
      </c>
      <c r="B66" s="14">
        <v>927.79998799999998</v>
      </c>
      <c r="C66" s="14">
        <v>938.79998799999998</v>
      </c>
      <c r="D66" s="14">
        <v>925</v>
      </c>
      <c r="E66" s="14">
        <v>928.09997599999997</v>
      </c>
      <c r="F66" s="23">
        <f t="shared" si="2"/>
        <v>0.90425507178432651</v>
      </c>
      <c r="G66" s="23">
        <f t="shared" si="3"/>
        <v>0.92516726009163397</v>
      </c>
      <c r="H66" s="24">
        <f t="shared" si="0"/>
        <v>0.77173852788292796</v>
      </c>
      <c r="I66" s="24">
        <f t="shared" si="1"/>
        <v>0.82709456691378291</v>
      </c>
    </row>
    <row r="67" spans="1:9" x14ac:dyDescent="0.2">
      <c r="A67" s="11">
        <v>44658</v>
      </c>
      <c r="B67" s="14">
        <v>928.09997599999997</v>
      </c>
      <c r="C67" s="14">
        <v>948</v>
      </c>
      <c r="D67" s="14">
        <v>926.84997599999997</v>
      </c>
      <c r="E67" s="14">
        <v>930.95001200000002</v>
      </c>
      <c r="F67" s="23">
        <f t="shared" si="2"/>
        <v>0.87724992761700327</v>
      </c>
      <c r="G67" s="23">
        <f t="shared" si="3"/>
        <v>0.89778628443383035</v>
      </c>
      <c r="H67" s="24">
        <f t="shared" si="0"/>
        <v>0.72720019200000019</v>
      </c>
      <c r="I67" s="24">
        <f t="shared" si="1"/>
        <v>0.76880233401353459</v>
      </c>
    </row>
    <row r="68" spans="1:9" x14ac:dyDescent="0.2">
      <c r="A68" s="11">
        <v>44659</v>
      </c>
      <c r="B68" s="14">
        <v>937</v>
      </c>
      <c r="C68" s="14">
        <v>937.29998799999998</v>
      </c>
      <c r="D68" s="14">
        <v>919.29998799999998</v>
      </c>
      <c r="E68" s="14">
        <v>924.59997599999997</v>
      </c>
      <c r="F68" s="23">
        <f t="shared" si="2"/>
        <v>0.83153333364434823</v>
      </c>
      <c r="G68" s="23">
        <f t="shared" si="3"/>
        <v>0.87101277768189256</v>
      </c>
      <c r="H68" s="24">
        <f t="shared" si="0"/>
        <v>0.62559961599999947</v>
      </c>
      <c r="I68" s="24">
        <f t="shared" si="1"/>
        <v>0.70817944529430932</v>
      </c>
    </row>
    <row r="69" spans="1:9" x14ac:dyDescent="0.2">
      <c r="A69" s="11">
        <v>44662</v>
      </c>
      <c r="B69" s="14">
        <v>920</v>
      </c>
      <c r="C69" s="14">
        <v>933.54998799999998</v>
      </c>
      <c r="D69" s="14">
        <v>918.59997599999997</v>
      </c>
      <c r="E69" s="14">
        <v>925.40002400000003</v>
      </c>
      <c r="F69" s="23">
        <f t="shared" si="2"/>
        <v>0.83729321745833563</v>
      </c>
      <c r="G69" s="23">
        <f t="shared" si="3"/>
        <v>0.84869215957322908</v>
      </c>
      <c r="H69" s="24">
        <f t="shared" si="0"/>
        <v>0.63840038400000043</v>
      </c>
      <c r="I69" s="24">
        <f t="shared" si="1"/>
        <v>0.66373339733333336</v>
      </c>
    </row>
    <row r="70" spans="1:9" x14ac:dyDescent="0.2">
      <c r="A70" s="11">
        <v>44663</v>
      </c>
      <c r="B70" s="14">
        <v>920</v>
      </c>
      <c r="C70" s="14">
        <v>928.15002400000003</v>
      </c>
      <c r="D70" s="14">
        <v>911.40002400000003</v>
      </c>
      <c r="E70" s="14">
        <v>921.29998799999998</v>
      </c>
      <c r="F70" s="23">
        <f t="shared" si="2"/>
        <v>0.80777532479044056</v>
      </c>
      <c r="G70" s="23">
        <f t="shared" si="3"/>
        <v>0.8255339586310414</v>
      </c>
      <c r="H70" s="24">
        <f t="shared" si="0"/>
        <v>0.57279980799999974</v>
      </c>
      <c r="I70" s="24">
        <f t="shared" si="1"/>
        <v>0.61226660266666644</v>
      </c>
    </row>
    <row r="71" spans="1:9" x14ac:dyDescent="0.2">
      <c r="A71" s="11">
        <v>44664</v>
      </c>
      <c r="B71" s="14">
        <v>921.29998799999998</v>
      </c>
      <c r="C71" s="14">
        <v>943</v>
      </c>
      <c r="D71" s="14">
        <v>921.29998799999998</v>
      </c>
      <c r="E71" s="14">
        <v>936.75</v>
      </c>
      <c r="F71" s="23">
        <f t="shared" si="2"/>
        <v>0.91900649347619989</v>
      </c>
      <c r="G71" s="23">
        <f t="shared" si="3"/>
        <v>0.85469167857499206</v>
      </c>
      <c r="H71" s="24">
        <f t="shared" si="0"/>
        <v>0.78239850311833592</v>
      </c>
      <c r="I71" s="24">
        <f t="shared" si="1"/>
        <v>0.66453289837277874</v>
      </c>
    </row>
    <row r="72" spans="1:9" x14ac:dyDescent="0.2">
      <c r="A72" s="11">
        <v>44669</v>
      </c>
      <c r="B72" s="14">
        <v>927.59997599999997</v>
      </c>
      <c r="C72" s="14">
        <v>941.04998799999998</v>
      </c>
      <c r="D72" s="14">
        <v>919.25</v>
      </c>
      <c r="E72" s="14">
        <v>927.5</v>
      </c>
      <c r="F72" s="23">
        <f t="shared" si="2"/>
        <v>0.85241183255663089</v>
      </c>
      <c r="G72" s="23">
        <f t="shared" si="3"/>
        <v>0.85973121694109045</v>
      </c>
      <c r="H72" s="24">
        <f t="shared" si="0"/>
        <v>0.57905554520191915</v>
      </c>
      <c r="I72" s="24">
        <f t="shared" si="1"/>
        <v>0.64475128544008486</v>
      </c>
    </row>
    <row r="73" spans="1:9" x14ac:dyDescent="0.2">
      <c r="A73" s="11">
        <v>44670</v>
      </c>
      <c r="B73" s="14">
        <v>930.95001200000002</v>
      </c>
      <c r="C73" s="14">
        <v>937.75</v>
      </c>
      <c r="D73" s="14">
        <v>915.04998799999998</v>
      </c>
      <c r="E73" s="14">
        <v>922</v>
      </c>
      <c r="F73" s="23">
        <f t="shared" si="2"/>
        <v>0.78653528274567641</v>
      </c>
      <c r="G73" s="23">
        <f t="shared" si="3"/>
        <v>0.85265120292616903</v>
      </c>
      <c r="H73" s="24">
        <f t="shared" si="0"/>
        <v>0.44562928155431258</v>
      </c>
      <c r="I73" s="24">
        <f t="shared" si="1"/>
        <v>0.60236110995818926</v>
      </c>
    </row>
    <row r="74" spans="1:9" x14ac:dyDescent="0.2">
      <c r="A74" s="11">
        <v>44671</v>
      </c>
      <c r="B74" s="14">
        <v>918</v>
      </c>
      <c r="C74" s="14">
        <v>931</v>
      </c>
      <c r="D74" s="14">
        <v>916.04998799999998</v>
      </c>
      <c r="E74" s="14">
        <v>923.5</v>
      </c>
      <c r="F74" s="23">
        <f t="shared" si="2"/>
        <v>0.72159090909090906</v>
      </c>
      <c r="G74" s="23">
        <f t="shared" si="3"/>
        <v>0.78684600813107208</v>
      </c>
      <c r="H74" s="24">
        <f t="shared" si="0"/>
        <v>0.46035270818359075</v>
      </c>
      <c r="I74" s="24">
        <f t="shared" si="1"/>
        <v>0.49501251164660748</v>
      </c>
    </row>
    <row r="75" spans="1:9" x14ac:dyDescent="0.2">
      <c r="A75" s="11">
        <v>44672</v>
      </c>
      <c r="B75" s="14">
        <v>931</v>
      </c>
      <c r="C75" s="14">
        <v>946</v>
      </c>
      <c r="D75" s="14">
        <v>920.59997599999997</v>
      </c>
      <c r="E75" s="14">
        <v>944.09997599999997</v>
      </c>
      <c r="F75" s="23">
        <f t="shared" si="2"/>
        <v>0.95208817137449453</v>
      </c>
      <c r="G75" s="23">
        <f t="shared" si="3"/>
        <v>0.82007145440369333</v>
      </c>
      <c r="H75" s="24">
        <f t="shared" si="0"/>
        <v>0.91409643307677491</v>
      </c>
      <c r="I75" s="24">
        <f t="shared" si="1"/>
        <v>0.60669280760489275</v>
      </c>
    </row>
    <row r="76" spans="1:9" x14ac:dyDescent="0.2">
      <c r="A76" s="11">
        <v>44673</v>
      </c>
      <c r="B76" s="14">
        <v>941</v>
      </c>
      <c r="C76" s="14">
        <v>942.25</v>
      </c>
      <c r="D76" s="14">
        <v>918.34997599999997</v>
      </c>
      <c r="E76" s="14">
        <v>924.79998799999998</v>
      </c>
      <c r="F76" s="23">
        <f t="shared" si="2"/>
        <v>0.70614302123221961</v>
      </c>
      <c r="G76" s="23">
        <f t="shared" si="3"/>
        <v>0.7932740338992077</v>
      </c>
      <c r="H76" s="24">
        <f t="shared" si="0"/>
        <v>0.48898678996293043</v>
      </c>
      <c r="I76" s="24">
        <f t="shared" si="1"/>
        <v>0.62114531040776544</v>
      </c>
    </row>
    <row r="77" spans="1:9" x14ac:dyDescent="0.2">
      <c r="A77" s="11">
        <v>44676</v>
      </c>
      <c r="B77" s="14">
        <v>915.54998799999998</v>
      </c>
      <c r="C77" s="14">
        <v>922.34997599999997</v>
      </c>
      <c r="D77" s="14">
        <v>896.59997599999997</v>
      </c>
      <c r="E77" s="14">
        <v>900</v>
      </c>
      <c r="F77" s="23">
        <f t="shared" si="2"/>
        <v>0.28941512173177575</v>
      </c>
      <c r="G77" s="23">
        <f t="shared" si="3"/>
        <v>0.64921543811283</v>
      </c>
      <c r="H77" s="24">
        <f t="shared" si="0"/>
        <v>6.6148295961885706E-2</v>
      </c>
      <c r="I77" s="24">
        <f t="shared" si="1"/>
        <v>0.48974383966719709</v>
      </c>
    </row>
    <row r="78" spans="1:9" x14ac:dyDescent="0.2">
      <c r="A78" s="11">
        <v>44677</v>
      </c>
      <c r="B78" s="14">
        <v>905</v>
      </c>
      <c r="C78" s="14">
        <v>924.75</v>
      </c>
      <c r="D78" s="14">
        <v>904.04998799999998</v>
      </c>
      <c r="E78" s="14">
        <v>918.04998799999998</v>
      </c>
      <c r="F78" s="23">
        <f t="shared" si="2"/>
        <v>0.55662446601766946</v>
      </c>
      <c r="G78" s="23">
        <f t="shared" si="3"/>
        <v>0.51739420299388827</v>
      </c>
      <c r="H78" s="24">
        <f t="shared" si="0"/>
        <v>0.41731521370495861</v>
      </c>
      <c r="I78" s="24">
        <f t="shared" si="1"/>
        <v>0.32415009987659155</v>
      </c>
    </row>
    <row r="79" spans="1:9" x14ac:dyDescent="0.2">
      <c r="A79" s="11">
        <v>44678</v>
      </c>
      <c r="B79" s="14">
        <v>910.04998799999998</v>
      </c>
      <c r="C79" s="14">
        <v>921.70001200000002</v>
      </c>
      <c r="D79" s="14">
        <v>903.59997599999997</v>
      </c>
      <c r="E79" s="14">
        <v>906.09997599999997</v>
      </c>
      <c r="F79" s="23">
        <f t="shared" si="2"/>
        <v>0.37971826138592296</v>
      </c>
      <c r="G79" s="23">
        <f t="shared" si="3"/>
        <v>0.40858594971178941</v>
      </c>
      <c r="H79" s="24">
        <f t="shared" si="0"/>
        <v>0.18482481642421011</v>
      </c>
      <c r="I79" s="24">
        <f t="shared" si="1"/>
        <v>0.2227627753636848</v>
      </c>
    </row>
    <row r="80" spans="1:9" x14ac:dyDescent="0.2">
      <c r="A80" s="11">
        <v>44679</v>
      </c>
      <c r="B80" s="14">
        <v>920</v>
      </c>
      <c r="C80" s="14">
        <v>927.34997599999997</v>
      </c>
      <c r="D80" s="14">
        <v>909.29998799999998</v>
      </c>
      <c r="E80" s="14">
        <v>921</v>
      </c>
      <c r="F80" s="23">
        <f t="shared" si="2"/>
        <v>0.56799999999999995</v>
      </c>
      <c r="G80" s="23">
        <f t="shared" si="3"/>
        <v>0.50144757580119748</v>
      </c>
      <c r="H80" s="24">
        <f t="shared" ref="H80:H143" si="4">(E80-MIN(D67:D80))/(MAX(C67:C80)-MIN(D67:D80))</f>
        <v>0.47470841647856071</v>
      </c>
      <c r="I80" s="24">
        <f t="shared" si="1"/>
        <v>0.3589494822025765</v>
      </c>
    </row>
    <row r="81" spans="1:9" x14ac:dyDescent="0.2">
      <c r="A81" s="11">
        <v>44680</v>
      </c>
      <c r="B81" s="14">
        <v>924</v>
      </c>
      <c r="C81" s="14">
        <v>967.04998799999998</v>
      </c>
      <c r="D81" s="14">
        <v>919.54998799999998</v>
      </c>
      <c r="E81" s="14">
        <v>928.65002400000003</v>
      </c>
      <c r="F81" s="23">
        <f t="shared" si="2"/>
        <v>0.52912360943572467</v>
      </c>
      <c r="G81" s="23">
        <f t="shared" si="3"/>
        <v>0.49228062360721586</v>
      </c>
      <c r="H81" s="24">
        <f t="shared" si="4"/>
        <v>0.45493318013913259</v>
      </c>
      <c r="I81" s="24">
        <f t="shared" si="1"/>
        <v>0.37148880434730108</v>
      </c>
    </row>
    <row r="82" spans="1:9" x14ac:dyDescent="0.2">
      <c r="A82" s="11">
        <v>44683</v>
      </c>
      <c r="B82" s="14">
        <v>922.45001200000002</v>
      </c>
      <c r="C82" s="14">
        <v>925</v>
      </c>
      <c r="D82" s="14">
        <v>902.54998799999998</v>
      </c>
      <c r="E82" s="14">
        <v>923.40002400000003</v>
      </c>
      <c r="F82" s="23">
        <f t="shared" si="2"/>
        <v>0.46474591755917899</v>
      </c>
      <c r="G82" s="23">
        <f t="shared" si="3"/>
        <v>0.52062317566496785</v>
      </c>
      <c r="H82" s="24">
        <f t="shared" si="4"/>
        <v>0.38041225599791317</v>
      </c>
      <c r="I82" s="24">
        <f t="shared" ref="I82:I145" si="5">AVERAGE(H80:H82)</f>
        <v>0.43668461753853549</v>
      </c>
    </row>
    <row r="83" spans="1:9" x14ac:dyDescent="0.2">
      <c r="A83" s="11">
        <v>44685</v>
      </c>
      <c r="B83" s="14">
        <v>920.09997599999997</v>
      </c>
      <c r="C83" s="14">
        <v>920.90002400000003</v>
      </c>
      <c r="D83" s="14">
        <v>895</v>
      </c>
      <c r="E83" s="14">
        <v>900.90002400000003</v>
      </c>
      <c r="F83" s="23">
        <f t="shared" si="2"/>
        <v>0.18884152380255451</v>
      </c>
      <c r="G83" s="23">
        <f t="shared" si="3"/>
        <v>0.39423701693248603</v>
      </c>
      <c r="H83" s="24">
        <f t="shared" si="4"/>
        <v>8.1887924811313378E-2</v>
      </c>
      <c r="I83" s="24">
        <f t="shared" si="5"/>
        <v>0.30574445364945307</v>
      </c>
    </row>
    <row r="84" spans="1:9" x14ac:dyDescent="0.2">
      <c r="A84" s="11">
        <v>44686</v>
      </c>
      <c r="B84" s="14">
        <v>905</v>
      </c>
      <c r="C84" s="14">
        <v>919.20001200000002</v>
      </c>
      <c r="D84" s="14">
        <v>872.59997599999997</v>
      </c>
      <c r="E84" s="14">
        <v>878.15002400000003</v>
      </c>
      <c r="F84" s="23">
        <f t="shared" si="2"/>
        <v>5.8761750077914864E-2</v>
      </c>
      <c r="G84" s="23">
        <f t="shared" si="3"/>
        <v>0.2374497304798828</v>
      </c>
      <c r="H84" s="24">
        <f t="shared" si="4"/>
        <v>5.8761750077914864E-2</v>
      </c>
      <c r="I84" s="24">
        <f t="shared" si="5"/>
        <v>0.1736873102957138</v>
      </c>
    </row>
    <row r="85" spans="1:9" x14ac:dyDescent="0.2">
      <c r="A85" s="11">
        <v>44687</v>
      </c>
      <c r="B85" s="14">
        <v>862</v>
      </c>
      <c r="C85" s="14">
        <v>885.70001200000002</v>
      </c>
      <c r="D85" s="14">
        <v>861.5</v>
      </c>
      <c r="E85" s="14">
        <v>883.29998799999998</v>
      </c>
      <c r="F85" s="23">
        <f t="shared" si="2"/>
        <v>0.20653709595874126</v>
      </c>
      <c r="G85" s="23">
        <f t="shared" si="3"/>
        <v>0.15138012327973688</v>
      </c>
      <c r="H85" s="24">
        <f t="shared" si="4"/>
        <v>0.20653709595874126</v>
      </c>
      <c r="I85" s="24">
        <f t="shared" si="5"/>
        <v>0.11572892361598984</v>
      </c>
    </row>
    <row r="86" spans="1:9" x14ac:dyDescent="0.2">
      <c r="A86" s="11">
        <v>44690</v>
      </c>
      <c r="B86" s="14">
        <v>868.04998799999998</v>
      </c>
      <c r="C86" s="14">
        <v>891.40002400000003</v>
      </c>
      <c r="D86" s="14">
        <v>868.04998799999998</v>
      </c>
      <c r="E86" s="14">
        <v>885.40002400000003</v>
      </c>
      <c r="F86" s="23">
        <f t="shared" si="2"/>
        <v>0.22643322327994991</v>
      </c>
      <c r="G86" s="23">
        <f t="shared" si="3"/>
        <v>0.163910689772202</v>
      </c>
      <c r="H86" s="24">
        <f t="shared" si="4"/>
        <v>0.22643322327994991</v>
      </c>
      <c r="I86" s="24">
        <f t="shared" si="5"/>
        <v>0.163910689772202</v>
      </c>
    </row>
    <row r="87" spans="1:9" x14ac:dyDescent="0.2">
      <c r="A87" s="11">
        <v>44691</v>
      </c>
      <c r="B87" s="14">
        <v>885</v>
      </c>
      <c r="C87" s="14">
        <v>890.84997599999997</v>
      </c>
      <c r="D87" s="14">
        <v>846.5</v>
      </c>
      <c r="E87" s="14">
        <v>861.84997599999997</v>
      </c>
      <c r="F87" s="23">
        <f t="shared" si="2"/>
        <v>0.12733287041057167</v>
      </c>
      <c r="G87" s="23">
        <f t="shared" si="3"/>
        <v>0.18676772988308762</v>
      </c>
      <c r="H87" s="24">
        <f t="shared" si="4"/>
        <v>0.12733287041057167</v>
      </c>
      <c r="I87" s="24">
        <f t="shared" si="5"/>
        <v>0.18676772988308762</v>
      </c>
    </row>
    <row r="88" spans="1:9" x14ac:dyDescent="0.2">
      <c r="A88" s="11">
        <v>44692</v>
      </c>
      <c r="B88" s="14">
        <v>853</v>
      </c>
      <c r="C88" s="14">
        <v>867</v>
      </c>
      <c r="D88" s="14">
        <v>851</v>
      </c>
      <c r="E88" s="14">
        <v>854.79998799999998</v>
      </c>
      <c r="F88" s="23">
        <f t="shared" si="2"/>
        <v>6.8851006438922127E-2</v>
      </c>
      <c r="G88" s="23">
        <f t="shared" si="3"/>
        <v>0.14087236670981457</v>
      </c>
      <c r="H88" s="24">
        <f t="shared" si="4"/>
        <v>6.8851006438922127E-2</v>
      </c>
      <c r="I88" s="24">
        <f t="shared" si="5"/>
        <v>0.14087236670981457</v>
      </c>
    </row>
    <row r="89" spans="1:9" x14ac:dyDescent="0.2">
      <c r="A89" s="11">
        <v>44693</v>
      </c>
      <c r="B89" s="14">
        <v>852.90002400000003</v>
      </c>
      <c r="C89" s="14">
        <v>855.84997599999997</v>
      </c>
      <c r="D89" s="14">
        <v>835.20001200000002</v>
      </c>
      <c r="E89" s="14">
        <v>850</v>
      </c>
      <c r="F89" s="23">
        <f t="shared" si="2"/>
        <v>0.11224869695842787</v>
      </c>
      <c r="G89" s="23">
        <f t="shared" si="3"/>
        <v>0.10281085793597389</v>
      </c>
      <c r="H89" s="24">
        <f t="shared" si="4"/>
        <v>0.11224869695842787</v>
      </c>
      <c r="I89" s="24">
        <f t="shared" si="5"/>
        <v>0.10281085793597389</v>
      </c>
    </row>
    <row r="90" spans="1:9" x14ac:dyDescent="0.2">
      <c r="A90" s="11">
        <v>44694</v>
      </c>
      <c r="B90" s="14">
        <v>862.95001200000002</v>
      </c>
      <c r="C90" s="14">
        <v>889</v>
      </c>
      <c r="D90" s="14">
        <v>860.15002400000003</v>
      </c>
      <c r="E90" s="14">
        <v>882.5</v>
      </c>
      <c r="F90" s="23">
        <f t="shared" si="2"/>
        <v>0.35874096784060089</v>
      </c>
      <c r="G90" s="23">
        <f t="shared" si="3"/>
        <v>0.1799468904126503</v>
      </c>
      <c r="H90" s="24">
        <f t="shared" si="4"/>
        <v>0.35874096784060089</v>
      </c>
      <c r="I90" s="24">
        <f t="shared" si="5"/>
        <v>0.1799468904126503</v>
      </c>
    </row>
    <row r="91" spans="1:9" x14ac:dyDescent="0.2">
      <c r="A91" s="11">
        <v>44697</v>
      </c>
      <c r="B91" s="14">
        <v>881.95001200000002</v>
      </c>
      <c r="C91" s="14">
        <v>894.75</v>
      </c>
      <c r="D91" s="14">
        <v>875.04998799999998</v>
      </c>
      <c r="E91" s="14">
        <v>885.59997599999997</v>
      </c>
      <c r="F91" s="23">
        <f t="shared" si="2"/>
        <v>0.38225235626891557</v>
      </c>
      <c r="G91" s="23">
        <f t="shared" si="3"/>
        <v>0.28441400702264813</v>
      </c>
      <c r="H91" s="24">
        <f t="shared" si="4"/>
        <v>0.38225235626891557</v>
      </c>
      <c r="I91" s="24">
        <f t="shared" si="5"/>
        <v>0.28441400702264813</v>
      </c>
    </row>
    <row r="92" spans="1:9" x14ac:dyDescent="0.2">
      <c r="A92" s="11">
        <v>44698</v>
      </c>
      <c r="B92" s="14">
        <v>880.15002400000003</v>
      </c>
      <c r="C92" s="14">
        <v>895.59997599999997</v>
      </c>
      <c r="D92" s="14">
        <v>878.70001200000002</v>
      </c>
      <c r="E92" s="14">
        <v>891.75</v>
      </c>
      <c r="F92" s="23">
        <f t="shared" si="2"/>
        <v>0.4288964603224501</v>
      </c>
      <c r="G92" s="23">
        <f t="shared" si="3"/>
        <v>0.38996326147732213</v>
      </c>
      <c r="H92" s="24">
        <f t="shared" si="4"/>
        <v>0.4288964603224501</v>
      </c>
      <c r="I92" s="24">
        <f t="shared" si="5"/>
        <v>0.38996326147732213</v>
      </c>
    </row>
    <row r="93" spans="1:9" x14ac:dyDescent="0.2">
      <c r="A93" s="11">
        <v>44699</v>
      </c>
      <c r="B93" s="14">
        <v>891</v>
      </c>
      <c r="C93" s="14">
        <v>909</v>
      </c>
      <c r="D93" s="14">
        <v>888</v>
      </c>
      <c r="E93" s="14">
        <v>899.15002400000003</v>
      </c>
      <c r="F93" s="23">
        <f t="shared" si="2"/>
        <v>0.48502103633299132</v>
      </c>
      <c r="G93" s="23">
        <f t="shared" si="3"/>
        <v>0.43205661764145226</v>
      </c>
      <c r="H93" s="24">
        <f t="shared" si="4"/>
        <v>0.48502103633299132</v>
      </c>
      <c r="I93" s="24">
        <f t="shared" si="5"/>
        <v>0.43205661764145226</v>
      </c>
    </row>
    <row r="94" spans="1:9" x14ac:dyDescent="0.2">
      <c r="A94" s="11">
        <v>44700</v>
      </c>
      <c r="B94" s="14">
        <v>885</v>
      </c>
      <c r="C94" s="14">
        <v>900</v>
      </c>
      <c r="D94" s="14">
        <v>878.34997599999997</v>
      </c>
      <c r="E94" s="14">
        <v>884.59997599999997</v>
      </c>
      <c r="F94" s="23">
        <f t="shared" ref="F94:F157" si="6">(E94-MIN(D67:D94))/(MAX(C67:C94)-MIN(D67:D94))</f>
        <v>0.37466797870331026</v>
      </c>
      <c r="G94" s="23">
        <f t="shared" si="3"/>
        <v>0.42952849178625058</v>
      </c>
      <c r="H94" s="24">
        <f t="shared" si="4"/>
        <v>0.37466797870331026</v>
      </c>
      <c r="I94" s="24">
        <f t="shared" si="5"/>
        <v>0.42952849178625058</v>
      </c>
    </row>
    <row r="95" spans="1:9" x14ac:dyDescent="0.2">
      <c r="A95" s="11">
        <v>44701</v>
      </c>
      <c r="B95" s="14">
        <v>893</v>
      </c>
      <c r="C95" s="14">
        <v>917.70001200000002</v>
      </c>
      <c r="D95" s="14">
        <v>889.04998799999998</v>
      </c>
      <c r="E95" s="14">
        <v>915.65002400000003</v>
      </c>
      <c r="F95" s="23">
        <f t="shared" si="6"/>
        <v>0.61016326616547911</v>
      </c>
      <c r="G95" s="23">
        <f t="shared" si="3"/>
        <v>0.48995076040059354</v>
      </c>
      <c r="H95" s="24">
        <f t="shared" si="4"/>
        <v>0.89587998608641273</v>
      </c>
      <c r="I95" s="24">
        <f t="shared" si="5"/>
        <v>0.5851896670409048</v>
      </c>
    </row>
    <row r="96" spans="1:9" x14ac:dyDescent="0.2">
      <c r="A96" s="11">
        <v>44704</v>
      </c>
      <c r="B96" s="14">
        <v>920</v>
      </c>
      <c r="C96" s="14">
        <v>931.29998799999998</v>
      </c>
      <c r="D96" s="14">
        <v>916.59997599999997</v>
      </c>
      <c r="E96" s="14">
        <v>922.04998799999998</v>
      </c>
      <c r="F96" s="23">
        <f t="shared" si="6"/>
        <v>0.65870300954776051</v>
      </c>
      <c r="G96" s="23">
        <f t="shared" ref="G96:G159" si="7">AVERAGE(F94:F96)</f>
        <v>0.54784475147218326</v>
      </c>
      <c r="H96" s="24">
        <f t="shared" si="4"/>
        <v>0.90374607377633476</v>
      </c>
      <c r="I96" s="24">
        <f t="shared" si="5"/>
        <v>0.72476467952201917</v>
      </c>
    </row>
    <row r="97" spans="1:9" x14ac:dyDescent="0.2">
      <c r="A97" s="11">
        <v>44705</v>
      </c>
      <c r="B97" s="14">
        <v>928</v>
      </c>
      <c r="C97" s="14">
        <v>930.84997599999997</v>
      </c>
      <c r="D97" s="14">
        <v>907</v>
      </c>
      <c r="E97" s="14">
        <v>909.90002400000003</v>
      </c>
      <c r="F97" s="23">
        <f t="shared" si="6"/>
        <v>0.56655309516324848</v>
      </c>
      <c r="G97" s="23">
        <f t="shared" si="7"/>
        <v>0.6118064569588294</v>
      </c>
      <c r="H97" s="24">
        <f t="shared" si="4"/>
        <v>0.77731561556269313</v>
      </c>
      <c r="I97" s="24">
        <f t="shared" si="5"/>
        <v>0.85898055847514687</v>
      </c>
    </row>
    <row r="98" spans="1:9" x14ac:dyDescent="0.2">
      <c r="A98" s="11">
        <v>44706</v>
      </c>
      <c r="B98" s="14">
        <v>915</v>
      </c>
      <c r="C98" s="14">
        <v>922.65002400000003</v>
      </c>
      <c r="D98" s="14">
        <v>907.25</v>
      </c>
      <c r="E98" s="14">
        <v>911.20001200000002</v>
      </c>
      <c r="F98" s="23">
        <f t="shared" si="6"/>
        <v>0.57641269498600456</v>
      </c>
      <c r="G98" s="23">
        <f t="shared" si="7"/>
        <v>0.60055626656567129</v>
      </c>
      <c r="H98" s="24">
        <f t="shared" si="4"/>
        <v>0.79084306951335792</v>
      </c>
      <c r="I98" s="24">
        <f t="shared" si="5"/>
        <v>0.82396825295079523</v>
      </c>
    </row>
    <row r="99" spans="1:9" x14ac:dyDescent="0.2">
      <c r="A99" s="11">
        <v>44707</v>
      </c>
      <c r="B99" s="14">
        <v>918.79998799999998</v>
      </c>
      <c r="C99" s="14">
        <v>922.45001200000002</v>
      </c>
      <c r="D99" s="14">
        <v>893.5</v>
      </c>
      <c r="E99" s="14">
        <v>899.95001200000002</v>
      </c>
      <c r="F99" s="23">
        <f t="shared" si="6"/>
        <v>0.49108844737294466</v>
      </c>
      <c r="G99" s="23">
        <f t="shared" si="7"/>
        <v>0.54468474584073256</v>
      </c>
      <c r="H99" s="24">
        <f t="shared" si="4"/>
        <v>0.67377748356565692</v>
      </c>
      <c r="I99" s="24">
        <f t="shared" si="5"/>
        <v>0.74731205621390251</v>
      </c>
    </row>
    <row r="100" spans="1:9" x14ac:dyDescent="0.2">
      <c r="A100" s="11">
        <v>44708</v>
      </c>
      <c r="B100" s="14">
        <v>901.95001200000002</v>
      </c>
      <c r="C100" s="14">
        <v>912.79998799999998</v>
      </c>
      <c r="D100" s="14">
        <v>896</v>
      </c>
      <c r="E100" s="14">
        <v>903.90002400000003</v>
      </c>
      <c r="F100" s="23">
        <f t="shared" si="6"/>
        <v>0.52104682976961658</v>
      </c>
      <c r="G100" s="23">
        <f t="shared" si="7"/>
        <v>0.52951599070952193</v>
      </c>
      <c r="H100" s="24">
        <f t="shared" si="4"/>
        <v>0.71488063639058597</v>
      </c>
      <c r="I100" s="24">
        <f t="shared" si="5"/>
        <v>0.72650039648986697</v>
      </c>
    </row>
    <row r="101" spans="1:9" x14ac:dyDescent="0.2">
      <c r="A101" s="11">
        <v>44711</v>
      </c>
      <c r="B101" s="14">
        <v>905</v>
      </c>
      <c r="C101" s="14">
        <v>915.5</v>
      </c>
      <c r="D101" s="14">
        <v>886.5</v>
      </c>
      <c r="E101" s="14">
        <v>888.29998799999998</v>
      </c>
      <c r="F101" s="23">
        <f t="shared" si="6"/>
        <v>0.40273026670858081</v>
      </c>
      <c r="G101" s="23">
        <f t="shared" si="7"/>
        <v>0.47162184795038065</v>
      </c>
      <c r="H101" s="24">
        <f t="shared" si="4"/>
        <v>0.55254931593323175</v>
      </c>
      <c r="I101" s="24">
        <f t="shared" si="5"/>
        <v>0.64706914529649151</v>
      </c>
    </row>
    <row r="102" spans="1:9" x14ac:dyDescent="0.2">
      <c r="A102" s="11">
        <v>44712</v>
      </c>
      <c r="B102" s="14">
        <v>867.25</v>
      </c>
      <c r="C102" s="14">
        <v>882.79998799999998</v>
      </c>
      <c r="D102" s="14">
        <v>851.20001200000002</v>
      </c>
      <c r="E102" s="14">
        <v>860.59997599999997</v>
      </c>
      <c r="F102" s="23">
        <f t="shared" si="6"/>
        <v>0.19264291712878248</v>
      </c>
      <c r="G102" s="23">
        <f t="shared" si="7"/>
        <v>0.37214000453565999</v>
      </c>
      <c r="H102" s="24">
        <f t="shared" si="4"/>
        <v>0.26430770388537833</v>
      </c>
      <c r="I102" s="24">
        <f t="shared" si="5"/>
        <v>0.51057921873639867</v>
      </c>
    </row>
    <row r="103" spans="1:9" x14ac:dyDescent="0.2">
      <c r="A103" s="11">
        <v>44713</v>
      </c>
      <c r="B103" s="14">
        <v>875</v>
      </c>
      <c r="C103" s="14">
        <v>875</v>
      </c>
      <c r="D103" s="14">
        <v>832.59997599999997</v>
      </c>
      <c r="E103" s="14">
        <v>839.25</v>
      </c>
      <c r="F103" s="23">
        <f t="shared" si="6"/>
        <v>4.9460940174553721E-2</v>
      </c>
      <c r="G103" s="23">
        <f t="shared" si="7"/>
        <v>0.21494470800397233</v>
      </c>
      <c r="H103" s="24">
        <f t="shared" si="4"/>
        <v>6.7376121494291508E-2</v>
      </c>
      <c r="I103" s="24">
        <f t="shared" si="5"/>
        <v>0.29474438043763385</v>
      </c>
    </row>
    <row r="104" spans="1:9" x14ac:dyDescent="0.2">
      <c r="A104" s="11">
        <v>44714</v>
      </c>
      <c r="B104" s="14">
        <v>836.75</v>
      </c>
      <c r="C104" s="14">
        <v>862.90002400000003</v>
      </c>
      <c r="D104" s="14">
        <v>832.79998799999998</v>
      </c>
      <c r="E104" s="14">
        <v>859.54998799999998</v>
      </c>
      <c r="F104" s="23">
        <f t="shared" si="6"/>
        <v>0.2004463339133061</v>
      </c>
      <c r="G104" s="23">
        <f t="shared" si="7"/>
        <v>0.14751673040554744</v>
      </c>
      <c r="H104" s="24">
        <f t="shared" si="4"/>
        <v>0.27304973377308212</v>
      </c>
      <c r="I104" s="24">
        <f t="shared" si="5"/>
        <v>0.20157785305091733</v>
      </c>
    </row>
    <row r="105" spans="1:9" x14ac:dyDescent="0.2">
      <c r="A105" s="11">
        <v>44715</v>
      </c>
      <c r="B105" s="14">
        <v>862.15002400000003</v>
      </c>
      <c r="C105" s="14">
        <v>875</v>
      </c>
      <c r="D105" s="14">
        <v>854.84997599999997</v>
      </c>
      <c r="E105" s="14">
        <v>865.09997599999997</v>
      </c>
      <c r="F105" s="23">
        <f t="shared" si="6"/>
        <v>0.24172552695644234</v>
      </c>
      <c r="G105" s="23">
        <f t="shared" si="7"/>
        <v>0.16387760034810073</v>
      </c>
      <c r="H105" s="24">
        <f t="shared" si="4"/>
        <v>0.32928060839546802</v>
      </c>
      <c r="I105" s="24">
        <f t="shared" si="5"/>
        <v>0.22323548788761385</v>
      </c>
    </row>
    <row r="106" spans="1:9" x14ac:dyDescent="0.2">
      <c r="A106" s="11">
        <v>44718</v>
      </c>
      <c r="B106" s="14">
        <v>865</v>
      </c>
      <c r="C106" s="14">
        <v>873.95001200000002</v>
      </c>
      <c r="D106" s="14">
        <v>858</v>
      </c>
      <c r="E106" s="14">
        <v>859.79998799999998</v>
      </c>
      <c r="F106" s="23">
        <f t="shared" si="6"/>
        <v>0.20230576104374026</v>
      </c>
      <c r="G106" s="23">
        <f t="shared" si="7"/>
        <v>0.2148258739711629</v>
      </c>
      <c r="H106" s="24">
        <f t="shared" si="4"/>
        <v>0.27558266152997035</v>
      </c>
      <c r="I106" s="24">
        <f t="shared" si="5"/>
        <v>0.29263766789950685</v>
      </c>
    </row>
    <row r="107" spans="1:9" x14ac:dyDescent="0.2">
      <c r="A107" s="11">
        <v>44719</v>
      </c>
      <c r="B107" s="14">
        <v>855</v>
      </c>
      <c r="C107" s="14">
        <v>857.40002400000003</v>
      </c>
      <c r="D107" s="14">
        <v>838.59997599999997</v>
      </c>
      <c r="E107" s="14">
        <v>848.25</v>
      </c>
      <c r="F107" s="23">
        <f t="shared" si="6"/>
        <v>0.1164003168701839</v>
      </c>
      <c r="G107" s="23">
        <f t="shared" si="7"/>
        <v>0.18681053495678882</v>
      </c>
      <c r="H107" s="24">
        <f t="shared" si="4"/>
        <v>0.15856152074226726</v>
      </c>
      <c r="I107" s="24">
        <f t="shared" si="5"/>
        <v>0.25447493022256856</v>
      </c>
    </row>
    <row r="108" spans="1:9" x14ac:dyDescent="0.2">
      <c r="A108" s="11">
        <v>44720</v>
      </c>
      <c r="B108" s="14">
        <v>845.09997599999997</v>
      </c>
      <c r="C108" s="14">
        <v>854</v>
      </c>
      <c r="D108" s="14">
        <v>837.59997599999997</v>
      </c>
      <c r="E108" s="14">
        <v>847.25</v>
      </c>
      <c r="F108" s="23">
        <f t="shared" si="6"/>
        <v>0.10896260834844722</v>
      </c>
      <c r="G108" s="23">
        <f t="shared" si="7"/>
        <v>0.1425562287541238</v>
      </c>
      <c r="H108" s="24">
        <f t="shared" si="4"/>
        <v>0.14842980971471439</v>
      </c>
      <c r="I108" s="24">
        <f t="shared" si="5"/>
        <v>0.19419133066231734</v>
      </c>
    </row>
    <row r="109" spans="1:9" x14ac:dyDescent="0.2">
      <c r="A109" s="11">
        <v>44721</v>
      </c>
      <c r="B109" s="14">
        <v>846</v>
      </c>
      <c r="C109" s="14">
        <v>862.09997599999997</v>
      </c>
      <c r="D109" s="14">
        <v>835.45001200000002</v>
      </c>
      <c r="E109" s="14">
        <v>858.84997599999997</v>
      </c>
      <c r="F109" s="23">
        <f t="shared" si="6"/>
        <v>0.26595741447326265</v>
      </c>
      <c r="G109" s="23">
        <f t="shared" si="7"/>
        <v>0.16377344656396459</v>
      </c>
      <c r="H109" s="24">
        <f t="shared" si="4"/>
        <v>0.26595741447326265</v>
      </c>
      <c r="I109" s="24">
        <f t="shared" si="5"/>
        <v>0.19098291497674813</v>
      </c>
    </row>
    <row r="110" spans="1:9" x14ac:dyDescent="0.2">
      <c r="A110" s="11">
        <v>44722</v>
      </c>
      <c r="B110" s="14">
        <v>850</v>
      </c>
      <c r="C110" s="14">
        <v>853.95001200000002</v>
      </c>
      <c r="D110" s="14">
        <v>842</v>
      </c>
      <c r="E110" s="14">
        <v>845.70001200000002</v>
      </c>
      <c r="F110" s="23">
        <f t="shared" si="6"/>
        <v>0.13272577920253995</v>
      </c>
      <c r="G110" s="23">
        <f t="shared" si="7"/>
        <v>0.16921526734141659</v>
      </c>
      <c r="H110" s="24">
        <f t="shared" si="4"/>
        <v>0.13333369974554754</v>
      </c>
      <c r="I110" s="24">
        <f t="shared" si="5"/>
        <v>0.18257364131117484</v>
      </c>
    </row>
    <row r="111" spans="1:9" x14ac:dyDescent="0.2">
      <c r="A111" s="11">
        <v>44725</v>
      </c>
      <c r="B111" s="14">
        <v>840</v>
      </c>
      <c r="C111" s="14">
        <v>851</v>
      </c>
      <c r="D111" s="14">
        <v>819.75</v>
      </c>
      <c r="E111" s="14">
        <v>829.5</v>
      </c>
      <c r="F111" s="23">
        <f t="shared" si="6"/>
        <v>8.7404760635205095E-2</v>
      </c>
      <c r="G111" s="23">
        <f t="shared" si="7"/>
        <v>0.16202931810366925</v>
      </c>
      <c r="H111" s="24">
        <f t="shared" si="4"/>
        <v>9.4752164489291052E-2</v>
      </c>
      <c r="I111" s="24">
        <f t="shared" si="5"/>
        <v>0.16468109290270042</v>
      </c>
    </row>
    <row r="112" spans="1:9" x14ac:dyDescent="0.2">
      <c r="A112" s="11">
        <v>44726</v>
      </c>
      <c r="B112" s="14">
        <v>826</v>
      </c>
      <c r="C112" s="14">
        <v>835.65002400000003</v>
      </c>
      <c r="D112" s="14">
        <v>821.84997599999997</v>
      </c>
      <c r="E112" s="14">
        <v>825.04998799999998</v>
      </c>
      <c r="F112" s="23">
        <f t="shared" si="6"/>
        <v>4.7512223847123905E-2</v>
      </c>
      <c r="G112" s="23">
        <f t="shared" si="7"/>
        <v>8.9214254561622977E-2</v>
      </c>
      <c r="H112" s="24">
        <f t="shared" si="4"/>
        <v>5.1606498351723505E-2</v>
      </c>
      <c r="I112" s="24">
        <f t="shared" si="5"/>
        <v>9.3230787528854039E-2</v>
      </c>
    </row>
    <row r="113" spans="1:9" x14ac:dyDescent="0.2">
      <c r="A113" s="11">
        <v>44727</v>
      </c>
      <c r="B113" s="14">
        <v>825.25</v>
      </c>
      <c r="C113" s="14">
        <v>830.04998799999998</v>
      </c>
      <c r="D113" s="14">
        <v>819.15002400000003</v>
      </c>
      <c r="E113" s="14">
        <v>822.29998799999998</v>
      </c>
      <c r="F113" s="23">
        <f t="shared" si="6"/>
        <v>2.808707098648695E-2</v>
      </c>
      <c r="G113" s="23">
        <f t="shared" si="7"/>
        <v>5.4334685156271982E-2</v>
      </c>
      <c r="H113" s="24">
        <f t="shared" si="4"/>
        <v>3.2692940162226458E-2</v>
      </c>
      <c r="I113" s="24">
        <f t="shared" si="5"/>
        <v>5.9683867667747005E-2</v>
      </c>
    </row>
    <row r="114" spans="1:9" x14ac:dyDescent="0.2">
      <c r="A114" s="11">
        <v>44728</v>
      </c>
      <c r="B114" s="14">
        <v>822.59997599999997</v>
      </c>
      <c r="C114" s="14">
        <v>826</v>
      </c>
      <c r="D114" s="14">
        <v>806.54998799999998</v>
      </c>
      <c r="E114" s="14">
        <v>814.59997599999997</v>
      </c>
      <c r="F114" s="23">
        <f t="shared" si="6"/>
        <v>6.4528961923847578E-2</v>
      </c>
      <c r="G114" s="23">
        <f t="shared" si="7"/>
        <v>4.6709418919152812E-2</v>
      </c>
      <c r="H114" s="24">
        <f t="shared" si="4"/>
        <v>7.3886985895880247E-2</v>
      </c>
      <c r="I114" s="24">
        <f t="shared" si="5"/>
        <v>5.2728808136610072E-2</v>
      </c>
    </row>
    <row r="115" spans="1:9" x14ac:dyDescent="0.2">
      <c r="A115" s="11">
        <v>44729</v>
      </c>
      <c r="B115" s="14">
        <v>805.20001200000002</v>
      </c>
      <c r="C115" s="14">
        <v>810.29998799999998</v>
      </c>
      <c r="D115" s="14">
        <v>789.90002400000003</v>
      </c>
      <c r="E115" s="14">
        <v>793.40002400000003</v>
      </c>
      <c r="F115" s="23">
        <f t="shared" si="6"/>
        <v>2.475248154942954E-2</v>
      </c>
      <c r="G115" s="23">
        <f t="shared" si="7"/>
        <v>3.9122838153254687E-2</v>
      </c>
      <c r="H115" s="24">
        <f t="shared" si="4"/>
        <v>3.7674933867573958E-2</v>
      </c>
      <c r="I115" s="24">
        <f t="shared" si="5"/>
        <v>4.8084953308560219E-2</v>
      </c>
    </row>
    <row r="116" spans="1:9" x14ac:dyDescent="0.2">
      <c r="A116" s="11">
        <v>44732</v>
      </c>
      <c r="B116" s="14">
        <v>801</v>
      </c>
      <c r="C116" s="14">
        <v>813.5</v>
      </c>
      <c r="D116" s="14">
        <v>794.5</v>
      </c>
      <c r="E116" s="14">
        <v>805.29998799999998</v>
      </c>
      <c r="F116" s="23">
        <f t="shared" si="6"/>
        <v>0.10891066422053658</v>
      </c>
      <c r="G116" s="23">
        <f t="shared" si="7"/>
        <v>6.6064035897937898E-2</v>
      </c>
      <c r="H116" s="24">
        <f t="shared" si="4"/>
        <v>0.18096320027164237</v>
      </c>
      <c r="I116" s="24">
        <f t="shared" si="5"/>
        <v>9.7508373345032193E-2</v>
      </c>
    </row>
    <row r="117" spans="1:9" x14ac:dyDescent="0.2">
      <c r="A117" s="11">
        <v>44733</v>
      </c>
      <c r="B117" s="14">
        <v>806.59997599999997</v>
      </c>
      <c r="C117" s="14">
        <v>820.29998799999998</v>
      </c>
      <c r="D117" s="14">
        <v>805.34997599999997</v>
      </c>
      <c r="E117" s="14">
        <v>817.45001200000002</v>
      </c>
      <c r="F117" s="23">
        <f t="shared" si="6"/>
        <v>0.19483730561628709</v>
      </c>
      <c r="G117" s="23">
        <f t="shared" si="7"/>
        <v>0.1095001504620844</v>
      </c>
      <c r="H117" s="24">
        <f t="shared" si="4"/>
        <v>0.32373673054854907</v>
      </c>
      <c r="I117" s="24">
        <f t="shared" si="5"/>
        <v>0.18079162156258846</v>
      </c>
    </row>
    <row r="118" spans="1:9" x14ac:dyDescent="0.2">
      <c r="A118" s="11">
        <v>44734</v>
      </c>
      <c r="B118" s="14">
        <v>814</v>
      </c>
      <c r="C118" s="14">
        <v>821</v>
      </c>
      <c r="D118" s="14">
        <v>803.25</v>
      </c>
      <c r="E118" s="14">
        <v>809.29998799999998</v>
      </c>
      <c r="F118" s="23">
        <f t="shared" si="6"/>
        <v>0.13719921456274176</v>
      </c>
      <c r="G118" s="23">
        <f t="shared" si="7"/>
        <v>0.14698239479985514</v>
      </c>
      <c r="H118" s="24">
        <f t="shared" si="4"/>
        <v>0.22796673879202928</v>
      </c>
      <c r="I118" s="24">
        <f t="shared" si="5"/>
        <v>0.24422222320407352</v>
      </c>
    </row>
    <row r="119" spans="1:9" x14ac:dyDescent="0.2">
      <c r="A119" s="11">
        <v>44735</v>
      </c>
      <c r="B119" s="14">
        <v>809.5</v>
      </c>
      <c r="C119" s="14">
        <v>826.5</v>
      </c>
      <c r="D119" s="14">
        <v>808.5</v>
      </c>
      <c r="E119" s="14">
        <v>824.90002400000003</v>
      </c>
      <c r="F119" s="23">
        <f t="shared" si="6"/>
        <v>0.24752481549429539</v>
      </c>
      <c r="G119" s="23">
        <f t="shared" si="7"/>
        <v>0.19318711189110807</v>
      </c>
      <c r="H119" s="24">
        <f t="shared" si="4"/>
        <v>0.41641885778734444</v>
      </c>
      <c r="I119" s="24">
        <f t="shared" si="5"/>
        <v>0.32270744237597426</v>
      </c>
    </row>
    <row r="120" spans="1:9" x14ac:dyDescent="0.2">
      <c r="A120" s="11">
        <v>44736</v>
      </c>
      <c r="B120" s="14">
        <v>827.90002400000003</v>
      </c>
      <c r="C120" s="14">
        <v>833.79998799999998</v>
      </c>
      <c r="D120" s="14">
        <v>821.5</v>
      </c>
      <c r="E120" s="14">
        <v>824.59997599999997</v>
      </c>
      <c r="F120" s="23">
        <f t="shared" si="6"/>
        <v>0.24540283475602548</v>
      </c>
      <c r="G120" s="23">
        <f t="shared" si="7"/>
        <v>0.21004228827102089</v>
      </c>
      <c r="H120" s="24">
        <f t="shared" si="4"/>
        <v>0.48060907298110073</v>
      </c>
      <c r="I120" s="24">
        <f t="shared" si="5"/>
        <v>0.3749982231868248</v>
      </c>
    </row>
    <row r="121" spans="1:9" x14ac:dyDescent="0.2">
      <c r="A121" s="11">
        <v>44739</v>
      </c>
      <c r="B121" s="14">
        <v>828</v>
      </c>
      <c r="C121" s="14">
        <v>848</v>
      </c>
      <c r="D121" s="14">
        <v>828</v>
      </c>
      <c r="E121" s="14">
        <v>835.65002400000003</v>
      </c>
      <c r="F121" s="23">
        <f t="shared" si="6"/>
        <v>0.32355029453897183</v>
      </c>
      <c r="G121" s="23">
        <f t="shared" si="7"/>
        <v>0.27215931492976425</v>
      </c>
      <c r="H121" s="24">
        <f t="shared" si="4"/>
        <v>0.63365693096305709</v>
      </c>
      <c r="I121" s="24">
        <f t="shared" si="5"/>
        <v>0.51022828724383407</v>
      </c>
    </row>
    <row r="122" spans="1:9" x14ac:dyDescent="0.2">
      <c r="A122" s="11">
        <v>44740</v>
      </c>
      <c r="B122" s="14">
        <v>837</v>
      </c>
      <c r="C122" s="14">
        <v>837.5</v>
      </c>
      <c r="D122" s="14">
        <v>825.04998799999998</v>
      </c>
      <c r="E122" s="14">
        <v>828.59997599999997</v>
      </c>
      <c r="F122" s="23">
        <f t="shared" si="6"/>
        <v>0.27369138509823066</v>
      </c>
      <c r="G122" s="23">
        <f t="shared" si="7"/>
        <v>0.28088150479774265</v>
      </c>
      <c r="H122" s="24">
        <f t="shared" si="4"/>
        <v>0.53601077186311663</v>
      </c>
      <c r="I122" s="24">
        <f t="shared" si="5"/>
        <v>0.55009225860242483</v>
      </c>
    </row>
    <row r="123" spans="1:9" x14ac:dyDescent="0.2">
      <c r="A123" s="11">
        <v>44741</v>
      </c>
      <c r="B123" s="14">
        <v>824</v>
      </c>
      <c r="C123" s="14">
        <v>843.70001200000002</v>
      </c>
      <c r="D123" s="14">
        <v>823.84997599999997</v>
      </c>
      <c r="E123" s="14">
        <v>838.70001200000002</v>
      </c>
      <c r="F123" s="23">
        <f t="shared" si="6"/>
        <v>0.34512022930925218</v>
      </c>
      <c r="G123" s="23">
        <f t="shared" si="7"/>
        <v>0.31412063631548487</v>
      </c>
      <c r="H123" s="24">
        <f t="shared" si="4"/>
        <v>0.76190471729674636</v>
      </c>
      <c r="I123" s="24">
        <f t="shared" si="5"/>
        <v>0.64385747337430665</v>
      </c>
    </row>
    <row r="124" spans="1:9" x14ac:dyDescent="0.2">
      <c r="A124" s="11">
        <v>44742</v>
      </c>
      <c r="B124" s="14">
        <v>836</v>
      </c>
      <c r="C124" s="14">
        <v>848.15002400000003</v>
      </c>
      <c r="D124" s="14">
        <v>823.65002400000003</v>
      </c>
      <c r="E124" s="14">
        <v>830.59997599999997</v>
      </c>
      <c r="F124" s="23">
        <f t="shared" si="6"/>
        <v>0.28875463540420332</v>
      </c>
      <c r="G124" s="23">
        <f t="shared" si="7"/>
        <v>0.30252208327056207</v>
      </c>
      <c r="H124" s="24">
        <f t="shared" si="4"/>
        <v>0.66612058898353677</v>
      </c>
      <c r="I124" s="24">
        <f t="shared" si="5"/>
        <v>0.65467869271446666</v>
      </c>
    </row>
    <row r="125" spans="1:9" x14ac:dyDescent="0.2">
      <c r="A125" s="11">
        <v>44743</v>
      </c>
      <c r="B125" s="14">
        <v>829.90002400000003</v>
      </c>
      <c r="C125" s="14">
        <v>836.95001200000002</v>
      </c>
      <c r="D125" s="14">
        <v>825</v>
      </c>
      <c r="E125" s="14">
        <v>829.25</v>
      </c>
      <c r="F125" s="23">
        <f t="shared" si="6"/>
        <v>0.29642166478342724</v>
      </c>
      <c r="G125" s="23">
        <f t="shared" si="7"/>
        <v>0.31009884316562758</v>
      </c>
      <c r="H125" s="24">
        <f t="shared" si="4"/>
        <v>0.67553606866952742</v>
      </c>
      <c r="I125" s="24">
        <f t="shared" si="5"/>
        <v>0.70118712498327029</v>
      </c>
    </row>
    <row r="126" spans="1:9" x14ac:dyDescent="0.2">
      <c r="A126" s="11">
        <v>44746</v>
      </c>
      <c r="B126" s="14">
        <v>825.29998799999998</v>
      </c>
      <c r="C126" s="14">
        <v>839.65002400000003</v>
      </c>
      <c r="D126" s="14">
        <v>821.90002400000003</v>
      </c>
      <c r="E126" s="14">
        <v>829.40002400000003</v>
      </c>
      <c r="F126" s="23">
        <f t="shared" si="6"/>
        <v>0.29800078141085917</v>
      </c>
      <c r="G126" s="23">
        <f t="shared" si="7"/>
        <v>0.29439236053282991</v>
      </c>
      <c r="H126" s="24">
        <f t="shared" si="4"/>
        <v>0.67811158798283266</v>
      </c>
      <c r="I126" s="24">
        <f t="shared" si="5"/>
        <v>0.67325608187863228</v>
      </c>
    </row>
    <row r="127" spans="1:9" x14ac:dyDescent="0.2">
      <c r="A127" s="11">
        <v>44747</v>
      </c>
      <c r="B127" s="14">
        <v>829.40002400000003</v>
      </c>
      <c r="C127" s="14">
        <v>846.79998799999998</v>
      </c>
      <c r="D127" s="14">
        <v>826.65002400000003</v>
      </c>
      <c r="E127" s="14">
        <v>835.79998799999998</v>
      </c>
      <c r="F127" s="23">
        <f t="shared" si="6"/>
        <v>0.36544564307878502</v>
      </c>
      <c r="G127" s="23">
        <f t="shared" si="7"/>
        <v>0.3199560297576905</v>
      </c>
      <c r="H127" s="24">
        <f t="shared" si="4"/>
        <v>0.78798221459227391</v>
      </c>
      <c r="I127" s="24">
        <f t="shared" si="5"/>
        <v>0.71387662374821126</v>
      </c>
    </row>
    <row r="128" spans="1:9" x14ac:dyDescent="0.2">
      <c r="A128" s="11">
        <v>44748</v>
      </c>
      <c r="B128" s="14">
        <v>840</v>
      </c>
      <c r="C128" s="14">
        <v>842.65002400000003</v>
      </c>
      <c r="D128" s="14">
        <v>831.25</v>
      </c>
      <c r="E128" s="14">
        <v>837.70001200000002</v>
      </c>
      <c r="F128" s="23">
        <f t="shared" si="6"/>
        <v>0.38057322558724055</v>
      </c>
      <c r="G128" s="23">
        <f t="shared" si="7"/>
        <v>0.34800655002562825</v>
      </c>
      <c r="H128" s="24">
        <f t="shared" si="4"/>
        <v>0.82060065236051472</v>
      </c>
      <c r="I128" s="24">
        <f t="shared" si="5"/>
        <v>0.76223148497854043</v>
      </c>
    </row>
    <row r="129" spans="1:9" x14ac:dyDescent="0.2">
      <c r="A129" s="11">
        <v>44749</v>
      </c>
      <c r="B129" s="14">
        <v>843.04998799999998</v>
      </c>
      <c r="C129" s="14">
        <v>852.90002400000003</v>
      </c>
      <c r="D129" s="14">
        <v>842.15002400000003</v>
      </c>
      <c r="E129" s="14">
        <v>849.45001200000002</v>
      </c>
      <c r="F129" s="23">
        <f t="shared" si="6"/>
        <v>0.64101195991852067</v>
      </c>
      <c r="G129" s="23">
        <f t="shared" si="7"/>
        <v>0.4623436095281821</v>
      </c>
      <c r="H129" s="24">
        <f t="shared" si="4"/>
        <v>0.94092447633240672</v>
      </c>
      <c r="I129" s="24">
        <f t="shared" si="5"/>
        <v>0.84983578109506508</v>
      </c>
    </row>
    <row r="130" spans="1:9" x14ac:dyDescent="0.2">
      <c r="A130" s="11">
        <v>44750</v>
      </c>
      <c r="B130" s="14">
        <v>853.5</v>
      </c>
      <c r="C130" s="14">
        <v>859.5</v>
      </c>
      <c r="D130" s="14">
        <v>849.75</v>
      </c>
      <c r="E130" s="14">
        <v>857.70001200000002</v>
      </c>
      <c r="F130" s="23">
        <f t="shared" si="6"/>
        <v>0.79670983690994235</v>
      </c>
      <c r="G130" s="23">
        <f t="shared" si="7"/>
        <v>0.6060983408052345</v>
      </c>
      <c r="H130" s="24">
        <f t="shared" si="4"/>
        <v>0.96800021333333364</v>
      </c>
      <c r="I130" s="24">
        <f t="shared" si="5"/>
        <v>0.90984178067541832</v>
      </c>
    </row>
    <row r="131" spans="1:9" x14ac:dyDescent="0.2">
      <c r="A131" s="11">
        <v>44753</v>
      </c>
      <c r="B131" s="14">
        <v>856.79998799999998</v>
      </c>
      <c r="C131" s="14">
        <v>863</v>
      </c>
      <c r="D131" s="14">
        <v>851.09997599999997</v>
      </c>
      <c r="E131" s="14">
        <v>857.25</v>
      </c>
      <c r="F131" s="23">
        <f t="shared" si="6"/>
        <v>0.79142179781578315</v>
      </c>
      <c r="G131" s="23">
        <f t="shared" si="7"/>
        <v>0.7430478648814155</v>
      </c>
      <c r="H131" s="24">
        <f t="shared" si="4"/>
        <v>0.90376569037656906</v>
      </c>
      <c r="I131" s="24">
        <f t="shared" si="5"/>
        <v>0.93756346001410318</v>
      </c>
    </row>
    <row r="132" spans="1:9" x14ac:dyDescent="0.2">
      <c r="A132" s="11">
        <v>44754</v>
      </c>
      <c r="B132" s="14">
        <v>853</v>
      </c>
      <c r="C132" s="14">
        <v>860</v>
      </c>
      <c r="D132" s="14">
        <v>849</v>
      </c>
      <c r="E132" s="14">
        <v>851.59997599999997</v>
      </c>
      <c r="F132" s="23">
        <f t="shared" si="6"/>
        <v>0.72502901763450511</v>
      </c>
      <c r="G132" s="23">
        <f t="shared" si="7"/>
        <v>0.77105355078674354</v>
      </c>
      <c r="H132" s="24">
        <f t="shared" si="4"/>
        <v>0.79082524770642149</v>
      </c>
      <c r="I132" s="24">
        <f t="shared" si="5"/>
        <v>0.88753038380544147</v>
      </c>
    </row>
    <row r="133" spans="1:9" x14ac:dyDescent="0.2">
      <c r="A133" s="11">
        <v>44755</v>
      </c>
      <c r="B133" s="14">
        <v>854.59997599999997</v>
      </c>
      <c r="C133" s="14">
        <v>863.25</v>
      </c>
      <c r="D133" s="14">
        <v>849.34997599999997</v>
      </c>
      <c r="E133" s="14">
        <v>860.15002400000003</v>
      </c>
      <c r="F133" s="23">
        <f t="shared" si="6"/>
        <v>0.83581213598745563</v>
      </c>
      <c r="G133" s="23">
        <f t="shared" si="7"/>
        <v>0.78408765047924789</v>
      </c>
      <c r="H133" s="24">
        <f t="shared" si="4"/>
        <v>0.92574907784431215</v>
      </c>
      <c r="I133" s="24">
        <f t="shared" si="5"/>
        <v>0.87344667197576753</v>
      </c>
    </row>
    <row r="134" spans="1:9" x14ac:dyDescent="0.2">
      <c r="A134" s="11">
        <v>44756</v>
      </c>
      <c r="B134" s="14">
        <v>867.40002400000003</v>
      </c>
      <c r="C134" s="14">
        <v>882.95001200000002</v>
      </c>
      <c r="D134" s="14">
        <v>864.20001200000002</v>
      </c>
      <c r="E134" s="14">
        <v>879.90002400000003</v>
      </c>
      <c r="F134" s="23">
        <f t="shared" si="6"/>
        <v>0.96722204843271997</v>
      </c>
      <c r="G134" s="23">
        <f t="shared" si="7"/>
        <v>0.84268773401822694</v>
      </c>
      <c r="H134" s="24">
        <f t="shared" si="4"/>
        <v>0.95004113678122282</v>
      </c>
      <c r="I134" s="24">
        <f t="shared" si="5"/>
        <v>0.88887182077731886</v>
      </c>
    </row>
    <row r="135" spans="1:9" x14ac:dyDescent="0.2">
      <c r="A135" s="11">
        <v>44757</v>
      </c>
      <c r="B135" s="14">
        <v>884.90002400000003</v>
      </c>
      <c r="C135" s="14">
        <v>884.95001200000002</v>
      </c>
      <c r="D135" s="14">
        <v>872.84997599999997</v>
      </c>
      <c r="E135" s="14">
        <v>878.40002400000003</v>
      </c>
      <c r="F135" s="23">
        <f t="shared" si="6"/>
        <v>0.93108901812801925</v>
      </c>
      <c r="G135" s="23">
        <f t="shared" si="7"/>
        <v>0.91137440084939836</v>
      </c>
      <c r="H135" s="24">
        <f t="shared" si="4"/>
        <v>0.89611436563635849</v>
      </c>
      <c r="I135" s="24">
        <f t="shared" si="5"/>
        <v>0.92396819342063108</v>
      </c>
    </row>
    <row r="136" spans="1:9" x14ac:dyDescent="0.2">
      <c r="A136" s="11">
        <v>44760</v>
      </c>
      <c r="B136" s="14">
        <v>888.59997599999997</v>
      </c>
      <c r="C136" s="14">
        <v>895.59997599999997</v>
      </c>
      <c r="D136" s="14">
        <v>878.54998799999998</v>
      </c>
      <c r="E136" s="14">
        <v>882.79998799999998</v>
      </c>
      <c r="F136" s="23">
        <f t="shared" si="6"/>
        <v>0.87890261293590755</v>
      </c>
      <c r="G136" s="23">
        <f t="shared" si="7"/>
        <v>0.92573789316554889</v>
      </c>
      <c r="H136" s="24">
        <f t="shared" si="4"/>
        <v>0.82632298050886122</v>
      </c>
      <c r="I136" s="24">
        <f t="shared" si="5"/>
        <v>0.89082616097548095</v>
      </c>
    </row>
    <row r="137" spans="1:9" x14ac:dyDescent="0.2">
      <c r="A137" s="11">
        <v>44761</v>
      </c>
      <c r="B137" s="14">
        <v>880</v>
      </c>
      <c r="C137" s="14">
        <v>891.29998799999998</v>
      </c>
      <c r="D137" s="14">
        <v>873.5</v>
      </c>
      <c r="E137" s="14">
        <v>875.29998799999998</v>
      </c>
      <c r="F137" s="23">
        <f t="shared" si="6"/>
        <v>0.80794704618219693</v>
      </c>
      <c r="G137" s="23">
        <f t="shared" si="7"/>
        <v>0.87264622574870787</v>
      </c>
      <c r="H137" s="24">
        <f t="shared" si="4"/>
        <v>0.7245590064970463</v>
      </c>
      <c r="I137" s="24">
        <f t="shared" si="5"/>
        <v>0.81566545088075537</v>
      </c>
    </row>
    <row r="138" spans="1:9" x14ac:dyDescent="0.2">
      <c r="A138" s="11">
        <v>44762</v>
      </c>
      <c r="B138" s="14">
        <v>884.70001200000002</v>
      </c>
      <c r="C138" s="14">
        <v>884.70001200000002</v>
      </c>
      <c r="D138" s="14">
        <v>862.04998799999998</v>
      </c>
      <c r="E138" s="14">
        <v>867.5</v>
      </c>
      <c r="F138" s="23">
        <f t="shared" si="6"/>
        <v>0.73415337028724492</v>
      </c>
      <c r="G138" s="23">
        <f t="shared" si="7"/>
        <v>0.80700100980178313</v>
      </c>
      <c r="H138" s="24">
        <f t="shared" si="4"/>
        <v>0.61872463634711738</v>
      </c>
      <c r="I138" s="24">
        <f t="shared" si="5"/>
        <v>0.72320220778434174</v>
      </c>
    </row>
    <row r="139" spans="1:9" x14ac:dyDescent="0.2">
      <c r="A139" s="11">
        <v>44763</v>
      </c>
      <c r="B139" s="14">
        <v>872</v>
      </c>
      <c r="C139" s="14">
        <v>877.90002400000003</v>
      </c>
      <c r="D139" s="14">
        <v>863.70001200000002</v>
      </c>
      <c r="E139" s="14">
        <v>869.65002400000003</v>
      </c>
      <c r="F139" s="23">
        <f t="shared" si="6"/>
        <v>0.7544941931477892</v>
      </c>
      <c r="G139" s="23">
        <f t="shared" si="7"/>
        <v>0.76553153653907702</v>
      </c>
      <c r="H139" s="24">
        <f t="shared" si="4"/>
        <v>0.64789730120855493</v>
      </c>
      <c r="I139" s="24">
        <f t="shared" si="5"/>
        <v>0.66372698135090624</v>
      </c>
    </row>
    <row r="140" spans="1:9" x14ac:dyDescent="0.2">
      <c r="A140" s="11">
        <v>44764</v>
      </c>
      <c r="B140" s="14">
        <v>871</v>
      </c>
      <c r="C140" s="14">
        <v>876.15002400000003</v>
      </c>
      <c r="D140" s="14">
        <v>866.5</v>
      </c>
      <c r="E140" s="14">
        <v>874.5</v>
      </c>
      <c r="F140" s="23">
        <f t="shared" si="6"/>
        <v>0.80037856592404144</v>
      </c>
      <c r="G140" s="23">
        <f t="shared" si="7"/>
        <v>0.76300870978635837</v>
      </c>
      <c r="H140" s="24">
        <f t="shared" si="4"/>
        <v>0.69398128079915145</v>
      </c>
      <c r="I140" s="24">
        <f t="shared" si="5"/>
        <v>0.65353440611827462</v>
      </c>
    </row>
    <row r="141" spans="1:9" x14ac:dyDescent="0.2">
      <c r="A141" s="11">
        <v>44767</v>
      </c>
      <c r="B141" s="14">
        <v>870</v>
      </c>
      <c r="C141" s="14">
        <v>878</v>
      </c>
      <c r="D141" s="14">
        <v>856.40002400000003</v>
      </c>
      <c r="E141" s="14">
        <v>868.34997599999997</v>
      </c>
      <c r="F141" s="23">
        <f t="shared" si="6"/>
        <v>0.74219477412818491</v>
      </c>
      <c r="G141" s="23">
        <f t="shared" si="7"/>
        <v>0.76568917773333867</v>
      </c>
      <c r="H141" s="24">
        <f t="shared" si="4"/>
        <v>0.57653441859869514</v>
      </c>
      <c r="I141" s="24">
        <f t="shared" si="5"/>
        <v>0.63947100020213388</v>
      </c>
    </row>
    <row r="142" spans="1:9" x14ac:dyDescent="0.2">
      <c r="A142" s="11">
        <v>44768</v>
      </c>
      <c r="B142" s="14">
        <v>869.20001200000002</v>
      </c>
      <c r="C142" s="14">
        <v>877.40002400000003</v>
      </c>
      <c r="D142" s="14">
        <v>862</v>
      </c>
      <c r="E142" s="14">
        <v>867.65002400000003</v>
      </c>
      <c r="F142" s="23">
        <f t="shared" si="6"/>
        <v>0.73557270868013303</v>
      </c>
      <c r="G142" s="23">
        <f t="shared" si="7"/>
        <v>0.75938201624411983</v>
      </c>
      <c r="H142" s="24">
        <f t="shared" si="4"/>
        <v>0.47708181290789614</v>
      </c>
      <c r="I142" s="24">
        <f t="shared" si="5"/>
        <v>0.58253250410191426</v>
      </c>
    </row>
    <row r="143" spans="1:9" x14ac:dyDescent="0.2">
      <c r="A143" s="11">
        <v>44769</v>
      </c>
      <c r="B143" s="14">
        <v>867.5</v>
      </c>
      <c r="C143" s="14">
        <v>897</v>
      </c>
      <c r="D143" s="14">
        <v>866.04998799999998</v>
      </c>
      <c r="E143" s="14">
        <v>894</v>
      </c>
      <c r="F143" s="23">
        <f t="shared" si="6"/>
        <v>0.97073170731707314</v>
      </c>
      <c r="G143" s="23">
        <f t="shared" si="7"/>
        <v>0.81616639670846369</v>
      </c>
      <c r="H143" s="24">
        <f t="shared" si="4"/>
        <v>0.9375</v>
      </c>
      <c r="I143" s="24">
        <f t="shared" si="5"/>
        <v>0.66370541050219711</v>
      </c>
    </row>
    <row r="144" spans="1:9" x14ac:dyDescent="0.2">
      <c r="A144" s="11">
        <v>44770</v>
      </c>
      <c r="B144" s="14">
        <v>896</v>
      </c>
      <c r="C144" s="14">
        <v>896.84997599999997</v>
      </c>
      <c r="D144" s="14">
        <v>878.75</v>
      </c>
      <c r="E144" s="14">
        <v>894.84997599999997</v>
      </c>
      <c r="F144" s="23">
        <f t="shared" si="6"/>
        <v>0.97706641066666633</v>
      </c>
      <c r="G144" s="23">
        <f t="shared" si="7"/>
        <v>0.8944569422212908</v>
      </c>
      <c r="H144" s="24">
        <f t="shared" ref="H144:H207" si="8">(E144-MIN(D131:D144))/(MAX(C131:C144)-MIN(D131:D144))</f>
        <v>0.9552078333333327</v>
      </c>
      <c r="I144" s="24">
        <f t="shared" si="5"/>
        <v>0.7899298820804096</v>
      </c>
    </row>
    <row r="145" spans="1:9" x14ac:dyDescent="0.2">
      <c r="A145" s="11">
        <v>44771</v>
      </c>
      <c r="B145" s="14">
        <v>897</v>
      </c>
      <c r="C145" s="14">
        <v>951.95001200000002</v>
      </c>
      <c r="D145" s="14">
        <v>879</v>
      </c>
      <c r="E145" s="14">
        <v>943.20001200000002</v>
      </c>
      <c r="F145" s="23">
        <f t="shared" si="6"/>
        <v>0.94115669607343411</v>
      </c>
      <c r="G145" s="23">
        <f t="shared" si="7"/>
        <v>0.96298493801905793</v>
      </c>
      <c r="H145" s="24">
        <f t="shared" si="8"/>
        <v>0.91500729499672129</v>
      </c>
      <c r="I145" s="24">
        <f t="shared" si="5"/>
        <v>0.93590504277668474</v>
      </c>
    </row>
    <row r="146" spans="1:9" x14ac:dyDescent="0.2">
      <c r="A146" s="11">
        <v>44774</v>
      </c>
      <c r="B146" s="14">
        <v>939.95001200000002</v>
      </c>
      <c r="C146" s="14">
        <v>939.95001200000002</v>
      </c>
      <c r="D146" s="14">
        <v>910</v>
      </c>
      <c r="E146" s="14">
        <v>918.70001200000002</v>
      </c>
      <c r="F146" s="23">
        <f t="shared" si="6"/>
        <v>0.76821193991953107</v>
      </c>
      <c r="G146" s="23">
        <f t="shared" si="7"/>
        <v>0.89547834888654387</v>
      </c>
      <c r="H146" s="24">
        <f t="shared" si="8"/>
        <v>0.67592603963608755</v>
      </c>
      <c r="I146" s="24">
        <f t="shared" ref="I146:I209" si="9">AVERAGE(H144:H146)</f>
        <v>0.84871372265538059</v>
      </c>
    </row>
    <row r="147" spans="1:9" x14ac:dyDescent="0.2">
      <c r="A147" s="11">
        <v>44775</v>
      </c>
      <c r="B147" s="14">
        <v>918.70001200000002</v>
      </c>
      <c r="C147" s="14">
        <v>926.59997599999997</v>
      </c>
      <c r="D147" s="14">
        <v>912.04998799999998</v>
      </c>
      <c r="E147" s="14">
        <v>917.25</v>
      </c>
      <c r="F147" s="23">
        <f t="shared" si="6"/>
        <v>0.73399763274839702</v>
      </c>
      <c r="G147" s="23">
        <f t="shared" si="7"/>
        <v>0.81445542291378736</v>
      </c>
      <c r="H147" s="24">
        <f t="shared" si="8"/>
        <v>0.63683917992747396</v>
      </c>
      <c r="I147" s="24">
        <f t="shared" si="9"/>
        <v>0.74259083818676086</v>
      </c>
    </row>
    <row r="148" spans="1:9" x14ac:dyDescent="0.2">
      <c r="A148" s="11">
        <v>44776</v>
      </c>
      <c r="B148" s="14">
        <v>915</v>
      </c>
      <c r="C148" s="14">
        <v>917.79998799999998</v>
      </c>
      <c r="D148" s="14">
        <v>893.54998799999998</v>
      </c>
      <c r="E148" s="14">
        <v>897</v>
      </c>
      <c r="F148" s="23">
        <f t="shared" si="6"/>
        <v>0.57747007250781124</v>
      </c>
      <c r="G148" s="23">
        <f t="shared" si="7"/>
        <v>0.693226548391913</v>
      </c>
      <c r="H148" s="24">
        <f t="shared" si="8"/>
        <v>0.42490822709470122</v>
      </c>
      <c r="I148" s="24">
        <f t="shared" si="9"/>
        <v>0.57922448221942091</v>
      </c>
    </row>
    <row r="149" spans="1:9" x14ac:dyDescent="0.2">
      <c r="A149" s="11">
        <v>44777</v>
      </c>
      <c r="B149" s="14">
        <v>901</v>
      </c>
      <c r="C149" s="14">
        <v>920</v>
      </c>
      <c r="D149" s="14">
        <v>895.59997599999997</v>
      </c>
      <c r="E149" s="14">
        <v>918.5</v>
      </c>
      <c r="F149" s="23">
        <f t="shared" si="6"/>
        <v>0.74279111813528176</v>
      </c>
      <c r="G149" s="23">
        <f t="shared" si="7"/>
        <v>0.68475294113049667</v>
      </c>
      <c r="H149" s="24">
        <f t="shared" si="8"/>
        <v>0.6499213375097439</v>
      </c>
      <c r="I149" s="24">
        <f t="shared" si="9"/>
        <v>0.57055624817730632</v>
      </c>
    </row>
    <row r="150" spans="1:9" x14ac:dyDescent="0.2">
      <c r="A150" s="11">
        <v>44778</v>
      </c>
      <c r="B150" s="14">
        <v>919.5</v>
      </c>
      <c r="C150" s="14">
        <v>929</v>
      </c>
      <c r="D150" s="14">
        <v>911.90002400000003</v>
      </c>
      <c r="E150" s="14">
        <v>915.95001200000002</v>
      </c>
      <c r="F150" s="23">
        <f t="shared" si="6"/>
        <v>0.7231833654609795</v>
      </c>
      <c r="G150" s="23">
        <f t="shared" si="7"/>
        <v>0.68114818536802424</v>
      </c>
      <c r="H150" s="24">
        <f t="shared" si="8"/>
        <v>0.62323386163062622</v>
      </c>
      <c r="I150" s="24">
        <f t="shared" si="9"/>
        <v>0.56602114207835719</v>
      </c>
    </row>
    <row r="151" spans="1:9" x14ac:dyDescent="0.2">
      <c r="A151" s="11">
        <v>44781</v>
      </c>
      <c r="B151" s="14">
        <v>919.79998799999998</v>
      </c>
      <c r="C151" s="14">
        <v>919.79998799999998</v>
      </c>
      <c r="D151" s="14">
        <v>908.40002400000003</v>
      </c>
      <c r="E151" s="14">
        <v>910.40002400000003</v>
      </c>
      <c r="F151" s="23">
        <f t="shared" si="6"/>
        <v>0.68050755990842549</v>
      </c>
      <c r="G151" s="23">
        <f t="shared" si="7"/>
        <v>0.71549401450156225</v>
      </c>
      <c r="H151" s="24">
        <f t="shared" si="8"/>
        <v>0.56514920755406073</v>
      </c>
      <c r="I151" s="24">
        <f t="shared" si="9"/>
        <v>0.61276813556481025</v>
      </c>
    </row>
    <row r="152" spans="1:9" x14ac:dyDescent="0.2">
      <c r="A152" s="11">
        <v>44783</v>
      </c>
      <c r="B152" s="14">
        <v>913.20001200000002</v>
      </c>
      <c r="C152" s="14">
        <v>927</v>
      </c>
      <c r="D152" s="14">
        <v>913.20001200000002</v>
      </c>
      <c r="E152" s="14">
        <v>919.70001200000002</v>
      </c>
      <c r="F152" s="23">
        <f t="shared" si="6"/>
        <v>0.75201843155879411</v>
      </c>
      <c r="G152" s="23">
        <f t="shared" si="7"/>
        <v>0.71856978564273299</v>
      </c>
      <c r="H152" s="24">
        <f t="shared" si="8"/>
        <v>0.66248033437743592</v>
      </c>
      <c r="I152" s="24">
        <f t="shared" si="9"/>
        <v>0.61695446785404096</v>
      </c>
    </row>
    <row r="153" spans="1:9" x14ac:dyDescent="0.2">
      <c r="A153" s="11">
        <v>44784</v>
      </c>
      <c r="B153" s="14">
        <v>923</v>
      </c>
      <c r="C153" s="14">
        <v>926.90002400000003</v>
      </c>
      <c r="D153" s="14">
        <v>917.45001200000002</v>
      </c>
      <c r="E153" s="14">
        <v>921.04998799999998</v>
      </c>
      <c r="F153" s="23">
        <f t="shared" si="6"/>
        <v>0.76239887080958413</v>
      </c>
      <c r="G153" s="23">
        <f t="shared" si="7"/>
        <v>0.73164162075893457</v>
      </c>
      <c r="H153" s="24">
        <f t="shared" si="8"/>
        <v>0.67660881338886159</v>
      </c>
      <c r="I153" s="24">
        <f t="shared" si="9"/>
        <v>0.63474611844011941</v>
      </c>
    </row>
    <row r="154" spans="1:9" x14ac:dyDescent="0.2">
      <c r="A154" s="11">
        <v>44785</v>
      </c>
      <c r="B154" s="14">
        <v>921.04998799999998</v>
      </c>
      <c r="C154" s="14">
        <v>922.79998799999998</v>
      </c>
      <c r="D154" s="14">
        <v>907.15002400000003</v>
      </c>
      <c r="E154" s="14">
        <v>913.45001200000002</v>
      </c>
      <c r="F154" s="23">
        <f t="shared" si="6"/>
        <v>0.69273740074101198</v>
      </c>
      <c r="G154" s="23">
        <f t="shared" si="7"/>
        <v>0.73571823436979678</v>
      </c>
      <c r="H154" s="24">
        <f t="shared" si="8"/>
        <v>0.59706954646608634</v>
      </c>
      <c r="I154" s="24">
        <f t="shared" si="9"/>
        <v>0.64538623141079465</v>
      </c>
    </row>
    <row r="155" spans="1:9" x14ac:dyDescent="0.2">
      <c r="A155" s="11">
        <v>44789</v>
      </c>
      <c r="B155" s="14">
        <v>907</v>
      </c>
      <c r="C155" s="14">
        <v>919.45001200000002</v>
      </c>
      <c r="D155" s="14">
        <v>906.29998799999998</v>
      </c>
      <c r="E155" s="14">
        <v>914.59997599999997</v>
      </c>
      <c r="F155" s="23">
        <f t="shared" si="6"/>
        <v>0.69055482778245258</v>
      </c>
      <c r="G155" s="23">
        <f t="shared" si="7"/>
        <v>0.71523036644434956</v>
      </c>
      <c r="H155" s="24">
        <f t="shared" si="8"/>
        <v>0.58476897145939188</v>
      </c>
      <c r="I155" s="24">
        <f t="shared" si="9"/>
        <v>0.61948244377144668</v>
      </c>
    </row>
    <row r="156" spans="1:9" x14ac:dyDescent="0.2">
      <c r="A156" s="11">
        <v>44790</v>
      </c>
      <c r="B156" s="14">
        <v>919</v>
      </c>
      <c r="C156" s="14">
        <v>926</v>
      </c>
      <c r="D156" s="14">
        <v>915</v>
      </c>
      <c r="E156" s="14">
        <v>920.79998799999998</v>
      </c>
      <c r="F156" s="23">
        <f t="shared" si="6"/>
        <v>0.716302118357244</v>
      </c>
      <c r="G156" s="23">
        <f t="shared" si="7"/>
        <v>0.69986478229356963</v>
      </c>
      <c r="H156" s="24">
        <f t="shared" si="8"/>
        <v>0.63736885568274093</v>
      </c>
      <c r="I156" s="24">
        <f t="shared" si="9"/>
        <v>0.60640245786940639</v>
      </c>
    </row>
    <row r="157" spans="1:9" x14ac:dyDescent="0.2">
      <c r="A157" s="11">
        <v>44791</v>
      </c>
      <c r="B157" s="14">
        <v>910</v>
      </c>
      <c r="C157" s="14">
        <v>919</v>
      </c>
      <c r="D157" s="14">
        <v>895.20001200000002</v>
      </c>
      <c r="E157" s="14">
        <v>916.75</v>
      </c>
      <c r="F157" s="23">
        <f t="shared" si="6"/>
        <v>0.6580863730253862</v>
      </c>
      <c r="G157" s="23">
        <f t="shared" si="7"/>
        <v>0.68831443972169426</v>
      </c>
      <c r="H157" s="24">
        <f t="shared" si="8"/>
        <v>0.51912559795755209</v>
      </c>
      <c r="I157" s="24">
        <f t="shared" si="9"/>
        <v>0.58042114169989489</v>
      </c>
    </row>
    <row r="158" spans="1:9" x14ac:dyDescent="0.2">
      <c r="A158" s="11">
        <v>44792</v>
      </c>
      <c r="B158" s="14">
        <v>916</v>
      </c>
      <c r="C158" s="14">
        <v>920.79998799999998</v>
      </c>
      <c r="D158" s="14">
        <v>898</v>
      </c>
      <c r="E158" s="14">
        <v>901.34997599999997</v>
      </c>
      <c r="F158" s="23">
        <f t="shared" ref="F158:F221" si="10">(E158-MIN(D131:D158))/(MAX(C131:C158)-MIN(D131:D158))</f>
        <v>0.50849897909676745</v>
      </c>
      <c r="G158" s="23">
        <f t="shared" si="7"/>
        <v>0.62762915682646592</v>
      </c>
      <c r="H158" s="24">
        <f t="shared" si="8"/>
        <v>0.30637384953411612</v>
      </c>
      <c r="I158" s="24">
        <f t="shared" si="9"/>
        <v>0.48762276772480306</v>
      </c>
    </row>
    <row r="159" spans="1:9" x14ac:dyDescent="0.2">
      <c r="A159" s="11">
        <v>44795</v>
      </c>
      <c r="B159" s="14">
        <v>900.5</v>
      </c>
      <c r="C159" s="14">
        <v>903.45001200000002</v>
      </c>
      <c r="D159" s="14">
        <v>878.15002400000003</v>
      </c>
      <c r="E159" s="14">
        <v>880.54998799999998</v>
      </c>
      <c r="F159" s="23">
        <f t="shared" si="10"/>
        <v>0.30645929405039779</v>
      </c>
      <c r="G159" s="23">
        <f t="shared" si="7"/>
        <v>0.49101488205751714</v>
      </c>
      <c r="H159" s="24">
        <f t="shared" si="8"/>
        <v>3.8834376472693735E-2</v>
      </c>
      <c r="I159" s="24">
        <f t="shared" si="9"/>
        <v>0.28811127465478731</v>
      </c>
    </row>
    <row r="160" spans="1:9" x14ac:dyDescent="0.2">
      <c r="A160" s="11">
        <v>44796</v>
      </c>
      <c r="B160" s="14">
        <v>874.15002400000003</v>
      </c>
      <c r="C160" s="14">
        <v>892</v>
      </c>
      <c r="D160" s="14">
        <v>872.59997599999997</v>
      </c>
      <c r="E160" s="14">
        <v>888.40002400000003</v>
      </c>
      <c r="F160" s="23">
        <f t="shared" si="10"/>
        <v>0.38060462278980139</v>
      </c>
      <c r="G160" s="23">
        <f t="shared" ref="G160:G223" si="11">AVERAGE(F158:F160)</f>
        <v>0.39852096531232223</v>
      </c>
      <c r="H160" s="24">
        <f t="shared" si="8"/>
        <v>0.28014257582585517</v>
      </c>
      <c r="I160" s="24">
        <f t="shared" si="9"/>
        <v>0.208450267277555</v>
      </c>
    </row>
    <row r="161" spans="1:9" x14ac:dyDescent="0.2">
      <c r="A161" s="11">
        <v>44797</v>
      </c>
      <c r="B161" s="14">
        <v>892</v>
      </c>
      <c r="C161" s="14">
        <v>899.95001200000002</v>
      </c>
      <c r="D161" s="14">
        <v>878.04998799999998</v>
      </c>
      <c r="E161" s="14">
        <v>881</v>
      </c>
      <c r="F161" s="23">
        <f t="shared" si="10"/>
        <v>0.25745661004164622</v>
      </c>
      <c r="G161" s="23">
        <f t="shared" si="11"/>
        <v>0.31484017562728178</v>
      </c>
      <c r="H161" s="24">
        <f t="shared" si="8"/>
        <v>0.14893653236743348</v>
      </c>
      <c r="I161" s="24">
        <f t="shared" si="9"/>
        <v>0.15597116155532745</v>
      </c>
    </row>
    <row r="162" spans="1:9" x14ac:dyDescent="0.2">
      <c r="A162" s="11">
        <v>44798</v>
      </c>
      <c r="B162" s="14">
        <v>888</v>
      </c>
      <c r="C162" s="14">
        <v>890.65002400000003</v>
      </c>
      <c r="D162" s="14">
        <v>875</v>
      </c>
      <c r="E162" s="14">
        <v>877.29998799999998</v>
      </c>
      <c r="F162" s="23">
        <f t="shared" si="10"/>
        <v>0.21873329800941427</v>
      </c>
      <c r="G162" s="23">
        <f t="shared" si="11"/>
        <v>0.285598176946954</v>
      </c>
      <c r="H162" s="24">
        <f t="shared" si="8"/>
        <v>8.3333510638222641E-2</v>
      </c>
      <c r="I162" s="24">
        <f t="shared" si="9"/>
        <v>0.17080420627717041</v>
      </c>
    </row>
    <row r="163" spans="1:9" x14ac:dyDescent="0.2">
      <c r="A163" s="11">
        <v>44799</v>
      </c>
      <c r="B163" s="14">
        <v>882.29998799999998</v>
      </c>
      <c r="C163" s="14">
        <v>890.5</v>
      </c>
      <c r="D163" s="14">
        <v>878.09997599999997</v>
      </c>
      <c r="E163" s="14">
        <v>880.15002400000003</v>
      </c>
      <c r="F163" s="23">
        <f t="shared" si="10"/>
        <v>0.24856099406312854</v>
      </c>
      <c r="G163" s="23">
        <f t="shared" si="11"/>
        <v>0.24158363403806302</v>
      </c>
      <c r="H163" s="24">
        <f t="shared" si="8"/>
        <v>0.13386604232650781</v>
      </c>
      <c r="I163" s="24">
        <f t="shared" si="9"/>
        <v>0.12204536177738796</v>
      </c>
    </row>
    <row r="164" spans="1:9" x14ac:dyDescent="0.2">
      <c r="A164" s="11">
        <v>44802</v>
      </c>
      <c r="B164" s="14">
        <v>872</v>
      </c>
      <c r="C164" s="14">
        <v>881</v>
      </c>
      <c r="D164" s="14">
        <v>865</v>
      </c>
      <c r="E164" s="14">
        <v>879.25</v>
      </c>
      <c r="F164" s="23">
        <f t="shared" si="10"/>
        <v>0.23914158942646829</v>
      </c>
      <c r="G164" s="23">
        <f t="shared" si="11"/>
        <v>0.23547862716633702</v>
      </c>
      <c r="H164" s="24">
        <f t="shared" si="8"/>
        <v>0.22983870967741934</v>
      </c>
      <c r="I164" s="24">
        <f t="shared" si="9"/>
        <v>0.14901275421404994</v>
      </c>
    </row>
    <row r="165" spans="1:9" x14ac:dyDescent="0.2">
      <c r="A165" s="11">
        <v>44803</v>
      </c>
      <c r="B165" s="14">
        <v>883</v>
      </c>
      <c r="C165" s="14">
        <v>895.5</v>
      </c>
      <c r="D165" s="14">
        <v>882</v>
      </c>
      <c r="E165" s="14">
        <v>893.04998799999998</v>
      </c>
      <c r="F165" s="23">
        <f t="shared" si="10"/>
        <v>0.3835684835460153</v>
      </c>
      <c r="G165" s="23">
        <f t="shared" si="11"/>
        <v>0.29042368901187071</v>
      </c>
      <c r="H165" s="24">
        <f t="shared" si="8"/>
        <v>0.45241916129032234</v>
      </c>
      <c r="I165" s="24">
        <f t="shared" si="9"/>
        <v>0.2720413044314165</v>
      </c>
    </row>
    <row r="166" spans="1:9" x14ac:dyDescent="0.2">
      <c r="A166" s="11">
        <v>44805</v>
      </c>
      <c r="B166" s="14">
        <v>893</v>
      </c>
      <c r="C166" s="14">
        <v>901.90002400000003</v>
      </c>
      <c r="D166" s="14">
        <v>870.40002400000003</v>
      </c>
      <c r="E166" s="14">
        <v>871.84997599999997</v>
      </c>
      <c r="F166" s="23">
        <f t="shared" si="10"/>
        <v>0.16169496536200445</v>
      </c>
      <c r="G166" s="23">
        <f t="shared" si="11"/>
        <v>0.261468346111496</v>
      </c>
      <c r="H166" s="24">
        <f t="shared" si="8"/>
        <v>0.11066192801476081</v>
      </c>
      <c r="I166" s="24">
        <f t="shared" si="9"/>
        <v>0.2643065996608342</v>
      </c>
    </row>
    <row r="167" spans="1:9" x14ac:dyDescent="0.2">
      <c r="A167" s="11">
        <v>44806</v>
      </c>
      <c r="B167" s="14">
        <v>872.90002400000003</v>
      </c>
      <c r="C167" s="14">
        <v>878</v>
      </c>
      <c r="D167" s="14">
        <v>866</v>
      </c>
      <c r="E167" s="14">
        <v>869.54998799999998</v>
      </c>
      <c r="F167" s="23">
        <f t="shared" si="10"/>
        <v>0.13762392099934076</v>
      </c>
      <c r="G167" s="23">
        <f t="shared" si="11"/>
        <v>0.22762912330245347</v>
      </c>
      <c r="H167" s="24">
        <f t="shared" si="8"/>
        <v>7.4589967213114505E-2</v>
      </c>
      <c r="I167" s="24">
        <f t="shared" si="9"/>
        <v>0.21255701883939923</v>
      </c>
    </row>
    <row r="168" spans="1:9" x14ac:dyDescent="0.2">
      <c r="A168" s="11">
        <v>44809</v>
      </c>
      <c r="B168" s="14">
        <v>869</v>
      </c>
      <c r="C168" s="14">
        <v>886.15002400000003</v>
      </c>
      <c r="D168" s="14">
        <v>864.45001200000002</v>
      </c>
      <c r="E168" s="14">
        <v>884.59997599999997</v>
      </c>
      <c r="F168" s="23">
        <f t="shared" si="10"/>
        <v>0.29513297270115768</v>
      </c>
      <c r="G168" s="23">
        <f t="shared" si="11"/>
        <v>0.19815061968750095</v>
      </c>
      <c r="H168" s="24">
        <f t="shared" si="8"/>
        <v>0.32737559591400667</v>
      </c>
      <c r="I168" s="24">
        <f t="shared" si="9"/>
        <v>0.17087583038062734</v>
      </c>
    </row>
    <row r="169" spans="1:9" x14ac:dyDescent="0.2">
      <c r="A169" s="11">
        <v>44810</v>
      </c>
      <c r="B169" s="14">
        <v>887</v>
      </c>
      <c r="C169" s="14">
        <v>890.70001200000002</v>
      </c>
      <c r="D169" s="14">
        <v>882.54998799999998</v>
      </c>
      <c r="E169" s="14">
        <v>887.75</v>
      </c>
      <c r="F169" s="23">
        <f t="shared" si="10"/>
        <v>0.28627011189281437</v>
      </c>
      <c r="G169" s="23">
        <f t="shared" si="11"/>
        <v>0.23967566853110425</v>
      </c>
      <c r="H169" s="24">
        <f t="shared" si="8"/>
        <v>0.37855389996176753</v>
      </c>
      <c r="I169" s="24">
        <f t="shared" si="9"/>
        <v>0.2601731543629629</v>
      </c>
    </row>
    <row r="170" spans="1:9" x14ac:dyDescent="0.2">
      <c r="A170" s="11">
        <v>44811</v>
      </c>
      <c r="B170" s="14">
        <v>879.5</v>
      </c>
      <c r="C170" s="14">
        <v>896.40002400000003</v>
      </c>
      <c r="D170" s="14">
        <v>879.5</v>
      </c>
      <c r="E170" s="14">
        <v>893.75</v>
      </c>
      <c r="F170" s="23">
        <f t="shared" si="10"/>
        <v>0.33485700571428556</v>
      </c>
      <c r="G170" s="23">
        <f t="shared" si="11"/>
        <v>0.30542003010275254</v>
      </c>
      <c r="H170" s="24">
        <f t="shared" si="8"/>
        <v>0.5199645160452242</v>
      </c>
      <c r="I170" s="24">
        <f t="shared" si="9"/>
        <v>0.40863133730699946</v>
      </c>
    </row>
    <row r="171" spans="1:9" x14ac:dyDescent="0.2">
      <c r="A171" s="11">
        <v>44812</v>
      </c>
      <c r="B171" s="14">
        <v>898.25</v>
      </c>
      <c r="C171" s="14">
        <v>900.75</v>
      </c>
      <c r="D171" s="14">
        <v>887</v>
      </c>
      <c r="E171" s="14">
        <v>894.29998799999998</v>
      </c>
      <c r="F171" s="23">
        <f t="shared" si="10"/>
        <v>0.3411425828571425</v>
      </c>
      <c r="G171" s="23">
        <f t="shared" si="11"/>
        <v>0.32075656682141412</v>
      </c>
      <c r="H171" s="24">
        <f t="shared" si="8"/>
        <v>0.52972473315694024</v>
      </c>
      <c r="I171" s="24">
        <f t="shared" si="9"/>
        <v>0.47608104972131066</v>
      </c>
    </row>
    <row r="172" spans="1:9" x14ac:dyDescent="0.2">
      <c r="A172" s="11">
        <v>44813</v>
      </c>
      <c r="B172" s="14">
        <v>894.5</v>
      </c>
      <c r="C172" s="14">
        <v>901.90002400000003</v>
      </c>
      <c r="D172" s="14">
        <v>886.70001200000002</v>
      </c>
      <c r="E172" s="14">
        <v>890</v>
      </c>
      <c r="F172" s="23">
        <f t="shared" si="10"/>
        <v>0.29199986285714269</v>
      </c>
      <c r="G172" s="23">
        <f t="shared" si="11"/>
        <v>0.32266648380952362</v>
      </c>
      <c r="H172" s="24">
        <f t="shared" si="8"/>
        <v>0.65512789743589706</v>
      </c>
      <c r="I172" s="24">
        <f t="shared" si="9"/>
        <v>0.56827238221268717</v>
      </c>
    </row>
    <row r="173" spans="1:9" x14ac:dyDescent="0.2">
      <c r="A173" s="11">
        <v>44816</v>
      </c>
      <c r="B173" s="14">
        <v>891.20001200000002</v>
      </c>
      <c r="C173" s="14">
        <v>895.15002400000003</v>
      </c>
      <c r="D173" s="14">
        <v>885.09997599999997</v>
      </c>
      <c r="E173" s="14">
        <v>887.70001200000002</v>
      </c>
      <c r="F173" s="23">
        <f t="shared" si="10"/>
        <v>0.30794701986754969</v>
      </c>
      <c r="G173" s="23">
        <f t="shared" si="11"/>
        <v>0.31369648852727827</v>
      </c>
      <c r="H173" s="24">
        <f t="shared" si="8"/>
        <v>0.62082757143041745</v>
      </c>
      <c r="I173" s="24">
        <f t="shared" si="9"/>
        <v>0.60189340067441821</v>
      </c>
    </row>
    <row r="174" spans="1:9" x14ac:dyDescent="0.2">
      <c r="A174" s="11">
        <v>44817</v>
      </c>
      <c r="B174" s="14">
        <v>889.84997599999997</v>
      </c>
      <c r="C174" s="14">
        <v>893.29998799999998</v>
      </c>
      <c r="D174" s="14">
        <v>883.5</v>
      </c>
      <c r="E174" s="14">
        <v>890.15002400000003</v>
      </c>
      <c r="F174" s="23">
        <f t="shared" si="10"/>
        <v>0.39814123590541989</v>
      </c>
      <c r="G174" s="23">
        <f t="shared" si="11"/>
        <v>0.33269603954337074</v>
      </c>
      <c r="H174" s="24">
        <f t="shared" si="8"/>
        <v>0.68624843164269222</v>
      </c>
      <c r="I174" s="24">
        <f t="shared" si="9"/>
        <v>0.6540679668363355</v>
      </c>
    </row>
    <row r="175" spans="1:9" x14ac:dyDescent="0.2">
      <c r="A175" s="11">
        <v>44818</v>
      </c>
      <c r="B175" s="14">
        <v>884.59997599999997</v>
      </c>
      <c r="C175" s="14">
        <v>897.70001200000002</v>
      </c>
      <c r="D175" s="14">
        <v>880.04998799999998</v>
      </c>
      <c r="E175" s="14">
        <v>883.75</v>
      </c>
      <c r="F175" s="23">
        <f t="shared" si="10"/>
        <v>0.29899289834104986</v>
      </c>
      <c r="G175" s="23">
        <f t="shared" si="11"/>
        <v>0.33502705137133981</v>
      </c>
      <c r="H175" s="24">
        <f t="shared" si="8"/>
        <v>0.51535331951295438</v>
      </c>
      <c r="I175" s="24">
        <f t="shared" si="9"/>
        <v>0.60747644086202135</v>
      </c>
    </row>
    <row r="176" spans="1:9" x14ac:dyDescent="0.2">
      <c r="A176" s="11">
        <v>44819</v>
      </c>
      <c r="B176" s="14">
        <v>883</v>
      </c>
      <c r="C176" s="14">
        <v>888.15002400000003</v>
      </c>
      <c r="D176" s="14">
        <v>871.09997599999997</v>
      </c>
      <c r="E176" s="14">
        <v>874.29998799999998</v>
      </c>
      <c r="F176" s="23">
        <f t="shared" si="10"/>
        <v>0.1525945442468552</v>
      </c>
      <c r="G176" s="23">
        <f t="shared" si="11"/>
        <v>0.28324289283110832</v>
      </c>
      <c r="H176" s="24">
        <f t="shared" si="8"/>
        <v>0.26301663134313458</v>
      </c>
      <c r="I176" s="24">
        <f t="shared" si="9"/>
        <v>0.48820612749959374</v>
      </c>
    </row>
    <row r="177" spans="1:9" x14ac:dyDescent="0.2">
      <c r="A177" s="11">
        <v>44820</v>
      </c>
      <c r="B177" s="14">
        <v>878.70001200000002</v>
      </c>
      <c r="C177" s="14">
        <v>890.5</v>
      </c>
      <c r="D177" s="14">
        <v>865.79998799999998</v>
      </c>
      <c r="E177" s="14">
        <v>868.04998799999998</v>
      </c>
      <c r="F177" s="23">
        <f t="shared" si="10"/>
        <v>5.5770358934845513E-2</v>
      </c>
      <c r="G177" s="23">
        <f t="shared" si="11"/>
        <v>0.16911926717425019</v>
      </c>
      <c r="H177" s="24">
        <f t="shared" si="8"/>
        <v>9.6127499238183645E-2</v>
      </c>
      <c r="I177" s="24">
        <f t="shared" si="9"/>
        <v>0.29149915003142418</v>
      </c>
    </row>
    <row r="178" spans="1:9" x14ac:dyDescent="0.2">
      <c r="A178" s="11">
        <v>44823</v>
      </c>
      <c r="B178" s="14">
        <v>872.40002400000003</v>
      </c>
      <c r="C178" s="14">
        <v>876.95001200000002</v>
      </c>
      <c r="D178" s="14">
        <v>856.79998799999998</v>
      </c>
      <c r="E178" s="14">
        <v>874.84997599999997</v>
      </c>
      <c r="F178" s="23">
        <f t="shared" si="10"/>
        <v>0.25712229222980731</v>
      </c>
      <c r="G178" s="23">
        <f t="shared" si="11"/>
        <v>0.15516239847050267</v>
      </c>
      <c r="H178" s="24">
        <f t="shared" si="8"/>
        <v>0.40022114394764491</v>
      </c>
      <c r="I178" s="24">
        <f t="shared" si="9"/>
        <v>0.25312175817632104</v>
      </c>
    </row>
    <row r="179" spans="1:9" x14ac:dyDescent="0.2">
      <c r="A179" s="11">
        <v>44824</v>
      </c>
      <c r="B179" s="14">
        <v>877.54998799999998</v>
      </c>
      <c r="C179" s="14">
        <v>914.75</v>
      </c>
      <c r="D179" s="14">
        <v>876.79998799999998</v>
      </c>
      <c r="E179" s="14">
        <v>911.95001200000002</v>
      </c>
      <c r="F179" s="23">
        <f t="shared" si="10"/>
        <v>0.7856127432001011</v>
      </c>
      <c r="G179" s="23">
        <f t="shared" si="11"/>
        <v>0.36616846478825132</v>
      </c>
      <c r="H179" s="24">
        <f t="shared" si="8"/>
        <v>0.95168270198114913</v>
      </c>
      <c r="I179" s="24">
        <f t="shared" si="9"/>
        <v>0.48267711505565924</v>
      </c>
    </row>
    <row r="180" spans="1:9" x14ac:dyDescent="0.2">
      <c r="A180" s="11">
        <v>44825</v>
      </c>
      <c r="B180" s="14">
        <v>918.54998799999998</v>
      </c>
      <c r="C180" s="14">
        <v>922.5</v>
      </c>
      <c r="D180" s="14">
        <v>902.65002400000003</v>
      </c>
      <c r="E180" s="14">
        <v>905.29998799999998</v>
      </c>
      <c r="F180" s="23">
        <f t="shared" si="10"/>
        <v>0.69186840360538426</v>
      </c>
      <c r="G180" s="23">
        <f t="shared" si="11"/>
        <v>0.57820114634509745</v>
      </c>
      <c r="H180" s="24">
        <f t="shared" si="8"/>
        <v>0.73820382255029104</v>
      </c>
      <c r="I180" s="24">
        <f t="shared" si="9"/>
        <v>0.69670255615969501</v>
      </c>
    </row>
    <row r="181" spans="1:9" x14ac:dyDescent="0.2">
      <c r="A181" s="11">
        <v>44826</v>
      </c>
      <c r="B181" s="14">
        <v>899.90002400000003</v>
      </c>
      <c r="C181" s="14">
        <v>911.25</v>
      </c>
      <c r="D181" s="14">
        <v>895.29998799999998</v>
      </c>
      <c r="E181" s="14">
        <v>908</v>
      </c>
      <c r="F181" s="23">
        <f t="shared" si="10"/>
        <v>0.73988443817032867</v>
      </c>
      <c r="G181" s="23">
        <f t="shared" si="11"/>
        <v>0.73912186165860472</v>
      </c>
      <c r="H181" s="24">
        <f t="shared" si="8"/>
        <v>0.77929988810352124</v>
      </c>
      <c r="I181" s="24">
        <f t="shared" si="9"/>
        <v>0.82306213754498714</v>
      </c>
    </row>
    <row r="182" spans="1:9" x14ac:dyDescent="0.2">
      <c r="A182" s="11">
        <v>44827</v>
      </c>
      <c r="B182" s="14">
        <v>902.59997599999997</v>
      </c>
      <c r="C182" s="14">
        <v>926.70001200000002</v>
      </c>
      <c r="D182" s="14">
        <v>902.59997599999997</v>
      </c>
      <c r="E182" s="14">
        <v>921.09997599999997</v>
      </c>
      <c r="F182" s="23">
        <f t="shared" si="10"/>
        <v>0.91988506327265296</v>
      </c>
      <c r="G182" s="23">
        <f t="shared" si="11"/>
        <v>0.78387930168278874</v>
      </c>
      <c r="H182" s="24">
        <f t="shared" si="8"/>
        <v>0.91988506327265296</v>
      </c>
      <c r="I182" s="24">
        <f t="shared" si="9"/>
        <v>0.81246292464215519</v>
      </c>
    </row>
    <row r="183" spans="1:9" x14ac:dyDescent="0.2">
      <c r="A183" s="11">
        <v>44830</v>
      </c>
      <c r="B183" s="14">
        <v>917.95001200000002</v>
      </c>
      <c r="C183" s="14">
        <v>926.34997599999997</v>
      </c>
      <c r="D183" s="14">
        <v>899.04998799999998</v>
      </c>
      <c r="E183" s="14">
        <v>900.70001200000002</v>
      </c>
      <c r="F183" s="23">
        <f t="shared" si="10"/>
        <v>0.62804018493613123</v>
      </c>
      <c r="G183" s="23">
        <f t="shared" si="11"/>
        <v>0.76260322879303766</v>
      </c>
      <c r="H183" s="24">
        <f t="shared" si="8"/>
        <v>0.62804018493613123</v>
      </c>
      <c r="I183" s="24">
        <f t="shared" si="9"/>
        <v>0.77574171210410181</v>
      </c>
    </row>
    <row r="184" spans="1:9" x14ac:dyDescent="0.2">
      <c r="A184" s="11">
        <v>44831</v>
      </c>
      <c r="B184" s="14">
        <v>905.25</v>
      </c>
      <c r="C184" s="14">
        <v>909.84997599999997</v>
      </c>
      <c r="D184" s="14">
        <v>894.40002400000003</v>
      </c>
      <c r="E184" s="14">
        <v>897.15002400000003</v>
      </c>
      <c r="F184" s="23">
        <f t="shared" si="10"/>
        <v>0.57725353570694093</v>
      </c>
      <c r="G184" s="23">
        <f t="shared" si="11"/>
        <v>0.70839292797190845</v>
      </c>
      <c r="H184" s="24">
        <f t="shared" si="8"/>
        <v>0.57725353570694093</v>
      </c>
      <c r="I184" s="24">
        <f t="shared" si="9"/>
        <v>0.70839292797190845</v>
      </c>
    </row>
    <row r="185" spans="1:9" x14ac:dyDescent="0.2">
      <c r="A185" s="11">
        <v>44832</v>
      </c>
      <c r="B185" s="14">
        <v>894</v>
      </c>
      <c r="C185" s="14">
        <v>926</v>
      </c>
      <c r="D185" s="14">
        <v>892.04998799999998</v>
      </c>
      <c r="E185" s="14">
        <v>917.84997599999997</v>
      </c>
      <c r="F185" s="23">
        <f t="shared" si="10"/>
        <v>0.87339008638966931</v>
      </c>
      <c r="G185" s="23">
        <f t="shared" si="11"/>
        <v>0.69289460234424716</v>
      </c>
      <c r="H185" s="24">
        <f t="shared" si="8"/>
        <v>0.87339008638966931</v>
      </c>
      <c r="I185" s="24">
        <f t="shared" si="9"/>
        <v>0.69289460234424716</v>
      </c>
    </row>
    <row r="186" spans="1:9" x14ac:dyDescent="0.2">
      <c r="A186" s="11">
        <v>44833</v>
      </c>
      <c r="B186" s="14">
        <v>925.09997599999997</v>
      </c>
      <c r="C186" s="14">
        <v>955.5</v>
      </c>
      <c r="D186" s="14">
        <v>925.09997599999997</v>
      </c>
      <c r="E186" s="14">
        <v>930.70001200000002</v>
      </c>
      <c r="F186" s="23">
        <f t="shared" si="10"/>
        <v>0.74873368809722152</v>
      </c>
      <c r="G186" s="23">
        <f t="shared" si="11"/>
        <v>0.73312577006461055</v>
      </c>
      <c r="H186" s="24">
        <f t="shared" si="8"/>
        <v>0.74873368809722152</v>
      </c>
      <c r="I186" s="24">
        <f t="shared" si="9"/>
        <v>0.73312577006461055</v>
      </c>
    </row>
    <row r="187" spans="1:9" x14ac:dyDescent="0.2">
      <c r="A187" s="11">
        <v>44834</v>
      </c>
      <c r="B187" s="14">
        <v>933.95001200000002</v>
      </c>
      <c r="C187" s="14">
        <v>950.95001200000002</v>
      </c>
      <c r="D187" s="14">
        <v>930</v>
      </c>
      <c r="E187" s="14">
        <v>948.65002400000003</v>
      </c>
      <c r="F187" s="23">
        <f t="shared" si="10"/>
        <v>0.93059802262232783</v>
      </c>
      <c r="G187" s="23">
        <f t="shared" si="11"/>
        <v>0.85090726570307285</v>
      </c>
      <c r="H187" s="24">
        <f t="shared" si="8"/>
        <v>0.93059802262232783</v>
      </c>
      <c r="I187" s="24">
        <f t="shared" si="9"/>
        <v>0.85090726570307285</v>
      </c>
    </row>
    <row r="188" spans="1:9" x14ac:dyDescent="0.2">
      <c r="A188" s="11">
        <v>44837</v>
      </c>
      <c r="B188" s="14">
        <v>952.95001200000002</v>
      </c>
      <c r="C188" s="14">
        <v>967.84997599999997</v>
      </c>
      <c r="D188" s="14">
        <v>942.75</v>
      </c>
      <c r="E188" s="14">
        <v>944.5</v>
      </c>
      <c r="F188" s="23">
        <f t="shared" si="10"/>
        <v>0.78973454729234216</v>
      </c>
      <c r="G188" s="23">
        <f t="shared" si="11"/>
        <v>0.82302208600396387</v>
      </c>
      <c r="H188" s="24">
        <f t="shared" si="8"/>
        <v>0.78973454729234216</v>
      </c>
      <c r="I188" s="24">
        <f t="shared" si="9"/>
        <v>0.82302208600396387</v>
      </c>
    </row>
    <row r="189" spans="1:9" x14ac:dyDescent="0.2">
      <c r="A189" s="11">
        <v>44838</v>
      </c>
      <c r="B189" s="14">
        <v>955.70001200000002</v>
      </c>
      <c r="C189" s="14">
        <v>956.29998799999998</v>
      </c>
      <c r="D189" s="14">
        <v>943.04998799999998</v>
      </c>
      <c r="E189" s="14">
        <v>944.54998799999998</v>
      </c>
      <c r="F189" s="23">
        <f t="shared" si="10"/>
        <v>0.79018468691775101</v>
      </c>
      <c r="G189" s="23">
        <f t="shared" si="11"/>
        <v>0.83683908561080711</v>
      </c>
      <c r="H189" s="24">
        <f t="shared" si="8"/>
        <v>0.79018468691775101</v>
      </c>
      <c r="I189" s="24">
        <f t="shared" si="9"/>
        <v>0.83683908561080711</v>
      </c>
    </row>
    <row r="190" spans="1:9" x14ac:dyDescent="0.2">
      <c r="A190" s="11">
        <v>44840</v>
      </c>
      <c r="B190" s="14">
        <v>954.70001200000002</v>
      </c>
      <c r="C190" s="14">
        <v>962</v>
      </c>
      <c r="D190" s="14">
        <v>947.54998799999998</v>
      </c>
      <c r="E190" s="14">
        <v>953.90002400000003</v>
      </c>
      <c r="F190" s="23">
        <f t="shared" si="10"/>
        <v>0.87438132816367398</v>
      </c>
      <c r="G190" s="23">
        <f t="shared" si="11"/>
        <v>0.81810018745792235</v>
      </c>
      <c r="H190" s="24">
        <f t="shared" si="8"/>
        <v>0.87438132816367398</v>
      </c>
      <c r="I190" s="24">
        <f t="shared" si="9"/>
        <v>0.81810018745792235</v>
      </c>
    </row>
    <row r="191" spans="1:9" x14ac:dyDescent="0.2">
      <c r="A191" s="11">
        <v>44841</v>
      </c>
      <c r="B191" s="14">
        <v>953</v>
      </c>
      <c r="C191" s="14">
        <v>961.54998799999998</v>
      </c>
      <c r="D191" s="14">
        <v>946.20001200000002</v>
      </c>
      <c r="E191" s="14">
        <v>955.15002400000003</v>
      </c>
      <c r="F191" s="23">
        <f t="shared" si="10"/>
        <v>0.88563752028500953</v>
      </c>
      <c r="G191" s="23">
        <f t="shared" si="11"/>
        <v>0.85006784512214484</v>
      </c>
      <c r="H191" s="24">
        <f t="shared" si="8"/>
        <v>0.88563752028500953</v>
      </c>
      <c r="I191" s="24">
        <f t="shared" si="9"/>
        <v>0.85006784512214484</v>
      </c>
    </row>
    <row r="192" spans="1:9" x14ac:dyDescent="0.2">
      <c r="A192" s="11">
        <v>44844</v>
      </c>
      <c r="B192" s="14">
        <v>945.95001200000002</v>
      </c>
      <c r="C192" s="14">
        <v>954.25</v>
      </c>
      <c r="D192" s="14">
        <v>935.25</v>
      </c>
      <c r="E192" s="14">
        <v>946.04998799999998</v>
      </c>
      <c r="F192" s="23">
        <f t="shared" si="10"/>
        <v>0.80369211746335367</v>
      </c>
      <c r="G192" s="23">
        <f t="shared" si="11"/>
        <v>0.85457032197067895</v>
      </c>
      <c r="H192" s="24">
        <f t="shared" si="8"/>
        <v>0.76057121501213165</v>
      </c>
      <c r="I192" s="24">
        <f t="shared" si="9"/>
        <v>0.84019668782027168</v>
      </c>
    </row>
    <row r="193" spans="1:9" x14ac:dyDescent="0.2">
      <c r="A193" s="11">
        <v>44845</v>
      </c>
      <c r="B193" s="14">
        <v>950.79998799999998</v>
      </c>
      <c r="C193" s="14">
        <v>951.90002400000003</v>
      </c>
      <c r="D193" s="14">
        <v>940</v>
      </c>
      <c r="E193" s="14">
        <v>944.75</v>
      </c>
      <c r="F193" s="23">
        <f t="shared" si="10"/>
        <v>0.79198578571660927</v>
      </c>
      <c r="G193" s="23">
        <f t="shared" si="11"/>
        <v>0.8271051411549909</v>
      </c>
      <c r="H193" s="24">
        <f t="shared" si="8"/>
        <v>0.69525092800806287</v>
      </c>
      <c r="I193" s="24">
        <f t="shared" si="9"/>
        <v>0.78048655443506798</v>
      </c>
    </row>
    <row r="194" spans="1:9" x14ac:dyDescent="0.2">
      <c r="A194" s="11">
        <v>44846</v>
      </c>
      <c r="B194" s="14">
        <v>946</v>
      </c>
      <c r="C194" s="14">
        <v>960</v>
      </c>
      <c r="D194" s="14">
        <v>941.04998799999998</v>
      </c>
      <c r="E194" s="14">
        <v>955.54998799999998</v>
      </c>
      <c r="F194" s="23">
        <f t="shared" si="10"/>
        <v>0.8892391775855033</v>
      </c>
      <c r="G194" s="23">
        <f t="shared" si="11"/>
        <v>0.82830569358848882</v>
      </c>
      <c r="H194" s="24">
        <f t="shared" si="8"/>
        <v>0.83773100333472361</v>
      </c>
      <c r="I194" s="24">
        <f t="shared" si="9"/>
        <v>0.76451771545163938</v>
      </c>
    </row>
    <row r="195" spans="1:9" x14ac:dyDescent="0.2">
      <c r="A195" s="11">
        <v>44847</v>
      </c>
      <c r="B195" s="14">
        <v>956.84997599999997</v>
      </c>
      <c r="C195" s="14">
        <v>973.75</v>
      </c>
      <c r="D195" s="14">
        <v>951.5</v>
      </c>
      <c r="E195" s="14">
        <v>968.40002400000003</v>
      </c>
      <c r="F195" s="23">
        <f t="shared" si="10"/>
        <v>0.95425416459127876</v>
      </c>
      <c r="G195" s="23">
        <f t="shared" si="11"/>
        <v>0.87849304263113037</v>
      </c>
      <c r="H195" s="24">
        <f t="shared" si="8"/>
        <v>0.9345168272435509</v>
      </c>
      <c r="I195" s="24">
        <f t="shared" si="9"/>
        <v>0.82249958619544572</v>
      </c>
    </row>
    <row r="196" spans="1:9" x14ac:dyDescent="0.2">
      <c r="A196" s="11">
        <v>44848</v>
      </c>
      <c r="B196" s="14">
        <v>976</v>
      </c>
      <c r="C196" s="14">
        <v>979.90002400000003</v>
      </c>
      <c r="D196" s="14">
        <v>964</v>
      </c>
      <c r="E196" s="14">
        <v>976.29998799999998</v>
      </c>
      <c r="F196" s="23">
        <f t="shared" si="10"/>
        <v>0.97075519945420619</v>
      </c>
      <c r="G196" s="23">
        <f t="shared" si="11"/>
        <v>0.93808284721032942</v>
      </c>
      <c r="H196" s="24">
        <f t="shared" si="8"/>
        <v>0.95902066562613542</v>
      </c>
      <c r="I196" s="24">
        <f t="shared" si="9"/>
        <v>0.91042283206813668</v>
      </c>
    </row>
    <row r="197" spans="1:9" x14ac:dyDescent="0.2">
      <c r="A197" s="11">
        <v>44851</v>
      </c>
      <c r="B197" s="14">
        <v>976.29998799999998</v>
      </c>
      <c r="C197" s="14">
        <v>985</v>
      </c>
      <c r="D197" s="14">
        <v>973.29998799999998</v>
      </c>
      <c r="E197" s="14">
        <v>980</v>
      </c>
      <c r="F197" s="23">
        <f t="shared" si="10"/>
        <v>0.96099844358828923</v>
      </c>
      <c r="G197" s="23">
        <f t="shared" si="11"/>
        <v>0.96200260254459147</v>
      </c>
      <c r="H197" s="24">
        <f t="shared" si="8"/>
        <v>0.94620764546001346</v>
      </c>
      <c r="I197" s="24">
        <f t="shared" si="9"/>
        <v>0.94658171277656644</v>
      </c>
    </row>
    <row r="198" spans="1:9" x14ac:dyDescent="0.2">
      <c r="A198" s="11">
        <v>44852</v>
      </c>
      <c r="B198" s="14">
        <v>983.75</v>
      </c>
      <c r="C198" s="14">
        <v>985</v>
      </c>
      <c r="D198" s="14">
        <v>972.75</v>
      </c>
      <c r="E198" s="14">
        <v>978.34997599999997</v>
      </c>
      <c r="F198" s="23">
        <f t="shared" si="10"/>
        <v>0.9481277427649536</v>
      </c>
      <c r="G198" s="23">
        <f t="shared" si="11"/>
        <v>0.9599604619358163</v>
      </c>
      <c r="H198" s="24">
        <f t="shared" si="8"/>
        <v>0.92845591025851582</v>
      </c>
      <c r="I198" s="24">
        <f t="shared" si="9"/>
        <v>0.94456140711488823</v>
      </c>
    </row>
    <row r="199" spans="1:9" x14ac:dyDescent="0.2">
      <c r="A199" s="11">
        <v>44853</v>
      </c>
      <c r="B199" s="14">
        <v>975.59997599999997</v>
      </c>
      <c r="C199" s="14">
        <v>980.70001200000002</v>
      </c>
      <c r="D199" s="14">
        <v>965.04998799999998</v>
      </c>
      <c r="E199" s="14">
        <v>976.90002400000003</v>
      </c>
      <c r="F199" s="23">
        <f t="shared" si="10"/>
        <v>0.93681766582049952</v>
      </c>
      <c r="G199" s="23">
        <f t="shared" si="11"/>
        <v>0.94864795072458075</v>
      </c>
      <c r="H199" s="24">
        <f t="shared" si="8"/>
        <v>0.86477507922200558</v>
      </c>
      <c r="I199" s="24">
        <f t="shared" si="9"/>
        <v>0.91314621164684506</v>
      </c>
    </row>
    <row r="200" spans="1:9" x14ac:dyDescent="0.2">
      <c r="A200" s="11">
        <v>44854</v>
      </c>
      <c r="B200" s="14">
        <v>970</v>
      </c>
      <c r="C200" s="14">
        <v>982.84997599999997</v>
      </c>
      <c r="D200" s="14">
        <v>966.54998799999998</v>
      </c>
      <c r="E200" s="14">
        <v>980.34997599999997</v>
      </c>
      <c r="F200" s="23">
        <f t="shared" si="10"/>
        <v>0.9637283653296379</v>
      </c>
      <c r="G200" s="23">
        <f t="shared" si="11"/>
        <v>0.94955792463836364</v>
      </c>
      <c r="H200" s="24">
        <f t="shared" si="8"/>
        <v>0.91545410909090852</v>
      </c>
      <c r="I200" s="24">
        <f t="shared" si="9"/>
        <v>0.90289503285714334</v>
      </c>
    </row>
    <row r="201" spans="1:9" x14ac:dyDescent="0.2">
      <c r="A201" s="11">
        <v>44855</v>
      </c>
      <c r="B201" s="14">
        <v>981</v>
      </c>
      <c r="C201" s="14">
        <v>991.90002400000003</v>
      </c>
      <c r="D201" s="14">
        <v>975.75</v>
      </c>
      <c r="E201" s="14">
        <v>977.70001200000002</v>
      </c>
      <c r="F201" s="23">
        <f t="shared" si="10"/>
        <v>0.89489261127954101</v>
      </c>
      <c r="G201" s="23">
        <f t="shared" si="11"/>
        <v>0.93181288080989277</v>
      </c>
      <c r="H201" s="24">
        <f t="shared" si="8"/>
        <v>0.74933793496715895</v>
      </c>
      <c r="I201" s="24">
        <f t="shared" si="9"/>
        <v>0.84318904109335768</v>
      </c>
    </row>
    <row r="202" spans="1:9" x14ac:dyDescent="0.2">
      <c r="A202" s="11">
        <v>44858</v>
      </c>
      <c r="B202" s="14">
        <v>986</v>
      </c>
      <c r="C202" s="14">
        <v>989.95001200000002</v>
      </c>
      <c r="D202" s="14">
        <v>982.09997599999997</v>
      </c>
      <c r="E202" s="14">
        <v>987</v>
      </c>
      <c r="F202" s="23">
        <f t="shared" si="10"/>
        <v>0.9637304019667321</v>
      </c>
      <c r="G202" s="23">
        <f t="shared" si="11"/>
        <v>0.94078379285863711</v>
      </c>
      <c r="H202" s="24">
        <f t="shared" si="8"/>
        <v>0.91350358474693627</v>
      </c>
      <c r="I202" s="24">
        <f t="shared" si="9"/>
        <v>0.85943187626833462</v>
      </c>
    </row>
    <row r="203" spans="1:9" x14ac:dyDescent="0.2">
      <c r="A203" s="11">
        <v>44859</v>
      </c>
      <c r="B203" s="14">
        <v>991.95001200000002</v>
      </c>
      <c r="C203" s="14">
        <v>997.34997599999997</v>
      </c>
      <c r="D203" s="14">
        <v>985.5</v>
      </c>
      <c r="E203" s="14">
        <v>991.54998799999998</v>
      </c>
      <c r="F203" s="23">
        <f t="shared" si="10"/>
        <v>0.9587336286360979</v>
      </c>
      <c r="G203" s="23">
        <f t="shared" si="11"/>
        <v>0.93911888062745696</v>
      </c>
      <c r="H203" s="24">
        <f t="shared" si="8"/>
        <v>0.90660241156937016</v>
      </c>
      <c r="I203" s="24">
        <f t="shared" si="9"/>
        <v>0.85648131042782172</v>
      </c>
    </row>
    <row r="204" spans="1:9" x14ac:dyDescent="0.2">
      <c r="A204" s="11">
        <v>44861</v>
      </c>
      <c r="B204" s="14">
        <v>999</v>
      </c>
      <c r="C204" s="14">
        <v>1013.400024</v>
      </c>
      <c r="D204" s="14">
        <v>992.5</v>
      </c>
      <c r="E204" s="14">
        <v>1011.650024</v>
      </c>
      <c r="F204" s="23">
        <f t="shared" si="10"/>
        <v>0.98882503449743775</v>
      </c>
      <c r="G204" s="23">
        <f t="shared" si="11"/>
        <v>0.97042968836675592</v>
      </c>
      <c r="H204" s="24">
        <f t="shared" si="8"/>
        <v>0.97760717258384977</v>
      </c>
      <c r="I204" s="24">
        <f t="shared" si="9"/>
        <v>0.93257105630005199</v>
      </c>
    </row>
    <row r="205" spans="1:9" x14ac:dyDescent="0.2">
      <c r="A205" s="11">
        <v>44862</v>
      </c>
      <c r="B205" s="14">
        <v>1002</v>
      </c>
      <c r="C205" s="14">
        <v>1003.5</v>
      </c>
      <c r="D205" s="14">
        <v>987.54998799999998</v>
      </c>
      <c r="E205" s="14">
        <v>990</v>
      </c>
      <c r="F205" s="23">
        <f t="shared" si="10"/>
        <v>0.8505745937376411</v>
      </c>
      <c r="G205" s="23">
        <f t="shared" si="11"/>
        <v>0.93271108562372562</v>
      </c>
      <c r="H205" s="24">
        <f t="shared" si="8"/>
        <v>0.70057560059098611</v>
      </c>
      <c r="I205" s="24">
        <f t="shared" si="9"/>
        <v>0.86159506158140198</v>
      </c>
    </row>
    <row r="206" spans="1:9" x14ac:dyDescent="0.2">
      <c r="A206" s="11">
        <v>44865</v>
      </c>
      <c r="B206" s="14">
        <v>994.95001200000002</v>
      </c>
      <c r="C206" s="14">
        <v>1027.3000489999999</v>
      </c>
      <c r="D206" s="14">
        <v>991.20001200000002</v>
      </c>
      <c r="E206" s="14">
        <v>1016.900024</v>
      </c>
      <c r="F206" s="23">
        <f t="shared" si="10"/>
        <v>0.930896871862398</v>
      </c>
      <c r="G206" s="23">
        <f t="shared" si="11"/>
        <v>0.92343216669915895</v>
      </c>
      <c r="H206" s="24">
        <f t="shared" si="8"/>
        <v>0.88087034177953416</v>
      </c>
      <c r="I206" s="24">
        <f t="shared" si="9"/>
        <v>0.85301770498479002</v>
      </c>
    </row>
    <row r="207" spans="1:9" x14ac:dyDescent="0.2">
      <c r="A207" s="11">
        <v>44866</v>
      </c>
      <c r="B207" s="14">
        <v>1021.950012</v>
      </c>
      <c r="C207" s="14">
        <v>1049</v>
      </c>
      <c r="D207" s="14">
        <v>1019.150024</v>
      </c>
      <c r="E207" s="14">
        <v>1036.599976</v>
      </c>
      <c r="F207" s="23">
        <f t="shared" si="10"/>
        <v>0.92099380024258914</v>
      </c>
      <c r="G207" s="23">
        <f t="shared" si="11"/>
        <v>0.90082175528087616</v>
      </c>
      <c r="H207" s="24">
        <f t="shared" si="8"/>
        <v>0.8851317960020233</v>
      </c>
      <c r="I207" s="24">
        <f t="shared" si="9"/>
        <v>0.82219257945751456</v>
      </c>
    </row>
    <row r="208" spans="1:9" x14ac:dyDescent="0.2">
      <c r="A208" s="11">
        <v>44867</v>
      </c>
      <c r="B208" s="14">
        <v>1038.8000489999999</v>
      </c>
      <c r="C208" s="14">
        <v>1070.9499510000001</v>
      </c>
      <c r="D208" s="14">
        <v>1032.650024</v>
      </c>
      <c r="E208" s="14">
        <v>1051.9499510000001</v>
      </c>
      <c r="F208" s="23">
        <f t="shared" si="10"/>
        <v>0.89379539446858358</v>
      </c>
      <c r="G208" s="23">
        <f t="shared" si="11"/>
        <v>0.91522868885785691</v>
      </c>
      <c r="H208" s="24">
        <f t="shared" ref="H208:H249" si="12">(E208-MIN(D195:D208))/(MAX(C195:C208)-MIN(D195:D208))</f>
        <v>0.840937565558315</v>
      </c>
      <c r="I208" s="24">
        <f t="shared" si="9"/>
        <v>0.86897990111329093</v>
      </c>
    </row>
    <row r="209" spans="1:9" x14ac:dyDescent="0.2">
      <c r="A209" s="11">
        <v>44868</v>
      </c>
      <c r="B209" s="14">
        <v>1045</v>
      </c>
      <c r="C209" s="14">
        <v>1055.599976</v>
      </c>
      <c r="D209" s="14">
        <v>1039.5500489999999</v>
      </c>
      <c r="E209" s="14">
        <v>1044.1999510000001</v>
      </c>
      <c r="F209" s="23">
        <f t="shared" si="10"/>
        <v>0.85047509484392692</v>
      </c>
      <c r="G209" s="23">
        <f t="shared" si="11"/>
        <v>0.88842142985169981</v>
      </c>
      <c r="H209" s="24">
        <f t="shared" si="12"/>
        <v>0.74988300836154675</v>
      </c>
      <c r="I209" s="24">
        <f t="shared" si="9"/>
        <v>0.82531745664062839</v>
      </c>
    </row>
    <row r="210" spans="1:9" x14ac:dyDescent="0.2">
      <c r="A210" s="11">
        <v>44869</v>
      </c>
      <c r="B210" s="14">
        <v>1045.3000489999999</v>
      </c>
      <c r="C210" s="14">
        <v>1046.400024</v>
      </c>
      <c r="D210" s="14">
        <v>1031.4499510000001</v>
      </c>
      <c r="E210" s="14">
        <v>1039.900024</v>
      </c>
      <c r="F210" s="23">
        <f t="shared" si="10"/>
        <v>0.82643972374661689</v>
      </c>
      <c r="G210" s="23">
        <f t="shared" si="11"/>
        <v>0.85690340435304246</v>
      </c>
      <c r="H210" s="24">
        <f t="shared" si="12"/>
        <v>0.70679945374485165</v>
      </c>
      <c r="I210" s="24">
        <f t="shared" ref="I210:I249" si="13">AVERAGE(H208:H210)</f>
        <v>0.76587334255490447</v>
      </c>
    </row>
    <row r="211" spans="1:9" x14ac:dyDescent="0.2">
      <c r="A211" s="11">
        <v>44872</v>
      </c>
      <c r="B211" s="14">
        <v>1045</v>
      </c>
      <c r="C211" s="14">
        <v>1049.9499510000001</v>
      </c>
      <c r="D211" s="14">
        <v>1021</v>
      </c>
      <c r="E211" s="14">
        <v>1028.349976</v>
      </c>
      <c r="F211" s="23">
        <f t="shared" si="10"/>
        <v>0.76187823470930471</v>
      </c>
      <c r="G211" s="23">
        <f t="shared" si="11"/>
        <v>0.81293101776661614</v>
      </c>
      <c r="H211" s="24">
        <f t="shared" si="12"/>
        <v>0.59773380657366182</v>
      </c>
      <c r="I211" s="24">
        <f t="shared" si="13"/>
        <v>0.68480542289335344</v>
      </c>
    </row>
    <row r="212" spans="1:9" x14ac:dyDescent="0.2">
      <c r="A212" s="11">
        <v>44874</v>
      </c>
      <c r="B212" s="14">
        <v>1020.049988</v>
      </c>
      <c r="C212" s="14">
        <v>1036.650024</v>
      </c>
      <c r="D212" s="14">
        <v>1010</v>
      </c>
      <c r="E212" s="14">
        <v>1013.549988</v>
      </c>
      <c r="F212" s="23">
        <f t="shared" si="10"/>
        <v>0.67915050379300501</v>
      </c>
      <c r="G212" s="23">
        <f t="shared" si="11"/>
        <v>0.75582282074964224</v>
      </c>
      <c r="H212" s="24">
        <f t="shared" si="12"/>
        <v>0.45797938569629121</v>
      </c>
      <c r="I212" s="24">
        <f t="shared" si="13"/>
        <v>0.58750421533826824</v>
      </c>
    </row>
    <row r="213" spans="1:9" x14ac:dyDescent="0.2">
      <c r="A213" s="11">
        <v>44875</v>
      </c>
      <c r="B213" s="14">
        <v>1010</v>
      </c>
      <c r="C213" s="14">
        <v>1022.299988</v>
      </c>
      <c r="D213" s="14">
        <v>1006.75</v>
      </c>
      <c r="E213" s="14">
        <v>1010.650024</v>
      </c>
      <c r="F213" s="23">
        <f t="shared" si="10"/>
        <v>0.58656196547171169</v>
      </c>
      <c r="G213" s="23">
        <f t="shared" si="11"/>
        <v>0.6758635679913404</v>
      </c>
      <c r="H213" s="24">
        <f t="shared" si="12"/>
        <v>0.4224142876372477</v>
      </c>
      <c r="I213" s="24">
        <f t="shared" si="13"/>
        <v>0.49270915996906689</v>
      </c>
    </row>
    <row r="214" spans="1:9" x14ac:dyDescent="0.2">
      <c r="A214" s="11">
        <v>44876</v>
      </c>
      <c r="B214" s="14">
        <v>1015.75</v>
      </c>
      <c r="C214" s="14">
        <v>1031.4499510000001</v>
      </c>
      <c r="D214" s="14">
        <v>1009.849976</v>
      </c>
      <c r="E214" s="14">
        <v>1013.549988</v>
      </c>
      <c r="F214" s="23">
        <f t="shared" si="10"/>
        <v>0.59276351220583223</v>
      </c>
      <c r="G214" s="23">
        <f t="shared" si="11"/>
        <v>0.61949199382351627</v>
      </c>
      <c r="H214" s="24">
        <f t="shared" si="12"/>
        <v>0.39705890184754361</v>
      </c>
      <c r="I214" s="24">
        <f t="shared" si="13"/>
        <v>0.42581752506036086</v>
      </c>
    </row>
    <row r="215" spans="1:9" x14ac:dyDescent="0.2">
      <c r="A215" s="11">
        <v>44879</v>
      </c>
      <c r="B215" s="14">
        <v>1018.650024</v>
      </c>
      <c r="C215" s="14">
        <v>1021.400024</v>
      </c>
      <c r="D215" s="14">
        <v>1002</v>
      </c>
      <c r="E215" s="14">
        <v>1016.900024</v>
      </c>
      <c r="F215" s="23">
        <f t="shared" si="10"/>
        <v>0.60169530938150451</v>
      </c>
      <c r="G215" s="23">
        <f t="shared" si="11"/>
        <v>0.59367359568634948</v>
      </c>
      <c r="H215" s="24">
        <f t="shared" si="12"/>
        <v>0.39167200666066621</v>
      </c>
      <c r="I215" s="24">
        <f t="shared" si="13"/>
        <v>0.40371506538181917</v>
      </c>
    </row>
    <row r="216" spans="1:9" x14ac:dyDescent="0.2">
      <c r="A216" s="11">
        <v>44880</v>
      </c>
      <c r="B216" s="14">
        <v>1022</v>
      </c>
      <c r="C216" s="14">
        <v>1022</v>
      </c>
      <c r="D216" s="14">
        <v>1004.450012</v>
      </c>
      <c r="E216" s="14">
        <v>1016.049988</v>
      </c>
      <c r="F216" s="23">
        <f t="shared" si="10"/>
        <v>0.59543122458459807</v>
      </c>
      <c r="G216" s="23">
        <f t="shared" si="11"/>
        <v>0.59663001539064497</v>
      </c>
      <c r="H216" s="24">
        <f t="shared" si="12"/>
        <v>0.35751908154985323</v>
      </c>
      <c r="I216" s="24">
        <f t="shared" si="13"/>
        <v>0.38208333001935441</v>
      </c>
    </row>
    <row r="217" spans="1:9" x14ac:dyDescent="0.2">
      <c r="A217" s="11">
        <v>44881</v>
      </c>
      <c r="B217" s="14">
        <v>1007.099976</v>
      </c>
      <c r="C217" s="14">
        <v>1022.799988</v>
      </c>
      <c r="D217" s="14">
        <v>1007.099976</v>
      </c>
      <c r="E217" s="14">
        <v>1018.650024</v>
      </c>
      <c r="F217" s="23">
        <f t="shared" si="10"/>
        <v>0.6145914083638836</v>
      </c>
      <c r="G217" s="23">
        <f t="shared" si="11"/>
        <v>0.60390598077666213</v>
      </c>
      <c r="H217" s="24">
        <f t="shared" si="12"/>
        <v>0.37290227574801227</v>
      </c>
      <c r="I217" s="24">
        <f t="shared" si="13"/>
        <v>0.37403112131951061</v>
      </c>
    </row>
    <row r="218" spans="1:9" x14ac:dyDescent="0.2">
      <c r="A218" s="11">
        <v>44882</v>
      </c>
      <c r="B218" s="14">
        <v>1023.299988</v>
      </c>
      <c r="C218" s="14">
        <v>1030.5</v>
      </c>
      <c r="D218" s="14">
        <v>1010.450012</v>
      </c>
      <c r="E218" s="14">
        <v>1013.349976</v>
      </c>
      <c r="F218" s="23">
        <f t="shared" si="10"/>
        <v>0.57553429772424858</v>
      </c>
      <c r="G218" s="23">
        <f t="shared" si="11"/>
        <v>0.59518564355757675</v>
      </c>
      <c r="H218" s="24">
        <f t="shared" si="12"/>
        <v>0.30935251134343983</v>
      </c>
      <c r="I218" s="24">
        <f t="shared" si="13"/>
        <v>0.34659128954710178</v>
      </c>
    </row>
    <row r="219" spans="1:9" x14ac:dyDescent="0.2">
      <c r="A219" s="11">
        <v>44883</v>
      </c>
      <c r="B219" s="14">
        <v>1015.25</v>
      </c>
      <c r="C219" s="14">
        <v>1017.849976</v>
      </c>
      <c r="D219" s="14">
        <v>1006</v>
      </c>
      <c r="E219" s="14">
        <v>1009.599976</v>
      </c>
      <c r="F219" s="23">
        <f t="shared" si="10"/>
        <v>0.5478997999048647</v>
      </c>
      <c r="G219" s="23">
        <f t="shared" si="11"/>
        <v>0.57934183533099892</v>
      </c>
      <c r="H219" s="24">
        <f t="shared" si="12"/>
        <v>0.23072072820018014</v>
      </c>
      <c r="I219" s="24">
        <f t="shared" si="13"/>
        <v>0.30432517176387747</v>
      </c>
    </row>
    <row r="220" spans="1:9" x14ac:dyDescent="0.2">
      <c r="A220" s="11">
        <v>44886</v>
      </c>
      <c r="B220" s="14">
        <v>1003</v>
      </c>
      <c r="C220" s="14">
        <v>1012.799988</v>
      </c>
      <c r="D220" s="14">
        <v>993.5</v>
      </c>
      <c r="E220" s="14">
        <v>1003.150024</v>
      </c>
      <c r="F220" s="23">
        <f t="shared" si="10"/>
        <v>0.48224549545650464</v>
      </c>
      <c r="G220" s="23">
        <f t="shared" si="11"/>
        <v>0.53522653102853923</v>
      </c>
      <c r="H220" s="24">
        <f t="shared" si="12"/>
        <v>0.12459690258551646</v>
      </c>
      <c r="I220" s="24">
        <f t="shared" si="13"/>
        <v>0.22155671404304547</v>
      </c>
    </row>
    <row r="221" spans="1:9" x14ac:dyDescent="0.2">
      <c r="A221" s="11">
        <v>44887</v>
      </c>
      <c r="B221" s="14">
        <v>1006.150024</v>
      </c>
      <c r="C221" s="14">
        <v>1012.400024</v>
      </c>
      <c r="D221" s="14">
        <v>996.25</v>
      </c>
      <c r="E221" s="14">
        <v>1010.099976</v>
      </c>
      <c r="F221" s="23">
        <f t="shared" si="10"/>
        <v>0.53156279959833364</v>
      </c>
      <c r="G221" s="23">
        <f t="shared" si="11"/>
        <v>0.52056936498656758</v>
      </c>
      <c r="H221" s="24">
        <f t="shared" si="12"/>
        <v>0.21433165270821097</v>
      </c>
      <c r="I221" s="24">
        <f t="shared" si="13"/>
        <v>0.18988309449796917</v>
      </c>
    </row>
    <row r="222" spans="1:9" x14ac:dyDescent="0.2">
      <c r="A222" s="11">
        <v>44888</v>
      </c>
      <c r="B222" s="14">
        <v>1015.200012</v>
      </c>
      <c r="C222" s="14">
        <v>1019.099976</v>
      </c>
      <c r="D222" s="14">
        <v>1009.450012</v>
      </c>
      <c r="E222" s="14">
        <v>1017.650024</v>
      </c>
      <c r="F222" s="23">
        <f t="shared" ref="F222:F249" si="14">(E222-MIN(D195:D222))/(MAX(C195:C222)-MIN(D195:D222))</f>
        <v>0.55378862399031037</v>
      </c>
      <c r="G222" s="23">
        <f t="shared" si="11"/>
        <v>0.52253230634838299</v>
      </c>
      <c r="H222" s="24">
        <f t="shared" si="12"/>
        <v>0.3888894256577497</v>
      </c>
      <c r="I222" s="24">
        <f t="shared" si="13"/>
        <v>0.24260599365049237</v>
      </c>
    </row>
    <row r="223" spans="1:9" x14ac:dyDescent="0.2">
      <c r="A223" s="11">
        <v>44889</v>
      </c>
      <c r="B223" s="14">
        <v>1020.650024</v>
      </c>
      <c r="C223" s="14">
        <v>1037.400024</v>
      </c>
      <c r="D223" s="14">
        <v>1013.799988</v>
      </c>
      <c r="E223" s="14">
        <v>1035.099976</v>
      </c>
      <c r="F223" s="23">
        <f t="shared" si="14"/>
        <v>0.66479671411911101</v>
      </c>
      <c r="G223" s="23">
        <f t="shared" si="11"/>
        <v>0.58338271256925156</v>
      </c>
      <c r="H223" s="24">
        <f t="shared" si="12"/>
        <v>0.73693555553307621</v>
      </c>
      <c r="I223" s="24">
        <f t="shared" si="13"/>
        <v>0.44671887796634557</v>
      </c>
    </row>
    <row r="224" spans="1:9" x14ac:dyDescent="0.2">
      <c r="A224" s="11">
        <v>44890</v>
      </c>
      <c r="B224" s="14">
        <v>1037.9499510000001</v>
      </c>
      <c r="C224" s="14">
        <v>1037.9499510000001</v>
      </c>
      <c r="D224" s="14">
        <v>1026.9499510000001</v>
      </c>
      <c r="E224" s="14">
        <v>1033.849976</v>
      </c>
      <c r="F224" s="23">
        <f t="shared" si="14"/>
        <v>0.6496696131990144</v>
      </c>
      <c r="G224" s="23">
        <f t="shared" ref="G224:G249" si="15">AVERAGE(F222:F224)</f>
        <v>0.62275165043614533</v>
      </c>
      <c r="H224" s="24">
        <f t="shared" si="12"/>
        <v>0.71479204649796646</v>
      </c>
      <c r="I224" s="24">
        <f t="shared" si="13"/>
        <v>0.61353900922959748</v>
      </c>
    </row>
    <row r="225" spans="1:9" x14ac:dyDescent="0.2">
      <c r="A225" s="11">
        <v>44893</v>
      </c>
      <c r="B225" s="14">
        <v>1033</v>
      </c>
      <c r="C225" s="14">
        <v>1041.5</v>
      </c>
      <c r="D225" s="14">
        <v>1027.9499510000001</v>
      </c>
      <c r="E225" s="14">
        <v>1034.75</v>
      </c>
      <c r="F225" s="23">
        <f t="shared" si="14"/>
        <v>0.65816842636668316</v>
      </c>
      <c r="G225" s="23">
        <f t="shared" si="15"/>
        <v>0.65754491789493619</v>
      </c>
      <c r="H225" s="24">
        <f t="shared" si="12"/>
        <v>0.859375</v>
      </c>
      <c r="I225" s="24">
        <f t="shared" si="13"/>
        <v>0.77036753401034763</v>
      </c>
    </row>
    <row r="226" spans="1:9" x14ac:dyDescent="0.2">
      <c r="A226" s="11">
        <v>44894</v>
      </c>
      <c r="B226" s="14">
        <v>1035</v>
      </c>
      <c r="C226" s="14">
        <v>1051.1999510000001</v>
      </c>
      <c r="D226" s="14">
        <v>1034</v>
      </c>
      <c r="E226" s="14">
        <v>1049.849976</v>
      </c>
      <c r="F226" s="23">
        <f t="shared" si="14"/>
        <v>0.80075559610913116</v>
      </c>
      <c r="G226" s="23">
        <f t="shared" si="15"/>
        <v>0.7028645452249429</v>
      </c>
      <c r="H226" s="24">
        <f t="shared" si="12"/>
        <v>0.97660353299086711</v>
      </c>
      <c r="I226" s="24">
        <f t="shared" si="13"/>
        <v>0.8502568598296113</v>
      </c>
    </row>
    <row r="227" spans="1:9" x14ac:dyDescent="0.2">
      <c r="A227" s="11">
        <v>44895</v>
      </c>
      <c r="B227" s="14">
        <v>1053</v>
      </c>
      <c r="C227" s="14">
        <v>1058.3000489999999</v>
      </c>
      <c r="D227" s="14">
        <v>1039.349976</v>
      </c>
      <c r="E227" s="14">
        <v>1046.0500489999999</v>
      </c>
      <c r="F227" s="23">
        <f t="shared" si="14"/>
        <v>0.76149510704328416</v>
      </c>
      <c r="G227" s="23">
        <f t="shared" si="15"/>
        <v>0.74013970983969946</v>
      </c>
      <c r="H227" s="24">
        <f t="shared" si="12"/>
        <v>0.81095693307268935</v>
      </c>
      <c r="I227" s="24">
        <f t="shared" si="13"/>
        <v>0.88231182202118552</v>
      </c>
    </row>
    <row r="228" spans="1:9" x14ac:dyDescent="0.2">
      <c r="A228" s="11">
        <v>44896</v>
      </c>
      <c r="B228" s="14">
        <v>1055</v>
      </c>
      <c r="C228" s="14">
        <v>1057.849976</v>
      </c>
      <c r="D228" s="14">
        <v>1039.599976</v>
      </c>
      <c r="E228" s="14">
        <v>1046.4499510000001</v>
      </c>
      <c r="F228" s="23">
        <f t="shared" si="14"/>
        <v>0.74264692636238872</v>
      </c>
      <c r="G228" s="23">
        <f t="shared" si="15"/>
        <v>0.76829920983826805</v>
      </c>
      <c r="H228" s="24">
        <f t="shared" si="12"/>
        <v>0.8171282555665984</v>
      </c>
      <c r="I228" s="24">
        <f t="shared" si="13"/>
        <v>0.8682295738767184</v>
      </c>
    </row>
    <row r="229" spans="1:9" x14ac:dyDescent="0.2">
      <c r="A229" s="11">
        <v>44897</v>
      </c>
      <c r="B229" s="14">
        <v>1048.3000489999999</v>
      </c>
      <c r="C229" s="14">
        <v>1049.849976</v>
      </c>
      <c r="D229" s="14">
        <v>1034.8000489999999</v>
      </c>
      <c r="E229" s="14">
        <v>1040</v>
      </c>
      <c r="F229" s="23">
        <f t="shared" si="14"/>
        <v>0.65166055477224361</v>
      </c>
      <c r="G229" s="23">
        <f t="shared" si="15"/>
        <v>0.71860086272597223</v>
      </c>
      <c r="H229" s="24">
        <f t="shared" si="12"/>
        <v>0.71759204996897519</v>
      </c>
      <c r="I229" s="24">
        <f t="shared" si="13"/>
        <v>0.78189241286942102</v>
      </c>
    </row>
    <row r="230" spans="1:9" x14ac:dyDescent="0.2">
      <c r="A230" s="11">
        <v>44900</v>
      </c>
      <c r="B230" s="14">
        <v>1042.150024</v>
      </c>
      <c r="C230" s="14">
        <v>1045.9499510000001</v>
      </c>
      <c r="D230" s="14">
        <v>1030.75</v>
      </c>
      <c r="E230" s="14">
        <v>1039.400024</v>
      </c>
      <c r="F230" s="23">
        <f t="shared" si="14"/>
        <v>0.63077887546126266</v>
      </c>
      <c r="G230" s="23">
        <f t="shared" si="15"/>
        <v>0.67502878553196499</v>
      </c>
      <c r="H230" s="24">
        <f t="shared" si="12"/>
        <v>0.70833316808140179</v>
      </c>
      <c r="I230" s="24">
        <f t="shared" si="13"/>
        <v>0.7476844912056585</v>
      </c>
    </row>
    <row r="231" spans="1:9" x14ac:dyDescent="0.2">
      <c r="A231" s="11">
        <v>44901</v>
      </c>
      <c r="B231" s="14">
        <v>1039.400024</v>
      </c>
      <c r="C231" s="14">
        <v>1040</v>
      </c>
      <c r="D231" s="14">
        <v>1023.25</v>
      </c>
      <c r="E231" s="14">
        <v>1033.5500489999999</v>
      </c>
      <c r="F231" s="23">
        <f t="shared" si="14"/>
        <v>0.55155972910923134</v>
      </c>
      <c r="G231" s="23">
        <f t="shared" si="15"/>
        <v>0.61133305311424591</v>
      </c>
      <c r="H231" s="24">
        <f t="shared" si="12"/>
        <v>0.61805584437135197</v>
      </c>
      <c r="I231" s="24">
        <f t="shared" si="13"/>
        <v>0.68132702080724294</v>
      </c>
    </row>
    <row r="232" spans="1:9" x14ac:dyDescent="0.2">
      <c r="A232" s="11">
        <v>44902</v>
      </c>
      <c r="B232" s="14">
        <v>1036.5500489999999</v>
      </c>
      <c r="C232" s="14">
        <v>1037.150024</v>
      </c>
      <c r="D232" s="14">
        <v>1015.349976</v>
      </c>
      <c r="E232" s="14">
        <v>1017.75</v>
      </c>
      <c r="F232" s="23">
        <f t="shared" si="14"/>
        <v>0.36211061628408625</v>
      </c>
      <c r="G232" s="23">
        <f t="shared" si="15"/>
        <v>0.51481640695152675</v>
      </c>
      <c r="H232" s="24">
        <f t="shared" si="12"/>
        <v>0.37422811208059459</v>
      </c>
      <c r="I232" s="24">
        <f t="shared" si="13"/>
        <v>0.56687237484444941</v>
      </c>
    </row>
    <row r="233" spans="1:9" x14ac:dyDescent="0.2">
      <c r="A233" s="11">
        <v>44903</v>
      </c>
      <c r="B233" s="14">
        <v>1015</v>
      </c>
      <c r="C233" s="14">
        <v>1018</v>
      </c>
      <c r="D233" s="14">
        <v>975</v>
      </c>
      <c r="E233" s="14">
        <v>980.79998799999998</v>
      </c>
      <c r="F233" s="23">
        <f t="shared" si="14"/>
        <v>6.0448055882800625E-2</v>
      </c>
      <c r="G233" s="23">
        <f t="shared" si="15"/>
        <v>0.32470613375870611</v>
      </c>
      <c r="H233" s="24">
        <f t="shared" si="12"/>
        <v>6.9627666125382334E-2</v>
      </c>
      <c r="I233" s="24">
        <f t="shared" si="13"/>
        <v>0.35397054085910962</v>
      </c>
    </row>
    <row r="234" spans="1:9" x14ac:dyDescent="0.2">
      <c r="A234" s="11">
        <v>44904</v>
      </c>
      <c r="B234" s="14">
        <v>980.79998799999998</v>
      </c>
      <c r="C234" s="14">
        <v>997</v>
      </c>
      <c r="D234" s="14">
        <v>980</v>
      </c>
      <c r="E234" s="14">
        <v>992.84997599999997</v>
      </c>
      <c r="F234" s="23">
        <f t="shared" si="14"/>
        <v>0.18603423778715591</v>
      </c>
      <c r="G234" s="23">
        <f t="shared" si="15"/>
        <v>0.20286430331801428</v>
      </c>
      <c r="H234" s="24">
        <f t="shared" si="12"/>
        <v>0.21428530012029143</v>
      </c>
      <c r="I234" s="24">
        <f t="shared" si="13"/>
        <v>0.21938035944208945</v>
      </c>
    </row>
    <row r="235" spans="1:9" x14ac:dyDescent="0.2">
      <c r="A235" s="11">
        <v>44907</v>
      </c>
      <c r="B235" s="14">
        <v>994.90002400000003</v>
      </c>
      <c r="C235" s="14">
        <v>995</v>
      </c>
      <c r="D235" s="14">
        <v>980.15002400000003</v>
      </c>
      <c r="E235" s="14">
        <v>987.40002400000003</v>
      </c>
      <c r="F235" s="23">
        <f t="shared" si="14"/>
        <v>0.12923429215716872</v>
      </c>
      <c r="G235" s="23">
        <f t="shared" si="15"/>
        <v>0.1252388619423751</v>
      </c>
      <c r="H235" s="24">
        <f t="shared" si="12"/>
        <v>0.14885974436821806</v>
      </c>
      <c r="I235" s="24">
        <f t="shared" si="13"/>
        <v>0.14425757020463059</v>
      </c>
    </row>
    <row r="236" spans="1:9" x14ac:dyDescent="0.2">
      <c r="A236" s="11">
        <v>44908</v>
      </c>
      <c r="B236" s="14">
        <v>980</v>
      </c>
      <c r="C236" s="14">
        <v>996.34997599999997</v>
      </c>
      <c r="D236" s="14">
        <v>979.79998799999998</v>
      </c>
      <c r="E236" s="14">
        <v>994.65002400000003</v>
      </c>
      <c r="F236" s="23">
        <f t="shared" si="14"/>
        <v>0.2358945070968691</v>
      </c>
      <c r="G236" s="23">
        <f t="shared" si="15"/>
        <v>0.18372101234706459</v>
      </c>
      <c r="H236" s="24">
        <f t="shared" si="12"/>
        <v>0.2358945070968691</v>
      </c>
      <c r="I236" s="24">
        <f t="shared" si="13"/>
        <v>0.19967985052845952</v>
      </c>
    </row>
    <row r="237" spans="1:9" x14ac:dyDescent="0.2">
      <c r="A237" s="11">
        <v>44909</v>
      </c>
      <c r="B237" s="14">
        <v>999</v>
      </c>
      <c r="C237" s="14">
        <v>1003</v>
      </c>
      <c r="D237" s="14">
        <v>994.54998799999998</v>
      </c>
      <c r="E237" s="14">
        <v>1000.25</v>
      </c>
      <c r="F237" s="23">
        <f t="shared" si="14"/>
        <v>0.30312107019288809</v>
      </c>
      <c r="G237" s="23">
        <f t="shared" si="15"/>
        <v>0.22274995648230864</v>
      </c>
      <c r="H237" s="24">
        <f t="shared" si="12"/>
        <v>0.30312107019288809</v>
      </c>
      <c r="I237" s="24">
        <f t="shared" si="13"/>
        <v>0.22929177388599173</v>
      </c>
    </row>
    <row r="238" spans="1:9" x14ac:dyDescent="0.2">
      <c r="A238" s="11">
        <v>44910</v>
      </c>
      <c r="B238" s="14">
        <v>1001</v>
      </c>
      <c r="C238" s="14">
        <v>1007</v>
      </c>
      <c r="D238" s="14">
        <v>998.09997599999997</v>
      </c>
      <c r="E238" s="14">
        <v>1002.200012</v>
      </c>
      <c r="F238" s="23">
        <f t="shared" si="14"/>
        <v>0.32653056422571891</v>
      </c>
      <c r="G238" s="23">
        <f t="shared" si="15"/>
        <v>0.28851538050515868</v>
      </c>
      <c r="H238" s="24">
        <f t="shared" si="12"/>
        <v>0.32653056422571891</v>
      </c>
      <c r="I238" s="24">
        <f t="shared" si="13"/>
        <v>0.28851538050515868</v>
      </c>
    </row>
    <row r="239" spans="1:9" x14ac:dyDescent="0.2">
      <c r="A239" s="11">
        <v>44911</v>
      </c>
      <c r="B239" s="14">
        <v>998.15002400000003</v>
      </c>
      <c r="C239" s="14">
        <v>1005.099976</v>
      </c>
      <c r="D239" s="14">
        <v>987.59997599999997</v>
      </c>
      <c r="E239" s="14">
        <v>993.65002400000003</v>
      </c>
      <c r="F239" s="23">
        <f t="shared" si="14"/>
        <v>0.22388971223774481</v>
      </c>
      <c r="G239" s="23">
        <f t="shared" si="15"/>
        <v>0.28451378221878393</v>
      </c>
      <c r="H239" s="24">
        <f t="shared" si="12"/>
        <v>0.22388971223774481</v>
      </c>
      <c r="I239" s="24">
        <f t="shared" si="13"/>
        <v>0.28451378221878393</v>
      </c>
    </row>
    <row r="240" spans="1:9" x14ac:dyDescent="0.2">
      <c r="A240" s="11">
        <v>44914</v>
      </c>
      <c r="B240" s="14">
        <v>987.59997599999997</v>
      </c>
      <c r="C240" s="14">
        <v>993.15002400000003</v>
      </c>
      <c r="D240" s="14">
        <v>973.70001200000002</v>
      </c>
      <c r="E240" s="14">
        <v>987.95001200000002</v>
      </c>
      <c r="F240" s="23">
        <f t="shared" si="14"/>
        <v>0.16843964264460087</v>
      </c>
      <c r="G240" s="23">
        <f t="shared" si="15"/>
        <v>0.23961997303602153</v>
      </c>
      <c r="H240" s="24">
        <f t="shared" si="12"/>
        <v>0.16843964264460087</v>
      </c>
      <c r="I240" s="24">
        <f t="shared" si="13"/>
        <v>0.23961997303602153</v>
      </c>
    </row>
    <row r="241" spans="1:9" x14ac:dyDescent="0.2">
      <c r="A241" s="11">
        <v>44915</v>
      </c>
      <c r="B241" s="14">
        <v>987.95001200000002</v>
      </c>
      <c r="C241" s="14">
        <v>990.65002400000003</v>
      </c>
      <c r="D241" s="14">
        <v>979.40002400000003</v>
      </c>
      <c r="E241" s="14">
        <v>988.34997599999997</v>
      </c>
      <c r="F241" s="23">
        <f t="shared" si="14"/>
        <v>0.17316734743272</v>
      </c>
      <c r="G241" s="23">
        <f t="shared" si="15"/>
        <v>0.18849890077168854</v>
      </c>
      <c r="H241" s="24">
        <f t="shared" si="12"/>
        <v>0.17409352664725991</v>
      </c>
      <c r="I241" s="24">
        <f t="shared" si="13"/>
        <v>0.18880762717653518</v>
      </c>
    </row>
    <row r="242" spans="1:9" x14ac:dyDescent="0.2">
      <c r="A242" s="11">
        <v>44916</v>
      </c>
      <c r="B242" s="14">
        <v>992</v>
      </c>
      <c r="C242" s="14">
        <v>1009.5</v>
      </c>
      <c r="D242" s="14">
        <v>988.40002400000003</v>
      </c>
      <c r="E242" s="14">
        <v>1005.599976</v>
      </c>
      <c r="F242" s="23">
        <f t="shared" si="14"/>
        <v>0.37706796747618421</v>
      </c>
      <c r="G242" s="23">
        <f t="shared" si="15"/>
        <v>0.23955831918450168</v>
      </c>
      <c r="H242" s="24">
        <f t="shared" si="12"/>
        <v>0.41890977125084355</v>
      </c>
      <c r="I242" s="24">
        <f t="shared" si="13"/>
        <v>0.25381431351423478</v>
      </c>
    </row>
    <row r="243" spans="1:9" x14ac:dyDescent="0.2">
      <c r="A243" s="11">
        <v>44917</v>
      </c>
      <c r="B243" s="14">
        <v>1019.950012</v>
      </c>
      <c r="C243" s="14">
        <v>1034.0500489999999</v>
      </c>
      <c r="D243" s="14">
        <v>1007.049988</v>
      </c>
      <c r="E243" s="14">
        <v>1010.650024</v>
      </c>
      <c r="F243" s="23">
        <f t="shared" si="14"/>
        <v>0.43676118013990994</v>
      </c>
      <c r="G243" s="23">
        <f t="shared" si="15"/>
        <v>0.32899883168293803</v>
      </c>
      <c r="H243" s="24">
        <f t="shared" si="12"/>
        <v>0.5114192829975952</v>
      </c>
      <c r="I243" s="24">
        <f t="shared" si="13"/>
        <v>0.36814086029856624</v>
      </c>
    </row>
    <row r="244" spans="1:9" x14ac:dyDescent="0.2">
      <c r="A244" s="11">
        <v>44918</v>
      </c>
      <c r="B244" s="14">
        <v>1012</v>
      </c>
      <c r="C244" s="14">
        <v>1027.849976</v>
      </c>
      <c r="D244" s="14">
        <v>998.45001200000002</v>
      </c>
      <c r="E244" s="14">
        <v>1001.549988</v>
      </c>
      <c r="F244" s="23">
        <f t="shared" si="14"/>
        <v>0.32919578983162845</v>
      </c>
      <c r="G244" s="23">
        <f t="shared" si="15"/>
        <v>0.38100831248257422</v>
      </c>
      <c r="H244" s="24">
        <f t="shared" si="12"/>
        <v>0.42006004586305468</v>
      </c>
      <c r="I244" s="24">
        <f t="shared" si="13"/>
        <v>0.45012970003716452</v>
      </c>
    </row>
    <row r="245" spans="1:9" x14ac:dyDescent="0.2">
      <c r="A245" s="11">
        <v>44921</v>
      </c>
      <c r="B245" s="14">
        <v>1010</v>
      </c>
      <c r="C245" s="14">
        <v>1011.799988</v>
      </c>
      <c r="D245" s="14">
        <v>988.70001200000002</v>
      </c>
      <c r="E245" s="14">
        <v>1000.049988</v>
      </c>
      <c r="F245" s="23">
        <f t="shared" si="14"/>
        <v>0.31146530113219678</v>
      </c>
      <c r="G245" s="23">
        <f t="shared" si="15"/>
        <v>0.35914075703457837</v>
      </c>
      <c r="H245" s="24">
        <f t="shared" si="12"/>
        <v>0.41528717126168491</v>
      </c>
      <c r="I245" s="24">
        <f t="shared" si="13"/>
        <v>0.44892216670744495</v>
      </c>
    </row>
    <row r="246" spans="1:9" x14ac:dyDescent="0.2">
      <c r="A246" s="11">
        <v>44922</v>
      </c>
      <c r="B246" s="14">
        <v>1000.25</v>
      </c>
      <c r="C246" s="14">
        <v>1015.75</v>
      </c>
      <c r="D246" s="14">
        <v>993</v>
      </c>
      <c r="E246" s="14">
        <v>1000.150024</v>
      </c>
      <c r="F246" s="23">
        <f t="shared" si="14"/>
        <v>0.31264775924388827</v>
      </c>
      <c r="G246" s="23">
        <f t="shared" si="15"/>
        <v>0.31776961673590454</v>
      </c>
      <c r="H246" s="24">
        <f t="shared" si="12"/>
        <v>0.43827664927529447</v>
      </c>
      <c r="I246" s="24">
        <f t="shared" si="13"/>
        <v>0.42454128880001135</v>
      </c>
    </row>
    <row r="247" spans="1:9" x14ac:dyDescent="0.2">
      <c r="A247" s="11">
        <v>44923</v>
      </c>
      <c r="B247" s="14">
        <v>998.90002400000003</v>
      </c>
      <c r="C247" s="14">
        <v>1010.599976</v>
      </c>
      <c r="D247" s="14">
        <v>993</v>
      </c>
      <c r="E247" s="14">
        <v>995</v>
      </c>
      <c r="F247" s="23">
        <f t="shared" si="14"/>
        <v>0.25177279768801997</v>
      </c>
      <c r="G247" s="23">
        <f t="shared" si="15"/>
        <v>0.29196195268803499</v>
      </c>
      <c r="H247" s="24">
        <f t="shared" si="12"/>
        <v>0.35294076124592949</v>
      </c>
      <c r="I247" s="24">
        <f t="shared" si="13"/>
        <v>0.40216819392763625</v>
      </c>
    </row>
    <row r="248" spans="1:9" x14ac:dyDescent="0.2">
      <c r="A248" s="11">
        <v>44924</v>
      </c>
      <c r="B248" s="14">
        <v>998.54998799999998</v>
      </c>
      <c r="C248" s="14">
        <v>1004.700012</v>
      </c>
      <c r="D248" s="14">
        <v>989.09997599999997</v>
      </c>
      <c r="E248" s="14">
        <v>1000.549988</v>
      </c>
      <c r="F248" s="23">
        <f t="shared" si="14"/>
        <v>0.31737546403200734</v>
      </c>
      <c r="G248" s="23">
        <f t="shared" si="15"/>
        <v>0.29393200698797189</v>
      </c>
      <c r="H248" s="24">
        <f t="shared" si="12"/>
        <v>0.4449040520058008</v>
      </c>
      <c r="I248" s="24">
        <f t="shared" si="13"/>
        <v>0.41204048750900824</v>
      </c>
    </row>
    <row r="249" spans="1:9" x14ac:dyDescent="0.2">
      <c r="A249" s="11">
        <v>44925</v>
      </c>
      <c r="B249" s="14">
        <v>1004</v>
      </c>
      <c r="C249" s="14">
        <v>1006.799988</v>
      </c>
      <c r="D249" s="14">
        <v>993.75</v>
      </c>
      <c r="E249" s="14">
        <v>1001.400024</v>
      </c>
      <c r="F249" s="23">
        <f t="shared" si="14"/>
        <v>0.32742316649341463</v>
      </c>
      <c r="G249" s="23">
        <f t="shared" si="15"/>
        <v>0.298857142737814</v>
      </c>
      <c r="H249" s="24">
        <f t="shared" si="12"/>
        <v>0.45898914693291815</v>
      </c>
      <c r="I249" s="24">
        <f t="shared" si="13"/>
        <v>0.41894465339488285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D5E0-87B2-194E-BBF8-516566E83DD4}">
  <dimension ref="A1:H63"/>
  <sheetViews>
    <sheetView workbookViewId="0">
      <selection activeCell="C9" sqref="C9"/>
    </sheetView>
  </sheetViews>
  <sheetFormatPr baseColWidth="10" defaultRowHeight="16" x14ac:dyDescent="0.2"/>
  <sheetData>
    <row r="1" spans="1:8" x14ac:dyDescent="0.2">
      <c r="A1" s="32" t="s">
        <v>38</v>
      </c>
      <c r="B1" s="33"/>
      <c r="C1" s="33"/>
      <c r="D1" s="33"/>
      <c r="E1" s="33"/>
      <c r="F1" s="34"/>
      <c r="G1" s="26"/>
      <c r="H1" s="26"/>
    </row>
    <row r="2" spans="1:8" x14ac:dyDescent="0.2">
      <c r="A2" s="27" t="s">
        <v>1</v>
      </c>
      <c r="B2" s="28" t="s">
        <v>2</v>
      </c>
      <c r="C2" s="28" t="s">
        <v>3</v>
      </c>
      <c r="D2" s="28" t="s">
        <v>4</v>
      </c>
      <c r="E2" s="28" t="s">
        <v>5</v>
      </c>
      <c r="F2" s="28" t="s">
        <v>6</v>
      </c>
      <c r="G2" s="29"/>
      <c r="H2" s="29"/>
    </row>
    <row r="3" spans="1:8" x14ac:dyDescent="0.2">
      <c r="A3" s="30">
        <v>44564</v>
      </c>
      <c r="B3" s="31">
        <v>1502.1840999999999</v>
      </c>
      <c r="C3" s="31">
        <v>3397.8872000000001</v>
      </c>
      <c r="D3" s="31">
        <v>3691.0725000000002</v>
      </c>
      <c r="E3" s="31">
        <v>19395.892599999999</v>
      </c>
      <c r="F3" s="31">
        <v>833.29049999999995</v>
      </c>
      <c r="G3" s="26"/>
      <c r="H3" s="26"/>
    </row>
    <row r="4" spans="1:8" x14ac:dyDescent="0.2">
      <c r="A4" s="30">
        <v>44565</v>
      </c>
      <c r="B4" s="31">
        <v>1510.9818</v>
      </c>
      <c r="C4" s="31">
        <v>3434.5228999999999</v>
      </c>
      <c r="D4" s="31">
        <v>3755.8496</v>
      </c>
      <c r="E4" s="31">
        <v>19603.970700000002</v>
      </c>
      <c r="F4" s="31">
        <v>822.24800000000005</v>
      </c>
      <c r="G4" s="26"/>
      <c r="H4" s="26"/>
    </row>
    <row r="5" spans="1:8" x14ac:dyDescent="0.2">
      <c r="A5" s="30">
        <v>44566</v>
      </c>
      <c r="B5" s="31">
        <v>1546.8644999999999</v>
      </c>
      <c r="C5" s="31">
        <v>3501.5396000000001</v>
      </c>
      <c r="D5" s="31">
        <v>3732.8389000000002</v>
      </c>
      <c r="E5" s="31">
        <v>19650</v>
      </c>
      <c r="F5" s="31">
        <v>819.69600000000003</v>
      </c>
      <c r="G5" s="26"/>
      <c r="H5" s="26"/>
    </row>
    <row r="6" spans="1:8" x14ac:dyDescent="0.2">
      <c r="A6" s="30">
        <v>44567</v>
      </c>
      <c r="B6" s="31">
        <v>1522.0531000000001</v>
      </c>
      <c r="C6" s="31">
        <v>3489.4762999999998</v>
      </c>
      <c r="D6" s="31">
        <v>3681.114</v>
      </c>
      <c r="E6" s="31">
        <v>19365.9316</v>
      </c>
      <c r="F6" s="31">
        <v>814.29740000000004</v>
      </c>
      <c r="G6" s="26"/>
      <c r="H6" s="29"/>
    </row>
    <row r="7" spans="1:8" x14ac:dyDescent="0.2">
      <c r="A7" s="30">
        <v>44568</v>
      </c>
      <c r="B7" s="31">
        <v>1532.729</v>
      </c>
      <c r="C7" s="31">
        <v>3550.6848</v>
      </c>
      <c r="D7" s="31">
        <v>3725.6361999999999</v>
      </c>
      <c r="E7" s="31">
        <v>19617.570299999999</v>
      </c>
      <c r="F7" s="31">
        <v>813.65940000000001</v>
      </c>
      <c r="G7" s="26"/>
      <c r="H7" s="26"/>
    </row>
    <row r="8" spans="1:8" x14ac:dyDescent="0.2">
      <c r="A8" s="30">
        <v>44571</v>
      </c>
      <c r="B8" s="31">
        <v>1541.2301</v>
      </c>
      <c r="C8" s="31">
        <v>3528.0481</v>
      </c>
      <c r="D8" s="31">
        <v>3751.1122999999998</v>
      </c>
      <c r="E8" s="31">
        <v>19425.511699999999</v>
      </c>
      <c r="F8" s="31">
        <v>811.45100000000002</v>
      </c>
      <c r="G8" s="26"/>
      <c r="H8" s="26"/>
    </row>
    <row r="9" spans="1:8" x14ac:dyDescent="0.2">
      <c r="A9" s="30">
        <v>44572</v>
      </c>
      <c r="B9" s="31">
        <v>1547.9025999999999</v>
      </c>
      <c r="C9" s="31">
        <v>3513.4038</v>
      </c>
      <c r="D9" s="31">
        <v>3785.9652999999998</v>
      </c>
      <c r="E9" s="31">
        <v>19478.6914</v>
      </c>
      <c r="F9" s="31">
        <v>817.04579999999999</v>
      </c>
      <c r="G9" s="26"/>
      <c r="H9" s="26"/>
    </row>
    <row r="10" spans="1:8" x14ac:dyDescent="0.2">
      <c r="A10" s="30">
        <v>44573</v>
      </c>
      <c r="B10" s="31">
        <v>1538.7588000000001</v>
      </c>
      <c r="C10" s="31">
        <v>3518.4177</v>
      </c>
      <c r="D10" s="31">
        <v>3731.8236999999999</v>
      </c>
      <c r="E10" s="31">
        <v>19424.627</v>
      </c>
      <c r="F10" s="31">
        <v>820.77570000000003</v>
      </c>
      <c r="G10" s="26"/>
      <c r="H10" s="26"/>
    </row>
    <row r="11" spans="1:8" x14ac:dyDescent="0.2">
      <c r="A11" s="30">
        <v>44574</v>
      </c>
      <c r="B11" s="31">
        <v>1510.4381000000001</v>
      </c>
      <c r="C11" s="31">
        <v>3431.4946</v>
      </c>
      <c r="D11" s="31">
        <v>3768.5626999999999</v>
      </c>
      <c r="E11" s="31">
        <v>19431.824199999999</v>
      </c>
      <c r="F11" s="31">
        <v>849.53530000000001</v>
      </c>
      <c r="G11" s="26"/>
      <c r="H11" s="26"/>
    </row>
    <row r="12" spans="1:8" x14ac:dyDescent="0.2">
      <c r="A12" s="30">
        <v>44575</v>
      </c>
      <c r="B12" s="31">
        <v>1527.3910000000001</v>
      </c>
      <c r="C12" s="31">
        <v>3340.3024999999998</v>
      </c>
      <c r="D12" s="31">
        <v>3836.4816999999998</v>
      </c>
      <c r="E12" s="31">
        <v>19122.078099999999</v>
      </c>
      <c r="F12" s="31">
        <v>843.89139999999998</v>
      </c>
      <c r="G12" s="26"/>
      <c r="H12" s="26"/>
    </row>
    <row r="13" spans="1:8" x14ac:dyDescent="0.2">
      <c r="A13" s="30">
        <v>44578</v>
      </c>
      <c r="B13" s="31">
        <v>1504.0128</v>
      </c>
      <c r="C13" s="31">
        <v>3354.4502000000002</v>
      </c>
      <c r="D13" s="31">
        <v>3885.7896000000001</v>
      </c>
      <c r="E13" s="31">
        <v>19056.085899999998</v>
      </c>
      <c r="F13" s="31">
        <v>837.46209999999996</v>
      </c>
      <c r="G13" s="26"/>
      <c r="H13" s="26"/>
    </row>
    <row r="14" spans="1:8" x14ac:dyDescent="0.2">
      <c r="A14" s="30">
        <v>44579</v>
      </c>
      <c r="B14" s="31">
        <v>1511.6737000000001</v>
      </c>
      <c r="C14" s="31">
        <v>3349.5358999999999</v>
      </c>
      <c r="D14" s="31">
        <v>3858.1873000000001</v>
      </c>
      <c r="E14" s="31">
        <v>19101.820299999999</v>
      </c>
      <c r="F14" s="31">
        <v>831.08199999999999</v>
      </c>
      <c r="G14" s="26"/>
      <c r="H14" s="26"/>
    </row>
    <row r="15" spans="1:8" x14ac:dyDescent="0.2">
      <c r="A15" s="30">
        <v>44580</v>
      </c>
      <c r="B15" s="31">
        <v>1500.9978000000001</v>
      </c>
      <c r="C15" s="31">
        <v>3256.9041000000002</v>
      </c>
      <c r="D15" s="31">
        <v>3791.4077000000002</v>
      </c>
      <c r="E15" s="31">
        <v>18665.5664</v>
      </c>
      <c r="F15" s="31">
        <v>823.03330000000005</v>
      </c>
      <c r="G15" s="26"/>
      <c r="H15" s="26"/>
    </row>
    <row r="16" spans="1:8" x14ac:dyDescent="0.2">
      <c r="A16" s="30">
        <v>44581</v>
      </c>
      <c r="B16" s="31">
        <v>1491.6565000000001</v>
      </c>
      <c r="C16" s="31">
        <v>3282.7177999999999</v>
      </c>
      <c r="D16" s="31">
        <v>3706.0814999999998</v>
      </c>
      <c r="E16" s="31">
        <v>18465.574199999999</v>
      </c>
      <c r="F16" s="31">
        <v>804.87450000000001</v>
      </c>
      <c r="G16" s="26"/>
      <c r="H16" s="26"/>
    </row>
    <row r="17" spans="1:8" x14ac:dyDescent="0.2">
      <c r="A17" s="30">
        <v>44582</v>
      </c>
      <c r="B17" s="31">
        <v>1504.1116999999999</v>
      </c>
      <c r="C17" s="31">
        <v>3251.3939999999998</v>
      </c>
      <c r="D17" s="31">
        <v>3712.8125</v>
      </c>
      <c r="E17" s="31">
        <v>18702.281299999999</v>
      </c>
      <c r="F17" s="31">
        <v>793.83209999999997</v>
      </c>
      <c r="G17" s="26"/>
      <c r="H17" s="26"/>
    </row>
    <row r="18" spans="1:8" x14ac:dyDescent="0.2">
      <c r="A18" s="30">
        <v>44585</v>
      </c>
      <c r="B18" s="31">
        <v>1469.5634</v>
      </c>
      <c r="C18" s="31">
        <v>3132.5513000000001</v>
      </c>
      <c r="D18" s="31">
        <v>3652.6190999999999</v>
      </c>
      <c r="E18" s="31">
        <v>18449.456999999999</v>
      </c>
      <c r="F18" s="31">
        <v>786.07770000000005</v>
      </c>
      <c r="G18" s="26"/>
      <c r="H18" s="26"/>
    </row>
    <row r="19" spans="1:8" x14ac:dyDescent="0.2">
      <c r="A19" s="30">
        <v>44586</v>
      </c>
      <c r="B19" s="31">
        <v>1470.9473</v>
      </c>
      <c r="C19" s="31">
        <v>3124.5590999999999</v>
      </c>
      <c r="D19" s="31">
        <v>3651.2148000000002</v>
      </c>
      <c r="E19" s="31">
        <v>18521.412100000001</v>
      </c>
      <c r="F19" s="31">
        <v>793.14499999999998</v>
      </c>
      <c r="G19" s="26"/>
      <c r="H19" s="26"/>
    </row>
    <row r="20" spans="1:8" x14ac:dyDescent="0.2">
      <c r="A20" s="30">
        <v>44588</v>
      </c>
      <c r="B20" s="31">
        <v>1457.9978000000001</v>
      </c>
      <c r="C20" s="31">
        <v>3094.6248000000001</v>
      </c>
      <c r="D20" s="31">
        <v>3534.3629999999998</v>
      </c>
      <c r="E20" s="31">
        <v>18121.919900000001</v>
      </c>
      <c r="F20" s="31">
        <v>797.12030000000004</v>
      </c>
      <c r="G20" s="26"/>
      <c r="H20" s="26"/>
    </row>
    <row r="21" spans="1:8" x14ac:dyDescent="0.2">
      <c r="A21" s="30">
        <v>44589</v>
      </c>
      <c r="B21" s="31">
        <v>1446.4322999999999</v>
      </c>
      <c r="C21" s="31">
        <v>3088.5686000000001</v>
      </c>
      <c r="D21" s="31">
        <v>3573.8789000000002</v>
      </c>
      <c r="E21" s="31">
        <v>18120.886699999999</v>
      </c>
      <c r="F21" s="31">
        <v>812.08889999999997</v>
      </c>
      <c r="G21" s="26"/>
      <c r="H21" s="26"/>
    </row>
    <row r="22" spans="1:8" x14ac:dyDescent="0.2">
      <c r="A22" s="30">
        <v>44592</v>
      </c>
      <c r="B22" s="31">
        <v>1468.6242999999999</v>
      </c>
      <c r="C22" s="31">
        <v>3129.6720999999998</v>
      </c>
      <c r="D22" s="31">
        <v>3618.6239999999998</v>
      </c>
      <c r="E22" s="31">
        <v>18256.0723</v>
      </c>
      <c r="F22" s="31">
        <v>819.10709999999995</v>
      </c>
      <c r="G22" s="26"/>
      <c r="H22" s="26"/>
    </row>
    <row r="23" spans="1:8" x14ac:dyDescent="0.2">
      <c r="A23" s="30">
        <v>44593</v>
      </c>
      <c r="B23" s="31">
        <v>1479.7944</v>
      </c>
      <c r="C23" s="31">
        <v>3173.3569000000002</v>
      </c>
      <c r="D23" s="31">
        <v>3680.9965999999999</v>
      </c>
      <c r="E23" s="31">
        <v>18404.0664</v>
      </c>
      <c r="F23" s="31">
        <v>875.30110000000002</v>
      </c>
      <c r="G23" s="26"/>
      <c r="H23" s="26"/>
    </row>
    <row r="24" spans="1:8" x14ac:dyDescent="0.2">
      <c r="A24" s="30">
        <v>44594</v>
      </c>
      <c r="B24" s="31">
        <v>1513.6013</v>
      </c>
      <c r="C24" s="31">
        <v>3174.7964000000002</v>
      </c>
      <c r="D24" s="31">
        <v>3734.7975999999999</v>
      </c>
      <c r="E24" s="31">
        <v>18235.470700000002</v>
      </c>
      <c r="F24" s="31">
        <v>874.22140000000002</v>
      </c>
      <c r="G24" s="26"/>
      <c r="H24" s="26"/>
    </row>
    <row r="25" spans="1:8" x14ac:dyDescent="0.2">
      <c r="A25" s="30">
        <v>44595</v>
      </c>
      <c r="B25" s="31">
        <v>1497.9335000000001</v>
      </c>
      <c r="C25" s="31">
        <v>3180.0585999999998</v>
      </c>
      <c r="D25" s="31">
        <v>3704.1925999999999</v>
      </c>
      <c r="E25" s="31">
        <v>18044.2012</v>
      </c>
      <c r="F25" s="31">
        <v>867.25229999999999</v>
      </c>
      <c r="G25" s="26"/>
      <c r="H25" s="26"/>
    </row>
    <row r="26" spans="1:8" x14ac:dyDescent="0.2">
      <c r="A26" s="30">
        <v>44596</v>
      </c>
      <c r="B26" s="31">
        <v>1506.4840999999999</v>
      </c>
      <c r="C26" s="31">
        <v>3213.4675000000002</v>
      </c>
      <c r="D26" s="31">
        <v>3694.7979</v>
      </c>
      <c r="E26" s="31">
        <v>18068.892599999999</v>
      </c>
      <c r="F26" s="31">
        <v>877.46050000000002</v>
      </c>
      <c r="G26" s="26"/>
      <c r="H26" s="26"/>
    </row>
    <row r="27" spans="1:8" x14ac:dyDescent="0.2">
      <c r="A27" s="30">
        <v>44599</v>
      </c>
      <c r="B27" s="31">
        <v>1451.2760000000001</v>
      </c>
      <c r="C27" s="31">
        <v>3151.9612000000002</v>
      </c>
      <c r="D27" s="31">
        <v>3660.0282999999999</v>
      </c>
      <c r="E27" s="31">
        <v>17813.703099999999</v>
      </c>
      <c r="F27" s="31">
        <v>870.68769999999995</v>
      </c>
      <c r="G27" s="26"/>
      <c r="H27" s="26"/>
    </row>
    <row r="28" spans="1:8" x14ac:dyDescent="0.2">
      <c r="A28" s="30">
        <v>44600</v>
      </c>
      <c r="B28" s="31">
        <v>1445.0482999999999</v>
      </c>
      <c r="C28" s="31">
        <v>3193.3130000000001</v>
      </c>
      <c r="D28" s="31">
        <v>3625.5976999999998</v>
      </c>
      <c r="E28" s="31">
        <v>17827.898399999998</v>
      </c>
      <c r="F28" s="31">
        <v>877.60770000000002</v>
      </c>
      <c r="G28" s="26"/>
      <c r="H28" s="26"/>
    </row>
    <row r="29" spans="1:8" x14ac:dyDescent="0.2">
      <c r="A29" s="30">
        <v>44601</v>
      </c>
      <c r="B29" s="31">
        <v>1480.3875</v>
      </c>
      <c r="C29" s="31">
        <v>3205.2271000000001</v>
      </c>
      <c r="D29" s="31">
        <v>3642.1592000000001</v>
      </c>
      <c r="E29" s="31">
        <v>17875.1113</v>
      </c>
      <c r="F29" s="31">
        <v>876.96469999999999</v>
      </c>
      <c r="G29" s="26"/>
      <c r="H29" s="26"/>
    </row>
    <row r="30" spans="1:8" x14ac:dyDescent="0.2">
      <c r="A30" s="30">
        <v>44602</v>
      </c>
      <c r="B30" s="31">
        <v>1507.5714</v>
      </c>
      <c r="C30" s="31">
        <v>3215.5524999999998</v>
      </c>
      <c r="D30" s="31">
        <v>3651.6509000000001</v>
      </c>
      <c r="E30" s="31">
        <v>17879.841799999998</v>
      </c>
      <c r="F30" s="31">
        <v>884.73069999999996</v>
      </c>
      <c r="G30" s="26"/>
      <c r="H30" s="26"/>
    </row>
    <row r="31" spans="1:8" x14ac:dyDescent="0.2">
      <c r="A31" s="30">
        <v>44603</v>
      </c>
      <c r="B31" s="31">
        <v>1501.3932</v>
      </c>
      <c r="C31" s="31">
        <v>3193.2633999999998</v>
      </c>
      <c r="D31" s="31">
        <v>3578.6244999999999</v>
      </c>
      <c r="E31" s="31">
        <v>17559.843799999999</v>
      </c>
      <c r="F31" s="31">
        <v>870.68259999999998</v>
      </c>
      <c r="G31" s="26"/>
      <c r="H31" s="26"/>
    </row>
    <row r="32" spans="1:8" x14ac:dyDescent="0.2">
      <c r="A32" s="30">
        <v>44606</v>
      </c>
      <c r="B32" s="31">
        <v>1456.7621999999999</v>
      </c>
      <c r="C32" s="31">
        <v>3120.9351000000001</v>
      </c>
      <c r="D32" s="31">
        <v>3616.2031000000002</v>
      </c>
      <c r="E32" s="31">
        <v>17416.972699999998</v>
      </c>
      <c r="F32" s="31">
        <v>855.59580000000005</v>
      </c>
      <c r="G32" s="26"/>
      <c r="H32" s="26"/>
    </row>
    <row r="33" spans="1:8" x14ac:dyDescent="0.2">
      <c r="A33" s="30">
        <v>44607</v>
      </c>
      <c r="B33" s="31">
        <v>1500.3552999999999</v>
      </c>
      <c r="C33" s="31">
        <v>3241.2175000000002</v>
      </c>
      <c r="D33" s="31">
        <v>3697.6066999999998</v>
      </c>
      <c r="E33" s="31">
        <v>17926.414100000002</v>
      </c>
      <c r="F33" s="31">
        <v>867.41790000000003</v>
      </c>
      <c r="G33" s="26"/>
      <c r="H33" s="26"/>
    </row>
    <row r="34" spans="1:8" x14ac:dyDescent="0.2">
      <c r="A34" s="30">
        <v>44608</v>
      </c>
      <c r="B34" s="31">
        <v>1498.3289</v>
      </c>
      <c r="C34" s="31">
        <v>3229.5518000000002</v>
      </c>
      <c r="D34" s="31">
        <v>3693.0549000000001</v>
      </c>
      <c r="E34" s="31">
        <v>17962.587899999999</v>
      </c>
      <c r="F34" s="31">
        <v>859.553</v>
      </c>
      <c r="G34" s="26"/>
      <c r="H34" s="26"/>
    </row>
    <row r="35" spans="1:8" x14ac:dyDescent="0.2">
      <c r="A35" s="30">
        <v>44609</v>
      </c>
      <c r="B35" s="31">
        <v>1489.1851999999999</v>
      </c>
      <c r="C35" s="31">
        <v>3242.4585000000002</v>
      </c>
      <c r="D35" s="31">
        <v>3665.0645</v>
      </c>
      <c r="E35" s="31">
        <v>17866.1914</v>
      </c>
      <c r="F35" s="31">
        <v>853.32039999999995</v>
      </c>
      <c r="G35" s="26"/>
      <c r="H35" s="26"/>
    </row>
    <row r="36" spans="1:8" x14ac:dyDescent="0.2">
      <c r="A36" s="30">
        <v>44610</v>
      </c>
      <c r="B36" s="31">
        <v>1494.9679000000001</v>
      </c>
      <c r="C36" s="31">
        <v>3235.1113</v>
      </c>
      <c r="D36" s="31">
        <v>3674.4591999999998</v>
      </c>
      <c r="E36" s="31">
        <v>17751.164100000002</v>
      </c>
      <c r="F36" s="31">
        <v>853.66669999999999</v>
      </c>
      <c r="G36" s="26"/>
      <c r="H36" s="26"/>
    </row>
    <row r="37" spans="1:8" x14ac:dyDescent="0.2">
      <c r="A37" s="30">
        <v>44613</v>
      </c>
      <c r="B37" s="31">
        <v>1504.6058</v>
      </c>
      <c r="C37" s="31">
        <v>3228.3600999999999</v>
      </c>
      <c r="D37" s="31">
        <v>3602.3044</v>
      </c>
      <c r="E37" s="31">
        <v>17846.5762</v>
      </c>
      <c r="F37" s="31">
        <v>834.82050000000004</v>
      </c>
      <c r="G37" s="26"/>
      <c r="H37" s="26"/>
    </row>
    <row r="38" spans="1:8" x14ac:dyDescent="0.2">
      <c r="A38" s="30">
        <v>44614</v>
      </c>
      <c r="B38" s="31">
        <v>1493.3369</v>
      </c>
      <c r="C38" s="31">
        <v>3204.0354000000002</v>
      </c>
      <c r="D38" s="31">
        <v>3473.4917</v>
      </c>
      <c r="E38" s="31">
        <v>17851.406299999999</v>
      </c>
      <c r="F38" s="31">
        <v>836.74959999999999</v>
      </c>
      <c r="G38" s="26"/>
      <c r="H38" s="26"/>
    </row>
    <row r="39" spans="1:8" x14ac:dyDescent="0.2">
      <c r="A39" s="30">
        <v>44615</v>
      </c>
      <c r="B39" s="31">
        <v>1483.6496999999999</v>
      </c>
      <c r="C39" s="31">
        <v>3214.0133999999998</v>
      </c>
      <c r="D39" s="31">
        <v>3451.6033000000002</v>
      </c>
      <c r="E39" s="31">
        <v>17669.6973</v>
      </c>
      <c r="F39" s="31">
        <v>831.25909999999999</v>
      </c>
      <c r="G39" s="26"/>
      <c r="H39" s="26"/>
    </row>
    <row r="40" spans="1:8" x14ac:dyDescent="0.2">
      <c r="A40" s="30">
        <v>44616</v>
      </c>
      <c r="B40" s="31">
        <v>1403.0862999999999</v>
      </c>
      <c r="C40" s="31">
        <v>3047.0679</v>
      </c>
      <c r="D40" s="31">
        <v>3294.5578999999998</v>
      </c>
      <c r="E40" s="31">
        <v>17490.404299999998</v>
      </c>
      <c r="F40" s="31">
        <v>809.49440000000004</v>
      </c>
      <c r="G40" s="26"/>
      <c r="H40" s="26"/>
    </row>
    <row r="41" spans="1:8" x14ac:dyDescent="0.2">
      <c r="A41" s="30">
        <v>44617</v>
      </c>
      <c r="B41" s="31">
        <v>1439.3644999999999</v>
      </c>
      <c r="C41" s="31">
        <v>3096.8589000000002</v>
      </c>
      <c r="D41" s="31">
        <v>3409.9087</v>
      </c>
      <c r="E41" s="31">
        <v>17461.179700000001</v>
      </c>
      <c r="F41" s="31">
        <v>822.65219999999999</v>
      </c>
      <c r="G41" s="26"/>
      <c r="H41" s="26"/>
    </row>
    <row r="42" spans="1:8" x14ac:dyDescent="0.2">
      <c r="A42" s="30">
        <v>44620</v>
      </c>
      <c r="B42" s="31">
        <v>1409.8575000000001</v>
      </c>
      <c r="C42" s="31">
        <v>3151.9114</v>
      </c>
      <c r="D42" s="31">
        <v>3442.3054000000002</v>
      </c>
      <c r="E42" s="31">
        <v>17386.3184</v>
      </c>
      <c r="F42" s="31">
        <v>834.87</v>
      </c>
      <c r="G42" s="26"/>
      <c r="H42" s="26"/>
    </row>
    <row r="43" spans="1:8" x14ac:dyDescent="0.2">
      <c r="A43" s="30">
        <v>44622</v>
      </c>
      <c r="B43" s="31">
        <v>1358.4552000000001</v>
      </c>
      <c r="C43" s="31">
        <v>3007.2554</v>
      </c>
      <c r="D43" s="31">
        <v>3434.509</v>
      </c>
      <c r="E43" s="31">
        <v>17588.824199999999</v>
      </c>
      <c r="F43" s="31">
        <v>812.11609999999996</v>
      </c>
      <c r="G43" s="26"/>
      <c r="H43" s="26"/>
    </row>
    <row r="44" spans="1:8" x14ac:dyDescent="0.2">
      <c r="A44" s="30">
        <v>44623</v>
      </c>
      <c r="B44" s="31">
        <v>1355.2426</v>
      </c>
      <c r="C44" s="31">
        <v>2851.3298</v>
      </c>
      <c r="D44" s="31">
        <v>3432.8139999999999</v>
      </c>
      <c r="E44" s="31">
        <v>17186.5723</v>
      </c>
      <c r="F44" s="31">
        <v>812.11609999999996</v>
      </c>
      <c r="G44" s="26"/>
      <c r="H44" s="26"/>
    </row>
    <row r="45" spans="1:8" x14ac:dyDescent="0.2">
      <c r="A45" s="30">
        <v>44624</v>
      </c>
      <c r="B45" s="31">
        <v>1350.7943</v>
      </c>
      <c r="C45" s="31">
        <v>2718.5378000000001</v>
      </c>
      <c r="D45" s="31">
        <v>3413.3953000000001</v>
      </c>
      <c r="E45" s="31">
        <v>17142.5625</v>
      </c>
      <c r="F45" s="31">
        <v>820.77250000000004</v>
      </c>
      <c r="G45" s="26"/>
      <c r="H45" s="26"/>
    </row>
    <row r="46" spans="1:8" x14ac:dyDescent="0.2">
      <c r="A46" s="30">
        <v>44627</v>
      </c>
      <c r="B46" s="31">
        <v>1309.5735999999999</v>
      </c>
      <c r="C46" s="31">
        <v>2689.0504999999998</v>
      </c>
      <c r="D46" s="31">
        <v>3375.1873000000001</v>
      </c>
      <c r="E46" s="31">
        <v>17093.478500000001</v>
      </c>
      <c r="F46" s="31">
        <v>813.84739999999999</v>
      </c>
      <c r="G46" s="26"/>
      <c r="H46" s="26"/>
    </row>
    <row r="47" spans="1:8" x14ac:dyDescent="0.2">
      <c r="A47" s="30">
        <v>44628</v>
      </c>
      <c r="B47" s="31">
        <v>1312.5391999999999</v>
      </c>
      <c r="C47" s="31">
        <v>2703.8937999999998</v>
      </c>
      <c r="D47" s="31">
        <v>3486.6152000000002</v>
      </c>
      <c r="E47" s="31">
        <v>17015.857400000001</v>
      </c>
      <c r="F47" s="31">
        <v>845.85130000000004</v>
      </c>
      <c r="G47" s="26"/>
      <c r="H47" s="26"/>
    </row>
    <row r="48" spans="1:8" x14ac:dyDescent="0.2">
      <c r="A48" s="30">
        <v>44629</v>
      </c>
      <c r="B48" s="31">
        <v>1355.3909000000001</v>
      </c>
      <c r="C48" s="31">
        <v>2854.3582000000001</v>
      </c>
      <c r="D48" s="31">
        <v>3518.2375000000002</v>
      </c>
      <c r="E48" s="31">
        <v>16899.843799999999</v>
      </c>
      <c r="F48" s="31">
        <v>858.95939999999996</v>
      </c>
      <c r="G48" s="26"/>
      <c r="H48" s="26"/>
    </row>
    <row r="49" spans="1:8" x14ac:dyDescent="0.2">
      <c r="A49" s="30">
        <v>44630</v>
      </c>
      <c r="B49" s="31">
        <v>1376.6931</v>
      </c>
      <c r="C49" s="31">
        <v>2891.9373000000001</v>
      </c>
      <c r="D49" s="31">
        <v>3506.9540999999999</v>
      </c>
      <c r="E49" s="31">
        <v>17396.125</v>
      </c>
      <c r="F49" s="31">
        <v>860.24549999999999</v>
      </c>
      <c r="G49" s="26"/>
      <c r="H49" s="26"/>
    </row>
    <row r="50" spans="1:8" x14ac:dyDescent="0.2">
      <c r="A50" s="30">
        <v>44631</v>
      </c>
      <c r="B50" s="31">
        <v>1380.7461000000001</v>
      </c>
      <c r="C50" s="31">
        <v>2910.9994999999999</v>
      </c>
      <c r="D50" s="31">
        <v>3485.8402999999998</v>
      </c>
      <c r="E50" s="31">
        <v>17079.083999999999</v>
      </c>
      <c r="F50" s="31">
        <v>892.34829999999999</v>
      </c>
      <c r="G50" s="26"/>
      <c r="H50" s="26"/>
    </row>
    <row r="51" spans="1:8" x14ac:dyDescent="0.2">
      <c r="A51" s="30">
        <v>44634</v>
      </c>
      <c r="B51" s="31">
        <v>1425.9702</v>
      </c>
      <c r="C51" s="31">
        <v>2941.5790999999999</v>
      </c>
      <c r="D51" s="31">
        <v>3528.3101000000001</v>
      </c>
      <c r="E51" s="31">
        <v>17118.265599999999</v>
      </c>
      <c r="F51" s="31">
        <v>882.70259999999996</v>
      </c>
      <c r="G51" s="26"/>
      <c r="H51" s="26"/>
    </row>
    <row r="52" spans="1:8" x14ac:dyDescent="0.2">
      <c r="A52" s="30">
        <v>44635</v>
      </c>
      <c r="B52" s="31">
        <v>1407.6333999999999</v>
      </c>
      <c r="C52" s="31">
        <v>2965.7546000000002</v>
      </c>
      <c r="D52" s="31">
        <v>3480.7556</v>
      </c>
      <c r="E52" s="31">
        <v>17211.3125</v>
      </c>
      <c r="F52" s="31">
        <v>882.10910000000001</v>
      </c>
      <c r="G52" s="26"/>
      <c r="H52" s="26"/>
    </row>
    <row r="53" spans="1:8" x14ac:dyDescent="0.2">
      <c r="A53" s="30">
        <v>44636</v>
      </c>
      <c r="B53" s="31">
        <v>1431.5059000000001</v>
      </c>
      <c r="C53" s="31">
        <v>3020.2116999999998</v>
      </c>
      <c r="D53" s="31">
        <v>3540.8036999999999</v>
      </c>
      <c r="E53" s="31">
        <v>17567.9277</v>
      </c>
      <c r="F53" s="31">
        <v>879.68529999999998</v>
      </c>
      <c r="G53" s="26"/>
      <c r="H53" s="26"/>
    </row>
    <row r="54" spans="1:8" x14ac:dyDescent="0.2">
      <c r="A54" s="30">
        <v>44637</v>
      </c>
      <c r="B54" s="31">
        <v>1463.0392999999999</v>
      </c>
      <c r="C54" s="31">
        <v>3114.1343000000002</v>
      </c>
      <c r="D54" s="31">
        <v>3557.123</v>
      </c>
      <c r="E54" s="31">
        <v>18022.123</v>
      </c>
      <c r="F54" s="31">
        <v>901.84559999999999</v>
      </c>
      <c r="G54" s="26"/>
      <c r="H54" s="26"/>
    </row>
    <row r="55" spans="1:8" x14ac:dyDescent="0.2">
      <c r="A55" s="30">
        <v>44641</v>
      </c>
      <c r="B55" s="31">
        <v>1469.415</v>
      </c>
      <c r="C55" s="31">
        <v>3023.9348</v>
      </c>
      <c r="D55" s="31">
        <v>3512.5227</v>
      </c>
      <c r="E55" s="31">
        <v>17620.214800000002</v>
      </c>
      <c r="F55" s="31">
        <v>904.02200000000005</v>
      </c>
      <c r="G55" s="26"/>
      <c r="H55" s="26"/>
    </row>
    <row r="56" spans="1:8" x14ac:dyDescent="0.2">
      <c r="A56" s="30">
        <v>44642</v>
      </c>
      <c r="B56" s="31">
        <v>1476.9772</v>
      </c>
      <c r="C56" s="31">
        <v>3029.2961</v>
      </c>
      <c r="D56" s="31">
        <v>3584.4353000000001</v>
      </c>
      <c r="E56" s="31">
        <v>17179.425800000001</v>
      </c>
      <c r="F56" s="31">
        <v>904.31880000000001</v>
      </c>
      <c r="G56" s="26"/>
      <c r="H56" s="26"/>
    </row>
    <row r="57" spans="1:8" x14ac:dyDescent="0.2">
      <c r="A57" s="30">
        <v>44643</v>
      </c>
      <c r="B57" s="31">
        <v>1462.2483999999999</v>
      </c>
      <c r="C57" s="31">
        <v>2995.1923999999999</v>
      </c>
      <c r="D57" s="31">
        <v>3595.5248999999999</v>
      </c>
      <c r="E57" s="31">
        <v>17095.595700000002</v>
      </c>
      <c r="F57" s="31">
        <v>891.16110000000003</v>
      </c>
      <c r="G57" s="26"/>
      <c r="H57" s="26"/>
    </row>
    <row r="58" spans="1:8" x14ac:dyDescent="0.2">
      <c r="A58" s="30">
        <v>44644</v>
      </c>
      <c r="B58" s="31">
        <v>1426.0690999999999</v>
      </c>
      <c r="C58" s="31">
        <v>3003.6812</v>
      </c>
      <c r="D58" s="31">
        <v>3631.7961</v>
      </c>
      <c r="E58" s="31">
        <v>17158.578099999999</v>
      </c>
      <c r="F58" s="31">
        <v>899.125</v>
      </c>
      <c r="G58" s="26"/>
      <c r="H58" s="26"/>
    </row>
    <row r="59" spans="1:8" x14ac:dyDescent="0.2">
      <c r="A59" s="30">
        <v>44645</v>
      </c>
      <c r="B59" s="31">
        <v>1414.4540999999999</v>
      </c>
      <c r="C59" s="31">
        <v>3025.1262000000002</v>
      </c>
      <c r="D59" s="31">
        <v>3590.7310000000002</v>
      </c>
      <c r="E59" s="31">
        <v>16915.218799999999</v>
      </c>
      <c r="F59" s="31">
        <v>892.69449999999995</v>
      </c>
      <c r="G59" s="26"/>
      <c r="H59" s="26"/>
    </row>
    <row r="60" spans="1:8" x14ac:dyDescent="0.2">
      <c r="A60" s="30">
        <v>44648</v>
      </c>
      <c r="B60" s="31">
        <v>1416.3323</v>
      </c>
      <c r="C60" s="31">
        <v>3005.7658999999999</v>
      </c>
      <c r="D60" s="31">
        <v>3590.9729000000002</v>
      </c>
      <c r="E60" s="31">
        <v>16618.386699999999</v>
      </c>
      <c r="F60" s="31">
        <v>896.20659999999998</v>
      </c>
      <c r="G60" s="26"/>
      <c r="H60" s="26"/>
    </row>
    <row r="61" spans="1:8" x14ac:dyDescent="0.2">
      <c r="A61" s="30">
        <v>44649</v>
      </c>
      <c r="B61" s="31">
        <v>1435.1139000000001</v>
      </c>
      <c r="C61" s="31">
        <v>3020.8074000000001</v>
      </c>
      <c r="D61" s="31">
        <v>3588.6970000000001</v>
      </c>
      <c r="E61" s="31">
        <v>16679.349600000001</v>
      </c>
      <c r="F61" s="31">
        <v>909.51260000000002</v>
      </c>
      <c r="G61" s="26"/>
      <c r="H61" s="26"/>
    </row>
    <row r="62" spans="1:8" x14ac:dyDescent="0.2">
      <c r="A62" s="30">
        <v>44650</v>
      </c>
      <c r="B62" s="31">
        <v>1459.9748999999999</v>
      </c>
      <c r="C62" s="31">
        <v>3059.4785000000002</v>
      </c>
      <c r="D62" s="31">
        <v>3614.0725000000002</v>
      </c>
      <c r="E62" s="31">
        <v>17050.0586</v>
      </c>
      <c r="F62" s="31">
        <v>910.74929999999995</v>
      </c>
      <c r="G62" s="26"/>
      <c r="H62" s="26"/>
    </row>
    <row r="63" spans="1:8" x14ac:dyDescent="0.2">
      <c r="A63" s="30">
        <v>44651</v>
      </c>
      <c r="B63" s="31">
        <v>1453.4507000000001</v>
      </c>
      <c r="C63" s="31">
        <v>3057.8899000000001</v>
      </c>
      <c r="D63" s="31">
        <v>3622.2075</v>
      </c>
      <c r="E63" s="31">
        <v>17131.425800000001</v>
      </c>
      <c r="F63" s="31">
        <v>904.96190000000001</v>
      </c>
      <c r="G63" s="26"/>
      <c r="H63" s="26"/>
    </row>
  </sheetData>
  <mergeCells count="1">
    <mergeCell ref="A1: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2F252-FD6F-D740-984F-E707C2B925E1}">
  <dimension ref="A1:F66"/>
  <sheetViews>
    <sheetView topLeftCell="A36" workbookViewId="0">
      <selection activeCell="D66" sqref="D66"/>
    </sheetView>
  </sheetViews>
  <sheetFormatPr baseColWidth="10" defaultRowHeight="16" x14ac:dyDescent="0.2"/>
  <sheetData>
    <row r="1" spans="1:6" x14ac:dyDescent="0.2">
      <c r="A1" s="32" t="s">
        <v>39</v>
      </c>
      <c r="B1" s="33"/>
      <c r="C1" s="33"/>
      <c r="D1" s="33"/>
      <c r="E1" s="33"/>
      <c r="F1" s="34"/>
    </row>
    <row r="2" spans="1:6" x14ac:dyDescent="0.2">
      <c r="A2" s="27" t="s">
        <v>1</v>
      </c>
      <c r="B2" s="35" t="s">
        <v>2</v>
      </c>
      <c r="C2" s="35" t="s">
        <v>3</v>
      </c>
      <c r="D2" s="35" t="s">
        <v>4</v>
      </c>
      <c r="E2" s="35" t="s">
        <v>5</v>
      </c>
      <c r="F2" s="35" t="s">
        <v>6</v>
      </c>
    </row>
    <row r="3" spans="1:6" x14ac:dyDescent="0.2">
      <c r="A3" s="30">
        <v>44565</v>
      </c>
      <c r="B3" s="37">
        <f>LN('Historical Data'!B4/'Historical Data'!B3)</f>
        <v>5.8395224770951184E-3</v>
      </c>
      <c r="C3" s="37">
        <f>LN('Historical Data'!C4/'Historical Data'!C3)</f>
        <v>1.0724195585685959E-2</v>
      </c>
      <c r="D3" s="37">
        <f>LN('Historical Data'!D4/'Historical Data'!D3)</f>
        <v>1.7397451717487841E-2</v>
      </c>
      <c r="E3" s="37">
        <f>LN('Historical Data'!E4/'Historical Data'!E3)</f>
        <v>1.0670810449638676E-2</v>
      </c>
      <c r="F3" s="37">
        <f>LN('Historical Data'!F4/'Historical Data'!F3)</f>
        <v>-1.3340268151207287E-2</v>
      </c>
    </row>
    <row r="4" spans="1:6" x14ac:dyDescent="0.2">
      <c r="A4" s="30">
        <v>44566</v>
      </c>
      <c r="B4" s="37">
        <f>LN('Historical Data'!B5/'Historical Data'!B4)</f>
        <v>2.3470340658340558E-2</v>
      </c>
      <c r="C4" s="37">
        <f>LN('Historical Data'!C5/'Historical Data'!C4)</f>
        <v>1.9324735201514863E-2</v>
      </c>
      <c r="D4" s="37">
        <f>LN('Historical Data'!D5/'Historical Data'!D4)</f>
        <v>-6.1454745834620961E-3</v>
      </c>
      <c r="E4" s="37">
        <f>LN('Historical Data'!E5/'Historical Data'!E4)</f>
        <v>2.3452058620262286E-3</v>
      </c>
      <c r="F4" s="37">
        <f>LN('Historical Data'!F5/'Historical Data'!F4)</f>
        <v>-3.1085129029568438E-3</v>
      </c>
    </row>
    <row r="5" spans="1:6" x14ac:dyDescent="0.2">
      <c r="A5" s="30">
        <v>44567</v>
      </c>
      <c r="B5" s="37">
        <f>LN('Historical Data'!B6/'Historical Data'!B5)</f>
        <v>-1.6169831737318927E-2</v>
      </c>
      <c r="C5" s="37">
        <f>LN('Historical Data'!C6/'Historical Data'!C5)</f>
        <v>-3.4510898402746728E-3</v>
      </c>
      <c r="D5" s="37">
        <f>LN('Historical Data'!D6/'Historical Data'!D5)</f>
        <v>-1.3953619599840083E-2</v>
      </c>
      <c r="E5" s="37">
        <f>LN('Historical Data'!E6/'Historical Data'!E5)</f>
        <v>-1.4561919095402866E-2</v>
      </c>
      <c r="F5" s="37">
        <f>LN('Historical Data'!F6/'Historical Data'!F5)</f>
        <v>-6.6078842714444802E-3</v>
      </c>
    </row>
    <row r="6" spans="1:6" x14ac:dyDescent="0.2">
      <c r="A6" s="30">
        <v>44568</v>
      </c>
      <c r="B6" s="37">
        <f>LN('Historical Data'!B7/'Historical Data'!B6)</f>
        <v>6.9896595665699382E-3</v>
      </c>
      <c r="C6" s="37">
        <f>LN('Historical Data'!C7/'Historical Data'!C6)</f>
        <v>1.7388818644669377E-2</v>
      </c>
      <c r="D6" s="37">
        <f>LN('Historical Data'!D7/'Historical Data'!D6)</f>
        <v>1.2022205432068356E-2</v>
      </c>
      <c r="E6" s="37">
        <f>LN('Historical Data'!E7/'Historical Data'!E6)</f>
        <v>1.2910189328311943E-2</v>
      </c>
      <c r="F6" s="37">
        <f>LN('Historical Data'!F7/'Historical Data'!F6)</f>
        <v>-7.8380462265701973E-4</v>
      </c>
    </row>
    <row r="7" spans="1:6" x14ac:dyDescent="0.2">
      <c r="A7" s="30">
        <v>44571</v>
      </c>
      <c r="B7" s="37">
        <f>LN('Historical Data'!B8/'Historical Data'!B7)</f>
        <v>5.5310571129891439E-3</v>
      </c>
      <c r="C7" s="37">
        <f>LN('Historical Data'!C8/'Historical Data'!C7)</f>
        <v>-6.395714454237051E-3</v>
      </c>
      <c r="D7" s="37">
        <f>LN('Historical Data'!D8/'Historical Data'!D7)</f>
        <v>6.8147801400670971E-3</v>
      </c>
      <c r="E7" s="37">
        <f>LN('Historical Data'!E8/'Historical Data'!E7)</f>
        <v>-9.838370299079335E-3</v>
      </c>
      <c r="F7" s="37">
        <f>LN('Historical Data'!F8/'Historical Data'!F7)</f>
        <v>-2.717847795938309E-3</v>
      </c>
    </row>
    <row r="8" spans="1:6" x14ac:dyDescent="0.2">
      <c r="A8" s="30">
        <v>44572</v>
      </c>
      <c r="B8" s="37">
        <f>LN('Historical Data'!B9/'Historical Data'!B8)</f>
        <v>4.3199894760222691E-3</v>
      </c>
      <c r="C8" s="37">
        <f>LN('Historical Data'!C9/'Historical Data'!C8)</f>
        <v>-4.1594606684883708E-3</v>
      </c>
      <c r="D8" s="37">
        <f>LN('Historical Data'!D9/'Historical Data'!D8)</f>
        <v>9.2484780645028155E-3</v>
      </c>
      <c r="E8" s="37">
        <f>LN('Historical Data'!E9/'Historical Data'!E8)</f>
        <v>2.7338811174648535E-3</v>
      </c>
      <c r="F8" s="37">
        <f>LN('Historical Data'!F9/'Historical Data'!F8)</f>
        <v>6.8711489173467633E-3</v>
      </c>
    </row>
    <row r="9" spans="1:6" x14ac:dyDescent="0.2">
      <c r="A9" s="30">
        <v>44573</v>
      </c>
      <c r="B9" s="37">
        <f>LN('Historical Data'!B10/'Historical Data'!B9)</f>
        <v>-5.924735863480397E-3</v>
      </c>
      <c r="C9" s="37">
        <f>LN('Historical Data'!C10/'Historical Data'!C9)</f>
        <v>1.4260603315112861E-3</v>
      </c>
      <c r="D9" s="37">
        <f>LN('Historical Data'!D10/'Historical Data'!D9)</f>
        <v>-1.4403845615612974E-2</v>
      </c>
      <c r="E9" s="37">
        <f>LN('Historical Data'!E10/'Historical Data'!E9)</f>
        <v>-2.7794253564177806E-3</v>
      </c>
      <c r="F9" s="37">
        <f>LN('Historical Data'!F10/'Historical Data'!F9)</f>
        <v>4.554716674802956E-3</v>
      </c>
    </row>
    <row r="10" spans="1:6" x14ac:dyDescent="0.2">
      <c r="A10" s="30">
        <v>44574</v>
      </c>
      <c r="B10" s="37">
        <f>LN('Historical Data'!B11/'Historical Data'!B10)</f>
        <v>-1.8576376230990514E-2</v>
      </c>
      <c r="C10" s="37">
        <f>LN('Historical Data'!C11/'Historical Data'!C10)</f>
        <v>-2.5015461791998084E-2</v>
      </c>
      <c r="D10" s="37">
        <f>LN('Historical Data'!D11/'Historical Data'!D10)</f>
        <v>9.7966402990710896E-3</v>
      </c>
      <c r="E10" s="37">
        <f>LN('Historical Data'!E11/'Historical Data'!E10)</f>
        <v>3.7045071590613535E-4</v>
      </c>
      <c r="F10" s="37">
        <f>LN('Historical Data'!F11/'Historical Data'!F10)</f>
        <v>3.4439625388755453E-2</v>
      </c>
    </row>
    <row r="11" spans="1:6" x14ac:dyDescent="0.2">
      <c r="A11" s="30">
        <v>44575</v>
      </c>
      <c r="B11" s="37">
        <f>LN('Historical Data'!B12/'Historical Data'!B11)</f>
        <v>1.1161309891790575E-2</v>
      </c>
      <c r="C11" s="37">
        <f>LN('Historical Data'!C12/'Historical Data'!C11)</f>
        <v>-2.6934537959705847E-2</v>
      </c>
      <c r="D11" s="37">
        <f>LN('Historical Data'!D12/'Historical Data'!D11)</f>
        <v>1.7862040568999687E-2</v>
      </c>
      <c r="E11" s="37">
        <f>LN('Historical Data'!E12/'Historical Data'!E11)</f>
        <v>-1.6068555770334524E-2</v>
      </c>
      <c r="F11" s="37">
        <f>LN('Historical Data'!F12/'Historical Data'!F11)</f>
        <v>-6.6656807727618825E-3</v>
      </c>
    </row>
    <row r="12" spans="1:6" x14ac:dyDescent="0.2">
      <c r="A12" s="30">
        <v>44578</v>
      </c>
      <c r="B12" s="37">
        <f>LN('Historical Data'!B13/'Historical Data'!B12)</f>
        <v>-1.5424314958943659E-2</v>
      </c>
      <c r="C12" s="37">
        <f>LN('Historical Data'!C13/'Historical Data'!C12)</f>
        <v>4.2265104312171802E-3</v>
      </c>
      <c r="D12" s="37">
        <f>LN('Historical Data'!D13/'Historical Data'!D12)</f>
        <v>1.2770483760168981E-2</v>
      </c>
      <c r="E12" s="37">
        <f>LN('Historical Data'!E13/'Historical Data'!E12)</f>
        <v>-3.4570685863520084E-3</v>
      </c>
      <c r="F12" s="37">
        <f>LN('Historical Data'!F13/'Historical Data'!F12)</f>
        <v>-7.6478043871991185E-3</v>
      </c>
    </row>
    <row r="13" spans="1:6" x14ac:dyDescent="0.2">
      <c r="A13" s="30">
        <v>44579</v>
      </c>
      <c r="B13" s="37">
        <f>LN('Historical Data'!B14/'Historical Data'!B13)</f>
        <v>5.0807114596485761E-3</v>
      </c>
      <c r="C13" s="37">
        <f>LN('Historical Data'!C14/'Historical Data'!C13)</f>
        <v>-1.4660832546277427E-3</v>
      </c>
      <c r="D13" s="37">
        <f>LN('Historical Data'!D14/'Historical Data'!D13)</f>
        <v>-7.1287446359354504E-3</v>
      </c>
      <c r="E13" s="37">
        <f>LN('Historical Data'!E14/'Historical Data'!E13)</f>
        <v>2.3971138070329333E-3</v>
      </c>
      <c r="F13" s="37">
        <f>LN('Historical Data'!F14/'Historical Data'!F13)</f>
        <v>-7.6475426630120231E-3</v>
      </c>
    </row>
    <row r="14" spans="1:6" x14ac:dyDescent="0.2">
      <c r="A14" s="30">
        <v>44580</v>
      </c>
      <c r="B14" s="37">
        <f>LN('Historical Data'!B15/'Historical Data'!B14)</f>
        <v>-7.0873606286687802E-3</v>
      </c>
      <c r="C14" s="37">
        <f>LN('Historical Data'!C15/'Historical Data'!C14)</f>
        <v>-2.8044717339628537E-2</v>
      </c>
      <c r="D14" s="37">
        <f>LN('Historical Data'!D15/'Historical Data'!D14)</f>
        <v>-1.7460086840479224E-2</v>
      </c>
      <c r="E14" s="37">
        <f>LN('Historical Data'!E15/'Historical Data'!E14)</f>
        <v>-2.3103176703701673E-2</v>
      </c>
      <c r="F14" s="37">
        <f>LN('Historical Data'!F15/'Historical Data'!F14)</f>
        <v>-9.7318046969739232E-3</v>
      </c>
    </row>
    <row r="15" spans="1:6" x14ac:dyDescent="0.2">
      <c r="A15" s="30">
        <v>44581</v>
      </c>
      <c r="B15" s="37">
        <f>LN('Historical Data'!B16/'Historical Data'!B15)</f>
        <v>-6.2428395676861802E-3</v>
      </c>
      <c r="C15" s="37">
        <f>LN('Historical Data'!C16/'Historical Data'!C15)</f>
        <v>7.8945952728485848E-3</v>
      </c>
      <c r="D15" s="37">
        <f>LN('Historical Data'!D16/'Historical Data'!D15)</f>
        <v>-2.2762255948614474E-2</v>
      </c>
      <c r="E15" s="37">
        <f>LN('Historical Data'!E16/'Historical Data'!E15)</f>
        <v>-1.0772312982288638E-2</v>
      </c>
      <c r="F15" s="37">
        <f>LN('Historical Data'!F16/'Historical Data'!F15)</f>
        <v>-2.2310296940230848E-2</v>
      </c>
    </row>
    <row r="16" spans="1:6" x14ac:dyDescent="0.2">
      <c r="A16" s="30">
        <v>44582</v>
      </c>
      <c r="B16" s="37">
        <f>LN('Historical Data'!B17/'Historical Data'!B16)</f>
        <v>8.3152439938677363E-3</v>
      </c>
      <c r="C16" s="37">
        <f>LN('Historical Data'!C17/'Historical Data'!C16)</f>
        <v>-9.5878494022209378E-3</v>
      </c>
      <c r="D16" s="37">
        <f>LN('Historical Data'!D17/'Historical Data'!D16)</f>
        <v>1.8145566837545726E-3</v>
      </c>
      <c r="E16" s="37">
        <f>LN('Historical Data'!E17/'Historical Data'!E16)</f>
        <v>1.2737366581795246E-2</v>
      </c>
      <c r="F16" s="37">
        <f>LN('Historical Data'!F17/'Historical Data'!F16)</f>
        <v>-1.3814386714744026E-2</v>
      </c>
    </row>
    <row r="17" spans="1:6" x14ac:dyDescent="0.2">
      <c r="A17" s="30">
        <v>44585</v>
      </c>
      <c r="B17" s="37">
        <f>LN('Historical Data'!B18/'Historical Data'!B17)</f>
        <v>-2.3237141514223965E-2</v>
      </c>
      <c r="C17" s="37">
        <f>LN('Historical Data'!C18/'Historical Data'!C17)</f>
        <v>-3.7236043107441968E-2</v>
      </c>
      <c r="D17" s="37">
        <f>LN('Historical Data'!D18/'Historical Data'!D17)</f>
        <v>-1.6345203756500119E-2</v>
      </c>
      <c r="E17" s="37">
        <f>LN('Historical Data'!E18/'Historical Data'!E17)</f>
        <v>-1.3610571913074949E-2</v>
      </c>
      <c r="F17" s="37">
        <f>LN('Historical Data'!F18/'Historical Data'!F17)</f>
        <v>-9.8163354237273716E-3</v>
      </c>
    </row>
    <row r="18" spans="1:6" x14ac:dyDescent="0.2">
      <c r="A18" s="30">
        <v>44586</v>
      </c>
      <c r="B18" s="37">
        <f>LN('Historical Data'!B19/'Historical Data'!B18)</f>
        <v>9.4126513613814323E-4</v>
      </c>
      <c r="C18" s="37">
        <f>LN('Historical Data'!C19/'Historical Data'!C18)</f>
        <v>-2.5545991154028555E-3</v>
      </c>
      <c r="D18" s="37">
        <f>LN('Historical Data'!D19/'Historical Data'!D18)</f>
        <v>-3.8453777468961905E-4</v>
      </c>
      <c r="E18" s="37">
        <f>LN('Historical Data'!E19/'Historical Data'!E18)</f>
        <v>3.8925344524417759E-3</v>
      </c>
      <c r="F18" s="37">
        <f>LN('Historical Data'!F19/'Historical Data'!F18)</f>
        <v>8.9504123515752355E-3</v>
      </c>
    </row>
    <row r="19" spans="1:6" x14ac:dyDescent="0.2">
      <c r="A19" s="30">
        <v>44588</v>
      </c>
      <c r="B19" s="37">
        <f>LN('Historical Data'!B20/'Historical Data'!B19)</f>
        <v>-8.8424903398020699E-3</v>
      </c>
      <c r="C19" s="37">
        <f>LN('Historical Data'!C20/'Historical Data'!C19)</f>
        <v>-9.6265142333921434E-3</v>
      </c>
      <c r="D19" s="37">
        <f>LN('Historical Data'!D20/'Historical Data'!D19)</f>
        <v>-3.2526849048159646E-2</v>
      </c>
      <c r="E19" s="37">
        <f>LN('Historical Data'!E20/'Historical Data'!E19)</f>
        <v>-2.1805223863409252E-2</v>
      </c>
      <c r="F19" s="37">
        <f>LN('Historical Data'!F20/'Historical Data'!F19)</f>
        <v>4.9995535718383678E-3</v>
      </c>
    </row>
    <row r="20" spans="1:6" x14ac:dyDescent="0.2">
      <c r="A20" s="30">
        <v>44589</v>
      </c>
      <c r="B20" s="37">
        <f>LN('Historical Data'!B21/'Historical Data'!B20)</f>
        <v>-7.9640829572595745E-3</v>
      </c>
      <c r="C20" s="37">
        <f>LN('Historical Data'!C21/'Historical Data'!C20)</f>
        <v>-1.9589236644813588E-3</v>
      </c>
      <c r="D20" s="37">
        <f>LN('Historical Data'!D21/'Historical Data'!D20)</f>
        <v>1.1118447468248641E-2</v>
      </c>
      <c r="E20" s="37">
        <f>LN('Historical Data'!E21/'Historical Data'!E20)</f>
        <v>-5.7015452014225741E-5</v>
      </c>
      <c r="F20" s="37">
        <f>LN('Historical Data'!F21/'Historical Data'!F20)</f>
        <v>1.8604208498876305E-2</v>
      </c>
    </row>
    <row r="21" spans="1:6" x14ac:dyDescent="0.2">
      <c r="A21" s="30">
        <v>44592</v>
      </c>
      <c r="B21" s="37">
        <f>LN('Historical Data'!B22/'Historical Data'!B21)</f>
        <v>1.5226070557431696E-2</v>
      </c>
      <c r="C21" s="37">
        <f>LN('Historical Data'!C22/'Historical Data'!C21)</f>
        <v>1.3220491344279684E-2</v>
      </c>
      <c r="D21" s="37">
        <f>LN('Historical Data'!D22/'Historical Data'!D21)</f>
        <v>1.2442310520766456E-2</v>
      </c>
      <c r="E21" s="37">
        <f>LN('Historical Data'!E22/'Historical Data'!E21)</f>
        <v>7.4325191575348283E-3</v>
      </c>
      <c r="F21" s="37">
        <f>LN('Historical Data'!F22/'Historical Data'!F21)</f>
        <v>8.6050276067892294E-3</v>
      </c>
    </row>
    <row r="22" spans="1:6" x14ac:dyDescent="0.2">
      <c r="A22" s="30">
        <v>44593</v>
      </c>
      <c r="B22" s="37">
        <f>LN('Historical Data'!B23/'Historical Data'!B22)</f>
        <v>7.5770469378016077E-3</v>
      </c>
      <c r="C22" s="37">
        <f>LN('Historical Data'!C23/'Historical Data'!C22)</f>
        <v>1.3861747897253425E-2</v>
      </c>
      <c r="D22" s="37">
        <f>LN('Historical Data'!D23/'Historical Data'!D22)</f>
        <v>1.7089687654273936E-2</v>
      </c>
      <c r="E22" s="37">
        <f>LN('Historical Data'!E23/'Historical Data'!E22)</f>
        <v>8.0738867443542039E-3</v>
      </c>
      <c r="F22" s="37">
        <f>LN('Historical Data'!F23/'Historical Data'!F22)</f>
        <v>6.6353096915299059E-2</v>
      </c>
    </row>
    <row r="23" spans="1:6" x14ac:dyDescent="0.2">
      <c r="A23" s="30">
        <v>44594</v>
      </c>
      <c r="B23" s="37">
        <f>LN('Historical Data'!B24/'Historical Data'!B23)</f>
        <v>2.258861898762252E-2</v>
      </c>
      <c r="C23" s="37">
        <f>LN('Historical Data'!C24/'Historical Data'!C23)</f>
        <v>4.5351772606775915E-4</v>
      </c>
      <c r="D23" s="37">
        <f>LN('Historical Data'!D24/'Historical Data'!D23)</f>
        <v>1.4510096288327072E-2</v>
      </c>
      <c r="E23" s="37">
        <f>LN('Historical Data'!E24/'Historical Data'!E23)</f>
        <v>-9.2030032735594385E-3</v>
      </c>
      <c r="F23" s="37">
        <f>LN('Historical Data'!F24/'Historical Data'!F23)</f>
        <v>-1.2342797958553018E-3</v>
      </c>
    </row>
    <row r="24" spans="1:6" x14ac:dyDescent="0.2">
      <c r="A24" s="30">
        <v>44595</v>
      </c>
      <c r="B24" s="37">
        <f>LN('Historical Data'!B25/'Historical Data'!B24)</f>
        <v>-1.0405286608314432E-2</v>
      </c>
      <c r="C24" s="37">
        <f>LN('Historical Data'!C25/'Historical Data'!C24)</f>
        <v>1.6561199910097924E-3</v>
      </c>
      <c r="D24" s="37">
        <f>LN('Historical Data'!D25/'Historical Data'!D24)</f>
        <v>-8.228313750471351E-3</v>
      </c>
      <c r="E24" s="37">
        <f>LN('Historical Data'!E25/'Historical Data'!E24)</f>
        <v>-1.0544266919546172E-2</v>
      </c>
      <c r="F24" s="37">
        <f>LN('Historical Data'!F25/'Historical Data'!F24)</f>
        <v>-8.0037237462768206E-3</v>
      </c>
    </row>
    <row r="25" spans="1:6" x14ac:dyDescent="0.2">
      <c r="A25" s="30">
        <v>44596</v>
      </c>
      <c r="B25" s="37">
        <f>LN('Historical Data'!B26/'Historical Data'!B25)</f>
        <v>5.6920336813837099E-3</v>
      </c>
      <c r="C25" s="37">
        <f>LN('Historical Data'!C26/'Historical Data'!C25)</f>
        <v>1.0450947899486897E-2</v>
      </c>
      <c r="D25" s="37">
        <f>LN('Historical Data'!D26/'Historical Data'!D25)</f>
        <v>-2.5394559024611908E-3</v>
      </c>
      <c r="E25" s="37">
        <f>LN('Historical Data'!E26/'Historical Data'!E25)</f>
        <v>1.3674488253106873E-3</v>
      </c>
      <c r="F25" s="37">
        <f>LN('Historical Data'!F26/'Historical Data'!F25)</f>
        <v>1.1702002174380086E-2</v>
      </c>
    </row>
    <row r="26" spans="1:6" x14ac:dyDescent="0.2">
      <c r="A26" s="30">
        <v>44599</v>
      </c>
      <c r="B26" s="37">
        <f>LN('Historical Data'!B27/'Historical Data'!B26)</f>
        <v>-3.7335355808179212E-2</v>
      </c>
      <c r="C26" s="37">
        <f>LN('Historical Data'!C27/'Historical Data'!C26)</f>
        <v>-1.9325709919542508E-2</v>
      </c>
      <c r="D26" s="37">
        <f>LN('Historical Data'!D27/'Historical Data'!D26)</f>
        <v>-9.454977745985341E-3</v>
      </c>
      <c r="E26" s="37">
        <f>LN('Historical Data'!E27/'Historical Data'!E26)</f>
        <v>-1.4223820626121694E-2</v>
      </c>
      <c r="F26" s="37">
        <f>LN('Historical Data'!F27/'Historical Data'!F26)</f>
        <v>-7.7485809118790563E-3</v>
      </c>
    </row>
    <row r="27" spans="1:6" x14ac:dyDescent="0.2">
      <c r="A27" s="30">
        <v>44600</v>
      </c>
      <c r="B27" s="37">
        <f>LN('Historical Data'!B28/'Historical Data'!B27)</f>
        <v>-4.3004228481819421E-3</v>
      </c>
      <c r="C27" s="37">
        <f>LN('Historical Data'!C28/'Historical Data'!C27)</f>
        <v>1.3034073587038543E-2</v>
      </c>
      <c r="D27" s="37">
        <f>LN('Historical Data'!D28/'Historical Data'!D27)</f>
        <v>-9.4517221502277531E-3</v>
      </c>
      <c r="E27" s="37">
        <f>LN('Historical Data'!E28/'Historical Data'!E27)</f>
        <v>7.9655796334404455E-4</v>
      </c>
      <c r="F27" s="37">
        <f>LN('Historical Data'!F28/'Historical Data'!F27)</f>
        <v>7.9163236814706744E-3</v>
      </c>
    </row>
    <row r="28" spans="1:6" x14ac:dyDescent="0.2">
      <c r="A28" s="30">
        <v>44601</v>
      </c>
      <c r="B28" s="37">
        <f>LN('Historical Data'!B29/'Historical Data'!B28)</f>
        <v>2.4161131219032635E-2</v>
      </c>
      <c r="C28" s="37">
        <f>LN('Historical Data'!C29/'Historical Data'!C28)</f>
        <v>3.7240100344057337E-3</v>
      </c>
      <c r="D28" s="37">
        <f>LN('Historical Data'!D29/'Historical Data'!D28)</f>
        <v>4.5575351224919113E-3</v>
      </c>
      <c r="E28" s="37">
        <f>LN('Historical Data'!E29/'Historical Data'!E28)</f>
        <v>2.644758966648229E-3</v>
      </c>
      <c r="F28" s="37">
        <f>LN('Historical Data'!F29/'Historical Data'!F28)</f>
        <v>-7.3294214451933529E-4</v>
      </c>
    </row>
    <row r="29" spans="1:6" x14ac:dyDescent="0.2">
      <c r="A29" s="30">
        <v>44602</v>
      </c>
      <c r="B29" s="37">
        <f>LN('Historical Data'!B30/'Historical Data'!B29)</f>
        <v>1.8196133851341528E-2</v>
      </c>
      <c r="C29" s="37">
        <f>LN('Historical Data'!C30/'Historical Data'!C29)</f>
        <v>3.2162477281443367E-3</v>
      </c>
      <c r="D29" s="37">
        <f>LN('Historical Data'!D30/'Historical Data'!D29)</f>
        <v>2.6026741107490359E-3</v>
      </c>
      <c r="E29" s="37">
        <f>LN('Historical Data'!E30/'Historical Data'!E29)</f>
        <v>2.6460669739194261E-4</v>
      </c>
      <c r="F29" s="37">
        <f>LN('Historical Data'!F30/'Historical Data'!F29)</f>
        <v>8.8165642089631357E-3</v>
      </c>
    </row>
    <row r="30" spans="1:6" x14ac:dyDescent="0.2">
      <c r="A30" s="30">
        <v>44603</v>
      </c>
      <c r="B30" s="37">
        <f>LN('Historical Data'!B31/'Historical Data'!B30)</f>
        <v>-4.1065346413420223E-3</v>
      </c>
      <c r="C30" s="37">
        <f>LN('Historical Data'!C31/'Historical Data'!C30)</f>
        <v>-6.9557903411634064E-3</v>
      </c>
      <c r="D30" s="37">
        <f>LN('Historical Data'!D31/'Historical Data'!D30)</f>
        <v>-2.0200858001918148E-2</v>
      </c>
      <c r="E30" s="37">
        <f>LN('Historical Data'!E31/'Historical Data'!E30)</f>
        <v>-1.8059228880497991E-2</v>
      </c>
      <c r="F30" s="37">
        <f>LN('Historical Data'!F31/'Historical Data'!F30)</f>
        <v>-1.600580320196519E-2</v>
      </c>
    </row>
    <row r="31" spans="1:6" x14ac:dyDescent="0.2">
      <c r="A31" s="30">
        <v>44606</v>
      </c>
      <c r="B31" s="37">
        <f>LN('Historical Data'!B32/'Historical Data'!B31)</f>
        <v>-3.0177175227429708E-2</v>
      </c>
      <c r="C31" s="37">
        <f>LN('Historical Data'!C32/'Historical Data'!C31)</f>
        <v>-2.2910734828302325E-2</v>
      </c>
      <c r="D31" s="37">
        <f>LN('Historical Data'!D32/'Historical Data'!D31)</f>
        <v>1.0446099283106025E-2</v>
      </c>
      <c r="E31" s="37">
        <f>LN('Historical Data'!E32/'Historical Data'!E31)</f>
        <v>-8.1695196367035979E-3</v>
      </c>
      <c r="F31" s="37">
        <f>LN('Historical Data'!F32/'Historical Data'!F31)</f>
        <v>-1.7479433353607948E-2</v>
      </c>
    </row>
    <row r="32" spans="1:6" x14ac:dyDescent="0.2">
      <c r="A32" s="30">
        <v>44607</v>
      </c>
      <c r="B32" s="37">
        <f>LN('Historical Data'!B33/'Historical Data'!B32)</f>
        <v>2.9485644913439947E-2</v>
      </c>
      <c r="C32" s="37">
        <f>LN('Historical Data'!C33/'Historical Data'!C32)</f>
        <v>3.7816362369387305E-2</v>
      </c>
      <c r="D32" s="37">
        <f>LN('Historical Data'!D33/'Historical Data'!D32)</f>
        <v>2.22611645344712E-2</v>
      </c>
      <c r="E32" s="37">
        <f>LN('Historical Data'!E33/'Historical Data'!E32)</f>
        <v>2.8830099878431693E-2</v>
      </c>
      <c r="F32" s="37">
        <f>LN('Historical Data'!F33/'Historical Data'!F32)</f>
        <v>1.3722799212638666E-2</v>
      </c>
    </row>
    <row r="33" spans="1:6" x14ac:dyDescent="0.2">
      <c r="A33" s="30">
        <v>44608</v>
      </c>
      <c r="B33" s="37">
        <f>LN('Historical Data'!B34/'Historical Data'!B33)</f>
        <v>-1.3515263184137331E-3</v>
      </c>
      <c r="C33" s="37">
        <f>LN('Historical Data'!C34/'Historical Data'!C33)</f>
        <v>-3.6056648283334216E-3</v>
      </c>
      <c r="D33" s="37">
        <f>LN('Historical Data'!D34/'Historical Data'!D33)</f>
        <v>-1.2317707999298507E-3</v>
      </c>
      <c r="E33" s="37">
        <f>LN('Historical Data'!E34/'Historical Data'!E33)</f>
        <v>2.0158717286185603E-3</v>
      </c>
      <c r="F33" s="37">
        <f>LN('Historical Data'!F34/'Historical Data'!F33)</f>
        <v>-9.1083808931648452E-3</v>
      </c>
    </row>
    <row r="34" spans="1:6" x14ac:dyDescent="0.2">
      <c r="A34" s="30">
        <v>44609</v>
      </c>
      <c r="B34" s="37">
        <f>LN('Historical Data'!B35/'Historical Data'!B34)</f>
        <v>-6.1212956627612501E-3</v>
      </c>
      <c r="C34" s="37">
        <f>LN('Historical Data'!C35/'Historical Data'!C34)</f>
        <v>3.9884723637979621E-3</v>
      </c>
      <c r="D34" s="37">
        <f>LN('Historical Data'!D35/'Historical Data'!D34)</f>
        <v>-7.608067630210158E-3</v>
      </c>
      <c r="E34" s="37">
        <f>LN('Historical Data'!E35/'Historical Data'!E34)</f>
        <v>-5.3809666127818444E-3</v>
      </c>
      <c r="F34" s="37">
        <f>LN('Historical Data'!F35/'Historical Data'!F34)</f>
        <v>-7.2773942391300851E-3</v>
      </c>
    </row>
    <row r="35" spans="1:6" x14ac:dyDescent="0.2">
      <c r="A35" s="30">
        <v>44610</v>
      </c>
      <c r="B35" s="37">
        <f>LN('Historical Data'!B36/'Historical Data'!B35)</f>
        <v>3.8756102950498984E-3</v>
      </c>
      <c r="C35" s="37">
        <f>LN('Historical Data'!C36/'Historical Data'!C35)</f>
        <v>-2.2685060532415813E-3</v>
      </c>
      <c r="D35" s="37">
        <f>LN('Historical Data'!D36/'Historical Data'!D35)</f>
        <v>2.5600312812897124E-3</v>
      </c>
      <c r="E35" s="37">
        <f>LN('Historical Data'!E36/'Historical Data'!E35)</f>
        <v>-6.459081439032793E-3</v>
      </c>
      <c r="F35" s="37">
        <f>LN('Historical Data'!F36/'Historical Data'!F35)</f>
        <v>4.0574413802060822E-4</v>
      </c>
    </row>
    <row r="36" spans="1:6" x14ac:dyDescent="0.2">
      <c r="A36" s="30">
        <v>44613</v>
      </c>
      <c r="B36" s="37">
        <f>LN('Historical Data'!B37/'Historical Data'!B36)</f>
        <v>6.4262019414699223E-3</v>
      </c>
      <c r="C36" s="37">
        <f>LN('Historical Data'!C37/'Historical Data'!C36)</f>
        <v>-2.0890329785382966E-3</v>
      </c>
      <c r="D36" s="37">
        <f>LN('Historical Data'!D37/'Historical Data'!D36)</f>
        <v>-1.9832213584197268E-2</v>
      </c>
      <c r="E36" s="37">
        <f>LN('Historical Data'!E37/'Historical Data'!E36)</f>
        <v>5.3605834345000639E-3</v>
      </c>
      <c r="F36" s="37">
        <f>LN('Historical Data'!F37/'Historical Data'!F36)</f>
        <v>-2.2324104897061884E-2</v>
      </c>
    </row>
    <row r="37" spans="1:6" x14ac:dyDescent="0.2">
      <c r="A37" s="30">
        <v>44614</v>
      </c>
      <c r="B37" s="37">
        <f>LN('Historical Data'!B38/'Historical Data'!B37)</f>
        <v>-7.5177908329067669E-3</v>
      </c>
      <c r="C37" s="37">
        <f>LN('Historical Data'!C38/'Historical Data'!C37)</f>
        <v>-7.563221494178137E-3</v>
      </c>
      <c r="D37" s="37">
        <f>LN('Historical Data'!D38/'Historical Data'!D37)</f>
        <v>-3.6413410162155768E-2</v>
      </c>
      <c r="E37" s="37">
        <f>LN('Historical Data'!E38/'Historical Data'!E37)</f>
        <v>2.7060913201334985E-4</v>
      </c>
      <c r="F37" s="37">
        <f>LN('Historical Data'!F38/'Historical Data'!F37)</f>
        <v>2.3081303696858417E-3</v>
      </c>
    </row>
    <row r="38" spans="1:6" x14ac:dyDescent="0.2">
      <c r="A38" s="30">
        <v>44615</v>
      </c>
      <c r="B38" s="37">
        <f>LN('Historical Data'!B39/'Historical Data'!B38)</f>
        <v>-6.5080804810109631E-3</v>
      </c>
      <c r="C38" s="37">
        <f>LN('Historical Data'!C39/'Historical Data'!C38)</f>
        <v>3.1093587319040183E-3</v>
      </c>
      <c r="D38" s="37">
        <f>LN('Historical Data'!D39/'Historical Data'!D38)</f>
        <v>-6.3214938973884093E-3</v>
      </c>
      <c r="E38" s="37">
        <f>LN('Historical Data'!E39/'Historical Data'!E38)</f>
        <v>-1.0231133981231042E-2</v>
      </c>
      <c r="F38" s="37">
        <f>LN('Historical Data'!F39/'Historical Data'!F38)</f>
        <v>-6.5833227727229524E-3</v>
      </c>
    </row>
    <row r="39" spans="1:6" x14ac:dyDescent="0.2">
      <c r="A39" s="30">
        <v>44616</v>
      </c>
      <c r="B39" s="37">
        <f>LN('Historical Data'!B40/'Historical Data'!B39)</f>
        <v>-5.5830755391426352E-2</v>
      </c>
      <c r="C39" s="37">
        <f>LN('Historical Data'!C40/'Historical Data'!C39)</f>
        <v>-5.3340652596855685E-2</v>
      </c>
      <c r="D39" s="37">
        <f>LN('Historical Data'!D40/'Historical Data'!D39)</f>
        <v>-4.6566861766806987E-2</v>
      </c>
      <c r="E39" s="37">
        <f>LN('Historical Data'!E40/'Historical Data'!E39)</f>
        <v>-1.0198750625159368E-2</v>
      </c>
      <c r="F39" s="37">
        <f>LN('Historical Data'!F40/'Historical Data'!F39)</f>
        <v>-2.6531684035326568E-2</v>
      </c>
    </row>
    <row r="40" spans="1:6" x14ac:dyDescent="0.2">
      <c r="A40" s="30">
        <v>44617</v>
      </c>
      <c r="B40" s="37">
        <f>LN('Historical Data'!B41/'Historical Data'!B40)</f>
        <v>2.5527386457026617E-2</v>
      </c>
      <c r="C40" s="37">
        <f>LN('Historical Data'!C41/'Historical Data'!C40)</f>
        <v>1.6208555764336552E-2</v>
      </c>
      <c r="D40" s="37">
        <f>LN('Historical Data'!D41/'Historical Data'!D40)</f>
        <v>3.4413530780349991E-2</v>
      </c>
      <c r="E40" s="37">
        <f>LN('Historical Data'!E41/'Historical Data'!E40)</f>
        <v>-1.6722908358421809E-3</v>
      </c>
      <c r="F40" s="37">
        <f>LN('Historical Data'!F41/'Historical Data'!F40)</f>
        <v>1.6123655870171855E-2</v>
      </c>
    </row>
    <row r="41" spans="1:6" x14ac:dyDescent="0.2">
      <c r="A41" s="30">
        <v>44620</v>
      </c>
      <c r="B41" s="37">
        <f>LN('Historical Data'!B42/'Historical Data'!B41)</f>
        <v>-2.0713061280381549E-2</v>
      </c>
      <c r="C41" s="37">
        <f>LN('Historical Data'!C42/'Historical Data'!C41)</f>
        <v>1.7620722729907598E-2</v>
      </c>
      <c r="D41" s="37">
        <f>LN('Historical Data'!D42/'Historical Data'!D41)</f>
        <v>9.4559045938763693E-3</v>
      </c>
      <c r="E41" s="37">
        <f>LN('Historical Data'!E42/'Historical Data'!E41)</f>
        <v>-4.2965159189953086E-3</v>
      </c>
      <c r="F41" s="37">
        <f>LN('Historical Data'!F42/'Historical Data'!F41)</f>
        <v>1.474251299396106E-2</v>
      </c>
    </row>
    <row r="42" spans="1:6" x14ac:dyDescent="0.2">
      <c r="A42" s="30">
        <v>44622</v>
      </c>
      <c r="B42" s="37">
        <f>LN('Historical Data'!B43/'Historical Data'!B42)</f>
        <v>-3.7140463661269697E-2</v>
      </c>
      <c r="C42" s="37">
        <f>LN('Historical Data'!C43/'Historical Data'!C42)</f>
        <v>-4.6981226912587791E-2</v>
      </c>
      <c r="D42" s="37">
        <f>LN('Historical Data'!D43/'Historical Data'!D42)</f>
        <v>-2.2674462001797363E-3</v>
      </c>
      <c r="E42" s="37">
        <f>LN('Historical Data'!E43/'Historical Data'!E42)</f>
        <v>1.1580113642248405E-2</v>
      </c>
      <c r="F42" s="37">
        <f>LN('Historical Data'!F43/'Historical Data'!F42)</f>
        <v>-2.7632713870833193E-2</v>
      </c>
    </row>
    <row r="43" spans="1:6" x14ac:dyDescent="0.2">
      <c r="A43" s="30">
        <v>44623</v>
      </c>
      <c r="B43" s="37">
        <f>LN('Historical Data'!B44/'Historical Data'!B43)</f>
        <v>-2.3676928955106728E-3</v>
      </c>
      <c r="C43" s="37">
        <f>LN('Historical Data'!C44/'Historical Data'!C43)</f>
        <v>-5.3242353601426096E-2</v>
      </c>
      <c r="D43" s="37">
        <f>LN('Historical Data'!D44/'Historical Data'!D43)</f>
        <v>-4.9364214685116748E-4</v>
      </c>
      <c r="E43" s="37">
        <f>LN('Historical Data'!E44/'Historical Data'!E43)</f>
        <v>-2.3135313019727523E-2</v>
      </c>
      <c r="F43" s="37">
        <f>LN('Historical Data'!F44/'Historical Data'!F43)</f>
        <v>0</v>
      </c>
    </row>
    <row r="44" spans="1:6" x14ac:dyDescent="0.2">
      <c r="A44" s="30">
        <v>44624</v>
      </c>
      <c r="B44" s="37">
        <f>LN('Historical Data'!B45/'Historical Data'!B44)</f>
        <v>-3.2876890974903195E-3</v>
      </c>
      <c r="C44" s="37">
        <f>LN('Historical Data'!C45/'Historical Data'!C44)</f>
        <v>-4.7691319715453907E-2</v>
      </c>
      <c r="D44" s="37">
        <f>LN('Historical Data'!D45/'Historical Data'!D44)</f>
        <v>-5.6728479149475968E-3</v>
      </c>
      <c r="E44" s="37">
        <f>LN('Historical Data'!E45/'Historical Data'!E44)</f>
        <v>-2.5639926183194067E-3</v>
      </c>
      <c r="F44" s="37">
        <f>LN('Historical Data'!F45/'Historical Data'!F44)</f>
        <v>1.060265972006527E-2</v>
      </c>
    </row>
    <row r="45" spans="1:6" x14ac:dyDescent="0.2">
      <c r="A45" s="30">
        <v>44627</v>
      </c>
      <c r="B45" s="37">
        <f>LN('Historical Data'!B46/'Historical Data'!B45)</f>
        <v>-3.0991201754252712E-2</v>
      </c>
      <c r="C45" s="37">
        <f>LN('Historical Data'!C46/'Historical Data'!C45)</f>
        <v>-1.0906004907964832E-2</v>
      </c>
      <c r="D45" s="37">
        <f>LN('Historical Data'!D46/'Historical Data'!D45)</f>
        <v>-1.125666599441282E-2</v>
      </c>
      <c r="E45" s="37">
        <f>LN('Historical Data'!E46/'Historical Data'!E45)</f>
        <v>-2.8673895810791528E-3</v>
      </c>
      <c r="F45" s="37">
        <f>LN('Historical Data'!F46/'Historical Data'!F45)</f>
        <v>-8.4730908160939034E-3</v>
      </c>
    </row>
    <row r="46" spans="1:6" x14ac:dyDescent="0.2">
      <c r="A46" s="30">
        <v>44628</v>
      </c>
      <c r="B46" s="37">
        <f>LN('Historical Data'!B47/'Historical Data'!B46)</f>
        <v>2.2619936598349795E-3</v>
      </c>
      <c r="C46" s="37">
        <f>LN('Historical Data'!C47/'Historical Data'!C46)</f>
        <v>5.5047249354247992E-3</v>
      </c>
      <c r="D46" s="37">
        <f>LN('Historical Data'!D47/'Historical Data'!D46)</f>
        <v>3.2480589784531742E-2</v>
      </c>
      <c r="E46" s="37">
        <f>LN('Historical Data'!E47/'Historical Data'!E46)</f>
        <v>-4.5513189830337381E-3</v>
      </c>
      <c r="F46" s="37">
        <f>LN('Historical Data'!F47/'Historical Data'!F46)</f>
        <v>3.8570696695140981E-2</v>
      </c>
    </row>
    <row r="47" spans="1:6" x14ac:dyDescent="0.2">
      <c r="A47" s="30">
        <v>44629</v>
      </c>
      <c r="B47" s="37">
        <f>LN('Historical Data'!B48/'Historical Data'!B47)</f>
        <v>3.2126318107829059E-2</v>
      </c>
      <c r="C47" s="37">
        <f>LN('Historical Data'!C48/'Historical Data'!C47)</f>
        <v>5.4154136976532298E-2</v>
      </c>
      <c r="D47" s="37">
        <f>LN('Historical Data'!D48/'Historical Data'!D47)</f>
        <v>9.0287451200482607E-3</v>
      </c>
      <c r="E47" s="37">
        <f>LN('Historical Data'!E48/'Historical Data'!E47)</f>
        <v>-6.8413182321486032E-3</v>
      </c>
      <c r="F47" s="37">
        <f>LN('Historical Data'!F48/'Historical Data'!F47)</f>
        <v>1.5378080770847971E-2</v>
      </c>
    </row>
    <row r="48" spans="1:6" x14ac:dyDescent="0.2">
      <c r="A48" s="30">
        <v>44630</v>
      </c>
      <c r="B48" s="37">
        <f>LN('Historical Data'!B49/'Historical Data'!B48)</f>
        <v>1.559441927688099E-2</v>
      </c>
      <c r="C48" s="37">
        <f>LN('Historical Data'!C49/'Historical Data'!C48)</f>
        <v>1.307960432553546E-2</v>
      </c>
      <c r="D48" s="37">
        <f>LN('Historical Data'!D49/'Historical Data'!D48)</f>
        <v>-3.2122710226113117E-3</v>
      </c>
      <c r="E48" s="37">
        <f>LN('Historical Data'!E49/'Historical Data'!E48)</f>
        <v>2.8943100986710418E-2</v>
      </c>
      <c r="F48" s="37">
        <f>LN('Historical Data'!F49/'Historical Data'!F48)</f>
        <v>1.4961570199222146E-3</v>
      </c>
    </row>
    <row r="49" spans="1:6" x14ac:dyDescent="0.2">
      <c r="A49" s="30">
        <v>44631</v>
      </c>
      <c r="B49" s="37">
        <f>LN('Historical Data'!B50/'Historical Data'!B49)</f>
        <v>2.9396861542783531E-3</v>
      </c>
      <c r="C49" s="37">
        <f>LN('Historical Data'!C50/'Historical Data'!C49)</f>
        <v>6.5698694376228814E-3</v>
      </c>
      <c r="D49" s="37">
        <f>LN('Historical Data'!D50/'Historical Data'!D49)</f>
        <v>-6.0387487331633729E-3</v>
      </c>
      <c r="E49" s="37">
        <f>LN('Historical Data'!E50/'Historical Data'!E49)</f>
        <v>-1.8392923323770401E-2</v>
      </c>
      <c r="F49" s="37">
        <f>LN('Historical Data'!F50/'Historical Data'!F49)</f>
        <v>3.6638713591704432E-2</v>
      </c>
    </row>
    <row r="50" spans="1:6" x14ac:dyDescent="0.2">
      <c r="A50" s="30">
        <v>44634</v>
      </c>
      <c r="B50" s="37">
        <f>LN('Historical Data'!B51/'Historical Data'!B50)</f>
        <v>3.2228418914740799E-2</v>
      </c>
      <c r="C50" s="37">
        <f>LN('Historical Data'!C51/'Historical Data'!C50)</f>
        <v>1.0450053001610915E-2</v>
      </c>
      <c r="D50" s="37">
        <f>LN('Historical Data'!D51/'Historical Data'!D50)</f>
        <v>1.2109896877509817E-2</v>
      </c>
      <c r="E50" s="37">
        <f>LN('Historical Data'!E51/'Historical Data'!E50)</f>
        <v>2.2915002246329864E-3</v>
      </c>
      <c r="F50" s="37">
        <f>LN('Historical Data'!F51/'Historical Data'!F50)</f>
        <v>-1.086818968817373E-2</v>
      </c>
    </row>
    <row r="51" spans="1:6" x14ac:dyDescent="0.2">
      <c r="A51" s="30">
        <v>44635</v>
      </c>
      <c r="B51" s="37">
        <f>LN('Historical Data'!B52/'Historical Data'!B51)</f>
        <v>-1.2942569642344651E-2</v>
      </c>
      <c r="C51" s="37">
        <f>LN('Historical Data'!C52/'Historical Data'!C51)</f>
        <v>8.1849565961234078E-3</v>
      </c>
      <c r="D51" s="37">
        <f>LN('Historical Data'!D52/'Historical Data'!D51)</f>
        <v>-1.3569634452610837E-2</v>
      </c>
      <c r="E51" s="37">
        <f>LN('Historical Data'!E52/'Historical Data'!E51)</f>
        <v>5.4208139452911908E-3</v>
      </c>
      <c r="F51" s="37">
        <f>LN('Historical Data'!F52/'Historical Data'!F51)</f>
        <v>-6.7259302777053964E-4</v>
      </c>
    </row>
    <row r="52" spans="1:6" x14ac:dyDescent="0.2">
      <c r="A52" s="30">
        <v>44636</v>
      </c>
      <c r="B52" s="37">
        <f>LN('Historical Data'!B53/'Historical Data'!B52)</f>
        <v>1.6817112582666958E-2</v>
      </c>
      <c r="C52" s="37">
        <f>LN('Historical Data'!C53/'Historical Data'!C52)</f>
        <v>1.8195425668757977E-2</v>
      </c>
      <c r="D52" s="37">
        <f>LN('Historical Data'!D53/'Historical Data'!D52)</f>
        <v>1.7104338621061383E-2</v>
      </c>
      <c r="E52" s="37">
        <f>LN('Historical Data'!E53/'Historical Data'!E52)</f>
        <v>2.0508078765864628E-2</v>
      </c>
      <c r="F52" s="37">
        <f>LN('Historical Data'!F53/'Historical Data'!F52)</f>
        <v>-2.7515146252954604E-3</v>
      </c>
    </row>
    <row r="53" spans="1:6" x14ac:dyDescent="0.2">
      <c r="A53" s="30">
        <v>44637</v>
      </c>
      <c r="B53" s="37">
        <f>LN('Historical Data'!B54/'Historical Data'!B53)</f>
        <v>2.1789017189906799E-2</v>
      </c>
      <c r="C53" s="37">
        <f>LN('Historical Data'!C54/'Historical Data'!C53)</f>
        <v>3.0624272024037478E-2</v>
      </c>
      <c r="D53" s="37">
        <f>LN('Historical Data'!D54/'Historical Data'!D53)</f>
        <v>4.5983367947572615E-3</v>
      </c>
      <c r="E53" s="37">
        <f>LN('Historical Data'!E54/'Historical Data'!E53)</f>
        <v>2.5525108899738996E-2</v>
      </c>
      <c r="F53" s="37">
        <f>LN('Historical Data'!F54/'Historical Data'!F53)</f>
        <v>2.4879100367302422E-2</v>
      </c>
    </row>
    <row r="54" spans="1:6" x14ac:dyDescent="0.2">
      <c r="A54" s="30">
        <v>44641</v>
      </c>
      <c r="B54" s="37">
        <f>LN('Historical Data'!B55/'Historical Data'!B54)</f>
        <v>4.3483781119338476E-3</v>
      </c>
      <c r="C54" s="37">
        <f>LN('Historical Data'!C55/'Historical Data'!C54)</f>
        <v>-2.9392303053432833E-2</v>
      </c>
      <c r="D54" s="37">
        <f>LN('Historical Data'!D55/'Historical Data'!D54)</f>
        <v>-1.261757479801677E-2</v>
      </c>
      <c r="E54" s="37">
        <f>LN('Historical Data'!E55/'Historical Data'!E54)</f>
        <v>-2.2553247655109635E-2</v>
      </c>
      <c r="F54" s="37">
        <f>LN('Historical Data'!F55/'Historical Data'!F54)</f>
        <v>2.4103661350542032E-3</v>
      </c>
    </row>
    <row r="55" spans="1:6" x14ac:dyDescent="0.2">
      <c r="A55" s="30">
        <v>44642</v>
      </c>
      <c r="B55" s="37">
        <f>LN('Historical Data'!B56/'Historical Data'!B55)</f>
        <v>5.133204333889657E-3</v>
      </c>
      <c r="C55" s="37">
        <f>LN('Historical Data'!C56/'Historical Data'!C55)</f>
        <v>1.771385063765877E-3</v>
      </c>
      <c r="D55" s="37">
        <f>LN('Historical Data'!D56/'Historical Data'!D55)</f>
        <v>2.0266446938224787E-2</v>
      </c>
      <c r="E55" s="37">
        <f>LN('Historical Data'!E56/'Historical Data'!E55)</f>
        <v>-2.533431771296079E-2</v>
      </c>
      <c r="F55" s="37">
        <f>LN('Historical Data'!F56/'Historical Data'!F55)</f>
        <v>3.2825671208104758E-4</v>
      </c>
    </row>
    <row r="56" spans="1:6" x14ac:dyDescent="0.2">
      <c r="A56" s="30">
        <v>44643</v>
      </c>
      <c r="B56" s="37">
        <f>LN('Historical Data'!B57/'Historical Data'!B56)</f>
        <v>-1.0022315597828358E-2</v>
      </c>
      <c r="C56" s="37">
        <f>LN('Historical Data'!C57/'Historical Data'!C56)</f>
        <v>-1.132181239729893E-2</v>
      </c>
      <c r="D56" s="37">
        <f>LN('Historical Data'!D57/'Historical Data'!D56)</f>
        <v>3.0890446490944405E-3</v>
      </c>
      <c r="E56" s="37">
        <f>LN('Historical Data'!E57/'Historical Data'!E56)</f>
        <v>-4.8916244826911221E-3</v>
      </c>
      <c r="F56" s="37">
        <f>LN('Historical Data'!F57/'Historical Data'!F56)</f>
        <v>-1.4656733883514557E-2</v>
      </c>
    </row>
    <row r="57" spans="1:6" x14ac:dyDescent="0.2">
      <c r="A57" s="30">
        <v>44644</v>
      </c>
      <c r="B57" s="37">
        <f>LN('Historical Data'!B58/'Historical Data'!B57)</f>
        <v>-2.5053473095169781E-2</v>
      </c>
      <c r="C57" s="37">
        <f>LN('Historical Data'!C58/'Historical Data'!C57)</f>
        <v>2.8301331990153093E-3</v>
      </c>
      <c r="D57" s="37">
        <f>LN('Historical Data'!D58/'Historical Data'!D57)</f>
        <v>1.0037330435551542E-2</v>
      </c>
      <c r="E57" s="37">
        <f>LN('Historical Data'!E58/'Historical Data'!E57)</f>
        <v>3.6773603907964765E-3</v>
      </c>
      <c r="F57" s="37">
        <f>LN('Historical Data'!F58/'Historical Data'!F57)</f>
        <v>8.8968489797139685E-3</v>
      </c>
    </row>
    <row r="58" spans="1:6" x14ac:dyDescent="0.2">
      <c r="A58" s="30">
        <v>44645</v>
      </c>
      <c r="B58" s="37">
        <f>LN('Historical Data'!B59/'Historical Data'!B58)</f>
        <v>-8.1781164369521368E-3</v>
      </c>
      <c r="C58" s="37">
        <f>LN('Historical Data'!C59/'Historical Data'!C58)</f>
        <v>7.1142065170860863E-3</v>
      </c>
      <c r="D58" s="37">
        <f>LN('Historical Data'!D59/'Historical Data'!D58)</f>
        <v>-1.137151635317676E-2</v>
      </c>
      <c r="E58" s="37">
        <f>LN('Historical Data'!E59/'Historical Data'!E58)</f>
        <v>-1.4284491907697264E-2</v>
      </c>
      <c r="F58" s="37">
        <f>LN('Historical Data'!F59/'Historical Data'!F58)</f>
        <v>-7.1776511055343488E-3</v>
      </c>
    </row>
    <row r="59" spans="1:6" x14ac:dyDescent="0.2">
      <c r="A59" s="30">
        <v>44648</v>
      </c>
      <c r="B59" s="37">
        <f>LN('Historical Data'!B60/'Historical Data'!B59)</f>
        <v>1.3269812767272137E-3</v>
      </c>
      <c r="C59" s="37">
        <f>LN('Historical Data'!C60/'Historical Data'!C59)</f>
        <v>-6.4203989008660188E-3</v>
      </c>
      <c r="D59" s="37">
        <f>LN('Historical Data'!D60/'Historical Data'!D59)</f>
        <v>6.7365628953780011E-5</v>
      </c>
      <c r="E59" s="37">
        <f>LN('Historical Data'!E60/'Historical Data'!E59)</f>
        <v>-1.7704022493272575E-2</v>
      </c>
      <c r="F59" s="37">
        <f>LN('Historical Data'!F60/'Historical Data'!F59)</f>
        <v>3.9265496705226319E-3</v>
      </c>
    </row>
    <row r="60" spans="1:6" x14ac:dyDescent="0.2">
      <c r="A60" s="30">
        <v>44649</v>
      </c>
      <c r="B60" s="37">
        <f>LN('Historical Data'!B61/'Historical Data'!B60)</f>
        <v>1.3173576003161007E-2</v>
      </c>
      <c r="C60" s="37">
        <f>LN('Historical Data'!C61/'Historical Data'!C60)</f>
        <v>4.9917359282577456E-3</v>
      </c>
      <c r="D60" s="37">
        <f>LN('Historical Data'!D61/'Historical Data'!D60)</f>
        <v>-6.3398460038688017E-4</v>
      </c>
      <c r="E60" s="37">
        <f>LN('Historical Data'!E61/'Historical Data'!E60)</f>
        <v>3.6616884443087809E-3</v>
      </c>
      <c r="F60" s="37">
        <f>LN('Historical Data'!F61/'Historical Data'!F60)</f>
        <v>1.4737884875511319E-2</v>
      </c>
    </row>
    <row r="61" spans="1:6" x14ac:dyDescent="0.2">
      <c r="A61" s="30">
        <v>44650</v>
      </c>
      <c r="B61" s="37">
        <f>LN('Historical Data'!B62/'Historical Data'!B61)</f>
        <v>1.7175024907614505E-2</v>
      </c>
      <c r="C61" s="37">
        <f>LN('Historical Data'!C62/'Historical Data'!C61)</f>
        <v>1.272032995547814E-2</v>
      </c>
      <c r="D61" s="37">
        <f>LN('Historical Data'!D62/'Historical Data'!D61)</f>
        <v>7.0460688725035459E-3</v>
      </c>
      <c r="E61" s="37">
        <f>LN('Historical Data'!E62/'Historical Data'!E61)</f>
        <v>2.1982237309159967E-2</v>
      </c>
      <c r="F61" s="37">
        <f>LN('Historical Data'!F62/'Historical Data'!F61)</f>
        <v>1.3588156630480839E-3</v>
      </c>
    </row>
    <row r="62" spans="1:6" x14ac:dyDescent="0.2">
      <c r="A62" s="30">
        <v>44651</v>
      </c>
      <c r="B62" s="37">
        <f>LN('Historical Data'!B63/'Historical Data'!B62)</f>
        <v>-4.4787214787368312E-3</v>
      </c>
      <c r="C62" s="37">
        <f>LN('Historical Data'!C63/'Historical Data'!C62)</f>
        <v>-5.1937366914514256E-4</v>
      </c>
      <c r="D62" s="37">
        <f>LN('Historical Data'!D63/'Historical Data'!D62)</f>
        <v>2.2483937678073078E-3</v>
      </c>
      <c r="E62" s="37">
        <f>LN('Historical Data'!E63/'Historical Data'!E62)</f>
        <v>4.7609022907333523E-3</v>
      </c>
      <c r="F62" s="37">
        <f>LN('Historical Data'!F63/'Historical Data'!F62)</f>
        <v>-6.3748239248620758E-3</v>
      </c>
    </row>
    <row r="64" spans="1:6" x14ac:dyDescent="0.2">
      <c r="A64" t="s">
        <v>40</v>
      </c>
      <c r="B64" s="36">
        <f>SUM(B3:B62)</f>
        <v>-3.2979593424750861E-2</v>
      </c>
      <c r="C64" s="36">
        <f t="shared" ref="C64:F64" si="0">SUM(C3:C62)</f>
        <v>-0.10542872376651528</v>
      </c>
      <c r="D64" s="36">
        <f t="shared" si="0"/>
        <v>-1.8833419617288513E-2</v>
      </c>
      <c r="E64" s="36">
        <f t="shared" si="0"/>
        <v>-0.1241467790391063</v>
      </c>
      <c r="F64" s="36">
        <f t="shared" si="0"/>
        <v>8.2510522499048888E-2</v>
      </c>
    </row>
    <row r="65" spans="1:6" x14ac:dyDescent="0.2">
      <c r="A65" t="s">
        <v>41</v>
      </c>
      <c r="B65" s="36">
        <f>_xlfn.VAR.P(B3:B62)</f>
        <v>3.1553333798459534E-4</v>
      </c>
      <c r="C65" s="36">
        <f t="shared" ref="C65:F65" si="1">_xlfn.VAR.P(C3:C62)</f>
        <v>4.0654729878422598E-4</v>
      </c>
      <c r="D65" s="36">
        <f t="shared" si="1"/>
        <v>2.3319969667805337E-4</v>
      </c>
      <c r="E65" s="36">
        <f t="shared" si="1"/>
        <v>1.5769995904848637E-4</v>
      </c>
      <c r="F65" s="36">
        <f t="shared" si="1"/>
        <v>2.6258415677309131E-4</v>
      </c>
    </row>
    <row r="66" spans="1:6" x14ac:dyDescent="0.2">
      <c r="A66" t="s">
        <v>42</v>
      </c>
      <c r="B66" s="36">
        <f>SQRT(B65)</f>
        <v>1.7763258090355928E-2</v>
      </c>
      <c r="C66" s="36">
        <f t="shared" ref="C66:F66" si="2">SQRT(C65)</f>
        <v>2.0163018097106047E-2</v>
      </c>
      <c r="D66" s="36">
        <f t="shared" si="2"/>
        <v>1.52708774036744E-2</v>
      </c>
      <c r="E66" s="36">
        <f t="shared" si="2"/>
        <v>1.2557864430247938E-2</v>
      </c>
      <c r="F66" s="36">
        <f t="shared" si="2"/>
        <v>1.6204448672296486E-2</v>
      </c>
    </row>
  </sheetData>
  <mergeCells count="1">
    <mergeCell ref="A1:F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ADBC-D10B-F149-A476-3D200C5C4DF5}">
  <dimension ref="A1:F34"/>
  <sheetViews>
    <sheetView tabSelected="1" topLeftCell="A7" workbookViewId="0">
      <selection activeCell="F29" sqref="F29"/>
    </sheetView>
  </sheetViews>
  <sheetFormatPr baseColWidth="10" defaultRowHeight="16" x14ac:dyDescent="0.2"/>
  <sheetData>
    <row r="1" spans="1:6" x14ac:dyDescent="0.2">
      <c r="B1" s="38" t="s">
        <v>2</v>
      </c>
      <c r="C1" s="38" t="s">
        <v>3</v>
      </c>
      <c r="D1" s="38" t="s">
        <v>4</v>
      </c>
      <c r="E1" s="38" t="s">
        <v>5</v>
      </c>
      <c r="F1" s="38" t="s">
        <v>6</v>
      </c>
    </row>
    <row r="2" spans="1:6" x14ac:dyDescent="0.2">
      <c r="A2" t="s">
        <v>43</v>
      </c>
      <c r="B2" s="36">
        <v>-3.2979592450483153E-2</v>
      </c>
      <c r="C2" s="36">
        <v>-0.10542872811577948</v>
      </c>
      <c r="D2" s="36">
        <v>-1.8833416805032952E-2</v>
      </c>
      <c r="E2" s="36">
        <v>-0.12414677901391755</v>
      </c>
      <c r="F2" s="36">
        <v>8.2510438161493463E-2</v>
      </c>
    </row>
    <row r="3" spans="1:6" x14ac:dyDescent="0.2">
      <c r="A3" t="s">
        <v>44</v>
      </c>
      <c r="B3" s="36">
        <v>1.7763258498917949E-2</v>
      </c>
      <c r="C3" s="36">
        <v>2.0163019648173356E-2</v>
      </c>
      <c r="D3" s="36">
        <v>1.5270878030858309E-2</v>
      </c>
      <c r="E3" s="36">
        <v>1.255786470886361E-2</v>
      </c>
      <c r="F3" s="36">
        <v>1.6204440006732618E-2</v>
      </c>
    </row>
    <row r="5" spans="1:6" x14ac:dyDescent="0.2">
      <c r="A5" t="s">
        <v>45</v>
      </c>
    </row>
    <row r="6" spans="1:6" x14ac:dyDescent="0.2">
      <c r="B6" s="38" t="s">
        <v>2</v>
      </c>
      <c r="C6" s="38" t="s">
        <v>3</v>
      </c>
      <c r="D6" s="38" t="s">
        <v>4</v>
      </c>
      <c r="E6" s="38" t="s">
        <v>5</v>
      </c>
      <c r="F6" s="38" t="s">
        <v>6</v>
      </c>
    </row>
    <row r="7" spans="1:6" x14ac:dyDescent="0.2">
      <c r="A7" s="38" t="s">
        <v>2</v>
      </c>
      <c r="B7" s="39">
        <f>CORREL(Returns!$B$3:$B$62,Returns!B3:B62)</f>
        <v>1</v>
      </c>
      <c r="C7" s="39">
        <f>CORREL(Returns!$B$3:$B$62,Returns!C3:C62)</f>
        <v>0.62435264184198114</v>
      </c>
      <c r="D7" s="39">
        <f>CORREL(Returns!$B$3:$B$62,Returns!D3:D62)</f>
        <v>0.48841228953917187</v>
      </c>
      <c r="E7" s="39">
        <f>CORREL(Returns!$B$3:$B$62,Returns!E3:E62)</f>
        <v>0.34888447559129843</v>
      </c>
      <c r="F7" s="39">
        <f>CORREL(Returns!$B$3:$B$62,Returns!F3:F62)</f>
        <v>0.32033051562431486</v>
      </c>
    </row>
    <row r="8" spans="1:6" x14ac:dyDescent="0.2">
      <c r="A8" s="38" t="s">
        <v>3</v>
      </c>
      <c r="B8" s="39">
        <f>C7</f>
        <v>0.62435264184198114</v>
      </c>
      <c r="C8" s="39">
        <f>CORREL(Returns!$C$3:$C$62,Returns!C3:C62)</f>
        <v>1</v>
      </c>
      <c r="D8" s="39">
        <f>CORREL(Returns!$C$3:$C$62,Returns!D3:D62)</f>
        <v>0.39917032165463812</v>
      </c>
      <c r="E8" s="39">
        <f>CORREL(Returns!$C$3:$C$62,Returns!E3:E62)</f>
        <v>0.46199736995265228</v>
      </c>
      <c r="F8" s="39">
        <f>CORREL(Returns!$C$3:$C$62,Returns!F3:F62)</f>
        <v>0.3597087860438124</v>
      </c>
    </row>
    <row r="9" spans="1:6" x14ac:dyDescent="0.2">
      <c r="A9" s="38" t="s">
        <v>4</v>
      </c>
      <c r="B9" s="39">
        <f>D7</f>
        <v>0.48841228953917187</v>
      </c>
      <c r="C9" s="39">
        <f>D8</f>
        <v>0.39917032165463812</v>
      </c>
      <c r="D9" s="39">
        <f>CORREL(Returns!$D$3:$D$62,Returns!D3:D62)</f>
        <v>1</v>
      </c>
      <c r="E9" s="39">
        <f>CORREL(Returns!$D$3:$D$62,Returns!E3:E62)</f>
        <v>0.32280275506397593</v>
      </c>
      <c r="F9" s="39">
        <f>CORREL(Returns!$D$3:$D$62,Returns!F3:F62)</f>
        <v>0.4257872903589966</v>
      </c>
    </row>
    <row r="10" spans="1:6" x14ac:dyDescent="0.2">
      <c r="A10" s="38" t="s">
        <v>5</v>
      </c>
      <c r="B10" s="39">
        <f>E7</f>
        <v>0.34888447559129843</v>
      </c>
      <c r="C10" s="39">
        <f>E8</f>
        <v>0.46199736995265228</v>
      </c>
      <c r="D10" s="39">
        <f>E9</f>
        <v>0.32280275506397593</v>
      </c>
      <c r="E10" s="39">
        <f>CORREL(Returns!$E$3:$E$62,Returns!E3:E62)</f>
        <v>1.0000000000000002</v>
      </c>
      <c r="F10" s="39">
        <f>CORREL(Returns!$E$3:$E$62,Returns!F3:F62)</f>
        <v>0.15252609626521391</v>
      </c>
    </row>
    <row r="11" spans="1:6" x14ac:dyDescent="0.2">
      <c r="A11" s="38" t="s">
        <v>6</v>
      </c>
      <c r="B11" s="39">
        <f>F7</f>
        <v>0.32033051562431486</v>
      </c>
      <c r="C11" s="39">
        <f>F8</f>
        <v>0.3597087860438124</v>
      </c>
      <c r="D11" s="39">
        <f>F9</f>
        <v>0.4257872903589966</v>
      </c>
      <c r="E11" s="39">
        <f>F10</f>
        <v>0.15252609626521391</v>
      </c>
      <c r="F11" s="39">
        <f>CORREL(Returns!$F$3:$F$62,Returns!F3:F62)</f>
        <v>1</v>
      </c>
    </row>
    <row r="13" spans="1:6" x14ac:dyDescent="0.2">
      <c r="A13" t="s">
        <v>46</v>
      </c>
    </row>
    <row r="14" spans="1:6" x14ac:dyDescent="0.2">
      <c r="B14" s="38" t="s">
        <v>2</v>
      </c>
      <c r="C14" s="38" t="s">
        <v>3</v>
      </c>
      <c r="D14" s="38" t="s">
        <v>4</v>
      </c>
      <c r="E14" s="38" t="s">
        <v>5</v>
      </c>
      <c r="F14" s="38" t="s">
        <v>6</v>
      </c>
    </row>
    <row r="15" spans="1:6" x14ac:dyDescent="0.2">
      <c r="A15" s="38" t="s">
        <v>2</v>
      </c>
      <c r="B15" s="38">
        <f>_xlfn.COVARIANCE.S(Returns!$B$3:$B$62,Returns!B3:B62)</f>
        <v>3.2088136066230039E-4</v>
      </c>
      <c r="C15" s="38">
        <f>_xlfn.COVARIANCE.S(Returns!$B$3:$B$62,Returns!C3:C62)</f>
        <v>2.2740884805284603E-4</v>
      </c>
      <c r="D15" s="38">
        <f>_xlfn.COVARIANCE.S(Returns!$B$3:$B$62,Returns!D3:D62)</f>
        <v>1.3473252176583026E-4</v>
      </c>
      <c r="E15" s="38">
        <f>_xlfn.COVARIANCE.S(Returns!$B$3:$B$62,Returns!E3:E62)</f>
        <v>7.9144237601515977E-5</v>
      </c>
      <c r="F15" s="38">
        <f>_xlfn.COVARIANCE.S(Returns!$B$3:$B$62,Returns!F3:F62)</f>
        <v>9.3767953370353093E-5</v>
      </c>
    </row>
    <row r="16" spans="1:6" x14ac:dyDescent="0.2">
      <c r="A16" s="38" t="s">
        <v>3</v>
      </c>
      <c r="B16" s="38">
        <f>C15</f>
        <v>2.2740884805284603E-4</v>
      </c>
      <c r="C16" s="38">
        <f>_xlfn.COVARIANCE.S(Returns!$C$3:$C$62,Returns!C3:C62)</f>
        <v>4.134379309670096E-4</v>
      </c>
      <c r="D16" s="38">
        <f>_xlfn.COVARIANCE.S(Returns!$C$3:$C$62,Returns!D3:D62)</f>
        <v>1.2499050226577759E-4</v>
      </c>
      <c r="E16" s="38">
        <f>_xlfn.COVARIANCE.S(Returns!$C$3:$C$62,Returns!E3:E62)</f>
        <v>1.1896249721610813E-4</v>
      </c>
      <c r="F16" s="38">
        <f>_xlfn.COVARIANCE.S(Returns!$C$3:$C$62,Returns!F3:F62)</f>
        <v>1.1951986225594089E-4</v>
      </c>
    </row>
    <row r="17" spans="1:6" x14ac:dyDescent="0.2">
      <c r="A17" s="38" t="s">
        <v>4</v>
      </c>
      <c r="B17" s="38">
        <f>D15</f>
        <v>1.3473252176583026E-4</v>
      </c>
      <c r="C17" s="38">
        <f>D16</f>
        <v>1.2499050226577759E-4</v>
      </c>
      <c r="D17" s="38">
        <f>_xlfn.COVARIANCE.S(Returns!$D$3:$D$62,Returns!D3:D62)</f>
        <v>2.3715223390988465E-4</v>
      </c>
      <c r="E17" s="38">
        <f>_xlfn.COVARIANCE.S(Returns!$D$3:$D$62,Returns!E3:E62)</f>
        <v>6.2952974088421282E-5</v>
      </c>
      <c r="F17" s="38">
        <f>_xlfn.COVARIANCE.S(Returns!$D$3:$D$62,Returns!F3:F62)</f>
        <v>1.0714950833355782E-4</v>
      </c>
    </row>
    <row r="18" spans="1:6" x14ac:dyDescent="0.2">
      <c r="A18" s="38" t="s">
        <v>5</v>
      </c>
      <c r="B18" s="38">
        <f>E15</f>
        <v>7.9144237601515977E-5</v>
      </c>
      <c r="C18" s="38">
        <f>E16</f>
        <v>1.1896249721610813E-4</v>
      </c>
      <c r="D18" s="38">
        <f>E17</f>
        <v>6.2952974088421282E-5</v>
      </c>
      <c r="E18" s="38">
        <f>_xlfn.COVARIANCE.S(Returns!$E$3:$E$62,Returns!E3:E62)</f>
        <v>1.603728397103253E-4</v>
      </c>
      <c r="F18" s="38">
        <f>_xlfn.COVARIANCE.S(Returns!$E$3:$E$62,Returns!F3:F62)</f>
        <v>3.1564102400703224E-5</v>
      </c>
    </row>
    <row r="19" spans="1:6" x14ac:dyDescent="0.2">
      <c r="A19" s="38" t="s">
        <v>6</v>
      </c>
      <c r="B19" s="38">
        <f>F15</f>
        <v>9.3767953370353093E-5</v>
      </c>
      <c r="C19" s="38">
        <f>F16</f>
        <v>1.1951986225594089E-4</v>
      </c>
      <c r="D19" s="38">
        <f>F17</f>
        <v>1.0714950833355782E-4</v>
      </c>
      <c r="E19" s="38">
        <f>F18</f>
        <v>3.1564102400703224E-5</v>
      </c>
      <c r="F19" s="38">
        <f>_xlfn.COVARIANCE.S(Returns!$F$3:$F$62,Returns!F3:F62)</f>
        <v>2.670347357014488E-4</v>
      </c>
    </row>
    <row r="21" spans="1:6" x14ac:dyDescent="0.2">
      <c r="A21" t="s">
        <v>47</v>
      </c>
    </row>
    <row r="22" spans="1:6" x14ac:dyDescent="0.2">
      <c r="B22" t="s">
        <v>48</v>
      </c>
      <c r="C22" t="s">
        <v>49</v>
      </c>
    </row>
    <row r="23" spans="1:6" x14ac:dyDescent="0.2">
      <c r="A23" s="38" t="s">
        <v>2</v>
      </c>
      <c r="B23" s="36">
        <v>-3.2979592450483153E-2</v>
      </c>
      <c r="C23" s="36">
        <v>0.2</v>
      </c>
    </row>
    <row r="24" spans="1:6" x14ac:dyDescent="0.2">
      <c r="A24" s="38" t="s">
        <v>3</v>
      </c>
      <c r="B24" s="36">
        <v>-0.10542872811577948</v>
      </c>
      <c r="C24" s="36">
        <v>0.2</v>
      </c>
    </row>
    <row r="25" spans="1:6" x14ac:dyDescent="0.2">
      <c r="A25" s="38" t="s">
        <v>4</v>
      </c>
      <c r="B25" s="36">
        <v>-1.8833416805032952E-2</v>
      </c>
      <c r="C25" s="36">
        <v>0.2</v>
      </c>
    </row>
    <row r="26" spans="1:6" x14ac:dyDescent="0.2">
      <c r="A26" s="38" t="s">
        <v>5</v>
      </c>
      <c r="B26" s="36">
        <v>-0.12414677901391755</v>
      </c>
      <c r="C26" s="36">
        <v>0.2</v>
      </c>
    </row>
    <row r="27" spans="1:6" x14ac:dyDescent="0.2">
      <c r="A27" s="38" t="s">
        <v>6</v>
      </c>
      <c r="B27" s="36">
        <v>8.2510438161493463E-2</v>
      </c>
      <c r="C27" s="36">
        <v>0.2</v>
      </c>
    </row>
    <row r="28" spans="1:6" x14ac:dyDescent="0.2">
      <c r="A28" t="s">
        <v>50</v>
      </c>
      <c r="B28" s="38" cm="1">
        <f t="array" ref="B28">MMULT(TRANSPOSE(C23:C27),MMULT(B15:F19,C23:C27))</f>
        <v>1.4397060462612311E-4</v>
      </c>
    </row>
    <row r="29" spans="1:6" x14ac:dyDescent="0.2">
      <c r="A29" t="s">
        <v>51</v>
      </c>
      <c r="B29">
        <f>SUM(C23:C27)</f>
        <v>1</v>
      </c>
    </row>
    <row r="30" spans="1:6" x14ac:dyDescent="0.2">
      <c r="A30" t="s">
        <v>52</v>
      </c>
      <c r="B30" s="36" cm="1">
        <f t="array" ref="B30">MMULT(TRANSPOSE(B23:B27),C23:C27)</f>
        <v>-3.9775615644743939E-2</v>
      </c>
    </row>
    <row r="31" spans="1:6" x14ac:dyDescent="0.2">
      <c r="A31" t="s">
        <v>53</v>
      </c>
      <c r="B31" s="36">
        <f>SQRT(B28)</f>
        <v>1.1998775130242383E-2</v>
      </c>
    </row>
    <row r="33" spans="1:2" x14ac:dyDescent="0.2">
      <c r="A33" t="s">
        <v>54</v>
      </c>
      <c r="B33" s="36">
        <f>((1+B30)^4)-1</f>
        <v>-0.14985907788271369</v>
      </c>
    </row>
    <row r="34" spans="1:2" x14ac:dyDescent="0.2">
      <c r="A34" t="s">
        <v>55</v>
      </c>
      <c r="B34" s="36">
        <f>((1+B31)^4)-1</f>
        <v>4.8865854759902572E-2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560A91-1AC9-4F03-99FE-2CB64CA682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DATA</vt:lpstr>
      <vt:lpstr>HDFC-2</vt:lpstr>
      <vt:lpstr>HDFC-3-BB</vt:lpstr>
      <vt:lpstr>HDFC-3-RSI</vt:lpstr>
      <vt:lpstr>HDFC-3-SO</vt:lpstr>
      <vt:lpstr>ASIANPAINTS-2</vt:lpstr>
      <vt:lpstr>ASIANPAINTS-3-BB</vt:lpstr>
      <vt:lpstr>ASIANPAINTS-3-RSI</vt:lpstr>
      <vt:lpstr>ASIANPAINTS-3-SO</vt:lpstr>
      <vt:lpstr>NESTLE-2</vt:lpstr>
      <vt:lpstr>NESTLE-3-BB</vt:lpstr>
      <vt:lpstr>NESTLE-3-RSI</vt:lpstr>
      <vt:lpstr>NESTLE-3-SO</vt:lpstr>
      <vt:lpstr>TCS-2</vt:lpstr>
      <vt:lpstr>TCS-3-BB</vt:lpstr>
      <vt:lpstr>TCS-3-RSI</vt:lpstr>
      <vt:lpstr>TCS-3-SO</vt:lpstr>
      <vt:lpstr>SUNPHARMA-2</vt:lpstr>
      <vt:lpstr>SUNPHARMA-3-BB</vt:lpstr>
      <vt:lpstr>SUNPHARMA-3-RSI</vt:lpstr>
      <vt:lpstr>SUNPHARMA-3-SO</vt:lpstr>
      <vt:lpstr>Historical Data</vt:lpstr>
      <vt:lpstr>Returns</vt:lpstr>
      <vt:lpstr>Portfolio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Archis Sahu</dc:creator>
  <cp:keywords/>
  <dc:description/>
  <cp:lastModifiedBy>Archis Sahu</cp:lastModifiedBy>
  <cp:revision/>
  <dcterms:created xsi:type="dcterms:W3CDTF">2023-05-02T05:16:12Z</dcterms:created>
  <dcterms:modified xsi:type="dcterms:W3CDTF">2023-05-02T16:50:54Z</dcterms:modified>
  <cp:category/>
  <cp:contentStatus/>
</cp:coreProperties>
</file>