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9. Additional Documents/"/>
    </mc:Choice>
  </mc:AlternateContent>
  <xr:revisionPtr revIDLastSave="1" documentId="11_E37D6B7A3ADBD8D165597B813D60189C4EF51B3D" xr6:coauthVersionLast="47" xr6:coauthVersionMax="47" xr10:uidLastSave="{86F12C12-F29C-4D38-89A7-27A54737D9BE}"/>
  <bookViews>
    <workbookView xWindow="-110" yWindow="-110" windowWidth="19420" windowHeight="10300" xr2:uid="{00000000-000D-0000-FFFF-FFFF00000000}"/>
  </bookViews>
  <sheets>
    <sheet name="Salary Calculation Monthly" sheetId="1" r:id="rId1"/>
    <sheet name="Salary Calculation Daily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3" l="1"/>
  <c r="E13" i="3"/>
  <c r="E12" i="3"/>
  <c r="E11" i="3"/>
  <c r="D13" i="3"/>
  <c r="D11" i="3"/>
  <c r="D6" i="3"/>
  <c r="E6" i="3" s="1"/>
  <c r="F5" i="3"/>
  <c r="F6" i="3" l="1"/>
  <c r="D7" i="3"/>
  <c r="D8" i="3" s="1"/>
  <c r="F8" i="3" s="1"/>
  <c r="D6" i="1"/>
  <c r="F7" i="3" l="1"/>
  <c r="F9" i="3" s="1"/>
  <c r="E7" i="3"/>
  <c r="D9" i="3"/>
  <c r="E5" i="1"/>
  <c r="E6" i="1" l="1"/>
  <c r="D13" i="1"/>
  <c r="D11" i="1"/>
  <c r="D7" i="1" l="1"/>
  <c r="E7" i="1" s="1"/>
  <c r="D8" i="1" l="1"/>
  <c r="E8" i="1" s="1"/>
  <c r="E9" i="1" s="1"/>
  <c r="D9" i="1" l="1"/>
  <c r="E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5" authorId="0" shapeId="0" xr:uid="{00000000-0006-0000-0000-000001000000}">
      <text>
        <r>
          <rPr>
            <b/>
            <sz val="14"/>
            <color indexed="81"/>
            <rFont val="Garamond"/>
            <family val="1"/>
          </rPr>
          <t>Please Enter the Per Month Salary.</t>
        </r>
      </text>
    </comment>
  </commentList>
</comments>
</file>

<file path=xl/sharedStrings.xml><?xml version="1.0" encoding="utf-8"?>
<sst xmlns="http://schemas.openxmlformats.org/spreadsheetml/2006/main" count="25" uniqueCount="14">
  <si>
    <t>HRA</t>
  </si>
  <si>
    <t>BASIC</t>
  </si>
  <si>
    <t>Special Personal Allowance</t>
  </si>
  <si>
    <t>LTA</t>
  </si>
  <si>
    <t>Medical</t>
  </si>
  <si>
    <t>Communication Expenses</t>
  </si>
  <si>
    <t>Annual CTC</t>
  </si>
  <si>
    <t>PM CTC</t>
  </si>
  <si>
    <t>Salary Components</t>
  </si>
  <si>
    <t>Ratio</t>
  </si>
  <si>
    <t>Salary Calculation Sheet</t>
  </si>
  <si>
    <t>Days in Month</t>
  </si>
  <si>
    <t>Number Of Days</t>
  </si>
  <si>
    <t>Salary in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</si>
</sst>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Garamond"/>
      <family val="2"/>
    </font>
    <font>
      <b/>
      <sz val="12"/>
      <color theme="1"/>
      <name val="Garamond"/>
      <family val="1"/>
    </font>
    <font>
      <b/>
      <sz val="12"/>
      <color theme="0"/>
      <name val="Garamond"/>
      <family val="1"/>
    </font>
    <font>
      <b/>
      <sz val="12"/>
      <name val="Garamond"/>
      <family val="1"/>
    </font>
    <font>
      <b/>
      <sz val="24"/>
      <color theme="1"/>
      <name val="Garamond"/>
      <family val="1"/>
    </font>
    <font>
      <b/>
      <sz val="14"/>
      <color indexed="81"/>
      <name val="Garamond"/>
      <family val="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5"/>
  <sheetViews>
    <sheetView showGridLines="0" tabSelected="1" workbookViewId="0">
      <selection activeCell="H5" sqref="H5"/>
    </sheetView>
  </sheetViews>
  <sheetFormatPr defaultColWidth="9" defaultRowHeight="15.5" x14ac:dyDescent="0.35"/>
  <cols>
    <col min="1" max="1" width="44.08984375" style="1" customWidth="1"/>
    <col min="2" max="2" width="23" style="3" bestFit="1" customWidth="1"/>
    <col min="3" max="3" width="10.453125" style="1" customWidth="1"/>
    <col min="4" max="4" width="8.6328125" style="1" bestFit="1" customWidth="1"/>
    <col min="5" max="5" width="11.7265625" style="1" bestFit="1" customWidth="1"/>
    <col min="6" max="16384" width="9" style="1"/>
  </cols>
  <sheetData>
    <row r="1" spans="2:5" ht="16" thickBot="1" x14ac:dyDescent="0.4"/>
    <row r="2" spans="2:5" ht="31.5" thickBot="1" x14ac:dyDescent="0.4">
      <c r="B2" s="21" t="s">
        <v>10</v>
      </c>
      <c r="C2" s="22"/>
      <c r="D2" s="22"/>
      <c r="E2" s="23"/>
    </row>
    <row r="3" spans="2:5" ht="48.75" customHeight="1" thickBot="1" x14ac:dyDescent="0.4"/>
    <row r="4" spans="2:5" x14ac:dyDescent="0.35">
      <c r="B4" s="15" t="s">
        <v>8</v>
      </c>
      <c r="C4" s="4" t="s">
        <v>9</v>
      </c>
      <c r="D4" s="4" t="s">
        <v>7</v>
      </c>
      <c r="E4" s="5" t="s">
        <v>6</v>
      </c>
    </row>
    <row r="5" spans="2:5" x14ac:dyDescent="0.35">
      <c r="B5" s="6"/>
      <c r="C5" s="7"/>
      <c r="D5" s="16">
        <v>24166</v>
      </c>
      <c r="E5" s="8">
        <f>(D5*12)</f>
        <v>289992</v>
      </c>
    </row>
    <row r="6" spans="2:5" x14ac:dyDescent="0.35">
      <c r="B6" s="6" t="s">
        <v>1</v>
      </c>
      <c r="C6" s="9">
        <v>0.4</v>
      </c>
      <c r="D6" s="7">
        <f>(D5*C6)</f>
        <v>9666.4</v>
      </c>
      <c r="E6" s="10">
        <f>D6*12</f>
        <v>115996.79999999999</v>
      </c>
    </row>
    <row r="7" spans="2:5" x14ac:dyDescent="0.35">
      <c r="B7" s="6" t="s">
        <v>0</v>
      </c>
      <c r="C7" s="9">
        <v>0.5</v>
      </c>
      <c r="D7" s="7">
        <f>D6*C7</f>
        <v>4833.2</v>
      </c>
      <c r="E7" s="10">
        <f t="shared" ref="E7:E8" si="0">D7*12</f>
        <v>57998.399999999994</v>
      </c>
    </row>
    <row r="8" spans="2:5" x14ac:dyDescent="0.35">
      <c r="B8" s="6" t="s">
        <v>2</v>
      </c>
      <c r="C8" s="7"/>
      <c r="D8" s="7">
        <f>D5-SUM(D6+D7+D11+D12+D13)</f>
        <v>6416.4000000000015</v>
      </c>
      <c r="E8" s="10">
        <f t="shared" si="0"/>
        <v>76996.800000000017</v>
      </c>
    </row>
    <row r="9" spans="2:5" x14ac:dyDescent="0.35">
      <c r="B9" s="6"/>
      <c r="C9" s="7"/>
      <c r="D9" s="11">
        <f>SUM(D6:D8)</f>
        <v>20916</v>
      </c>
      <c r="E9" s="8">
        <f>SUM(E6:E8)</f>
        <v>250992</v>
      </c>
    </row>
    <row r="10" spans="2:5" x14ac:dyDescent="0.35">
      <c r="B10" s="6"/>
      <c r="C10" s="7"/>
      <c r="D10" s="7"/>
      <c r="E10" s="10"/>
    </row>
    <row r="11" spans="2:5" x14ac:dyDescent="0.35">
      <c r="B11" s="6" t="s">
        <v>3</v>
      </c>
      <c r="C11" s="7"/>
      <c r="D11" s="7">
        <f>E11/12</f>
        <v>1000</v>
      </c>
      <c r="E11" s="10">
        <v>12000</v>
      </c>
    </row>
    <row r="12" spans="2:5" x14ac:dyDescent="0.35">
      <c r="B12" s="6" t="s">
        <v>5</v>
      </c>
      <c r="C12" s="7"/>
      <c r="D12" s="7">
        <v>1000</v>
      </c>
      <c r="E12" s="10">
        <v>12000</v>
      </c>
    </row>
    <row r="13" spans="2:5" ht="16" thickBot="1" x14ac:dyDescent="0.4">
      <c r="B13" s="12" t="s">
        <v>4</v>
      </c>
      <c r="C13" s="13"/>
      <c r="D13" s="13">
        <f>E13/12</f>
        <v>1250</v>
      </c>
      <c r="E13" s="14">
        <v>15000</v>
      </c>
    </row>
    <row r="15" spans="2:5" x14ac:dyDescent="0.35">
      <c r="D15" s="2"/>
    </row>
  </sheetData>
  <mergeCells count="1">
    <mergeCell ref="B2:E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9"/>
  <sheetViews>
    <sheetView showGridLines="0" workbookViewId="0">
      <selection activeCell="F34" sqref="F34"/>
    </sheetView>
  </sheetViews>
  <sheetFormatPr defaultColWidth="9" defaultRowHeight="15.5" x14ac:dyDescent="0.35"/>
  <cols>
    <col min="1" max="1" width="44.08984375" style="1" customWidth="1"/>
    <col min="2" max="2" width="23" style="3" bestFit="1" customWidth="1"/>
    <col min="3" max="3" width="10.453125" style="1" customWidth="1"/>
    <col min="4" max="4" width="8.6328125" style="1" bestFit="1" customWidth="1"/>
    <col min="5" max="5" width="18" style="1" customWidth="1"/>
    <col min="6" max="6" width="14.08984375" style="1" customWidth="1"/>
    <col min="7" max="16384" width="9" style="1"/>
  </cols>
  <sheetData>
    <row r="1" spans="2:6" ht="16" thickBot="1" x14ac:dyDescent="0.4"/>
    <row r="2" spans="2:6" ht="31.5" thickBot="1" x14ac:dyDescent="0.4">
      <c r="B2" s="21" t="s">
        <v>10</v>
      </c>
      <c r="C2" s="22"/>
      <c r="D2" s="22"/>
      <c r="E2" s="22"/>
      <c r="F2" s="23"/>
    </row>
    <row r="3" spans="2:6" ht="48.75" customHeight="1" thickBot="1" x14ac:dyDescent="0.4"/>
    <row r="4" spans="2:6" x14ac:dyDescent="0.35">
      <c r="B4" s="15" t="s">
        <v>8</v>
      </c>
      <c r="C4" s="4" t="s">
        <v>9</v>
      </c>
      <c r="D4" s="4" t="s">
        <v>7</v>
      </c>
      <c r="E4" s="17" t="s">
        <v>13</v>
      </c>
      <c r="F4" s="5" t="s">
        <v>6</v>
      </c>
    </row>
    <row r="5" spans="2:6" x14ac:dyDescent="0.35">
      <c r="B5" s="6"/>
      <c r="C5" s="7"/>
      <c r="D5" s="16">
        <v>20000</v>
      </c>
      <c r="E5" s="19">
        <f>(D5/E17)*E19</f>
        <v>20000</v>
      </c>
      <c r="F5" s="20">
        <f>(D5*12)</f>
        <v>240000</v>
      </c>
    </row>
    <row r="6" spans="2:6" x14ac:dyDescent="0.35">
      <c r="B6" s="6" t="s">
        <v>1</v>
      </c>
      <c r="C6" s="9">
        <v>0.4</v>
      </c>
      <c r="D6" s="7">
        <f>(D5*C6)</f>
        <v>8000</v>
      </c>
      <c r="E6" s="18">
        <f>(D6/E17)*E19</f>
        <v>8000.0000000000009</v>
      </c>
      <c r="F6" s="10">
        <f>D6*12</f>
        <v>96000</v>
      </c>
    </row>
    <row r="7" spans="2:6" x14ac:dyDescent="0.35">
      <c r="B7" s="6" t="s">
        <v>0</v>
      </c>
      <c r="C7" s="9">
        <v>0.5</v>
      </c>
      <c r="D7" s="7">
        <f>D6*C7</f>
        <v>4000</v>
      </c>
      <c r="E7" s="18">
        <f>(D7/E17)*E19</f>
        <v>4000.0000000000005</v>
      </c>
      <c r="F7" s="10">
        <f t="shared" ref="F7:F8" si="0">D7*12</f>
        <v>48000</v>
      </c>
    </row>
    <row r="8" spans="2:6" x14ac:dyDescent="0.35">
      <c r="B8" s="6" t="s">
        <v>2</v>
      </c>
      <c r="C8" s="7"/>
      <c r="D8" s="7">
        <f>D5-SUM(D6+D7+D11+D12+D13)</f>
        <v>4750</v>
      </c>
      <c r="E8" s="7">
        <f>E5-SUM(E6+E7+E11+E12+E13)</f>
        <v>4749.9999999999982</v>
      </c>
      <c r="F8" s="10">
        <f t="shared" si="0"/>
        <v>57000</v>
      </c>
    </row>
    <row r="9" spans="2:6" x14ac:dyDescent="0.35">
      <c r="B9" s="6"/>
      <c r="C9" s="7"/>
      <c r="D9" s="11">
        <f>SUM(D6:D8)</f>
        <v>16750</v>
      </c>
      <c r="E9" s="18"/>
      <c r="F9" s="8">
        <f>SUM(F6:F8)</f>
        <v>201000</v>
      </c>
    </row>
    <row r="10" spans="2:6" x14ac:dyDescent="0.35">
      <c r="B10" s="6"/>
      <c r="C10" s="7"/>
      <c r="D10" s="7"/>
      <c r="E10" s="18"/>
      <c r="F10" s="10"/>
    </row>
    <row r="11" spans="2:6" x14ac:dyDescent="0.35">
      <c r="B11" s="6" t="s">
        <v>3</v>
      </c>
      <c r="C11" s="7"/>
      <c r="D11" s="7">
        <f>F11/12</f>
        <v>1000</v>
      </c>
      <c r="E11" s="18">
        <f>(1000/E17)*E19</f>
        <v>1000.0000000000001</v>
      </c>
      <c r="F11" s="10">
        <v>12000</v>
      </c>
    </row>
    <row r="12" spans="2:6" x14ac:dyDescent="0.35">
      <c r="B12" s="6" t="s">
        <v>5</v>
      </c>
      <c r="C12" s="7"/>
      <c r="D12" s="7">
        <v>1000</v>
      </c>
      <c r="E12" s="18">
        <f>(1000/E17)*E19</f>
        <v>1000.0000000000001</v>
      </c>
      <c r="F12" s="10">
        <v>12000</v>
      </c>
    </row>
    <row r="13" spans="2:6" ht="16" thickBot="1" x14ac:dyDescent="0.4">
      <c r="B13" s="12" t="s">
        <v>4</v>
      </c>
      <c r="C13" s="13"/>
      <c r="D13" s="13">
        <f>F13/12</f>
        <v>1250</v>
      </c>
      <c r="E13" s="18">
        <f>(1250/E17)*E19</f>
        <v>1250</v>
      </c>
      <c r="F13" s="14">
        <v>15000</v>
      </c>
    </row>
    <row r="15" spans="2:6" x14ac:dyDescent="0.35">
      <c r="D15" s="2"/>
      <c r="E15" s="2"/>
    </row>
    <row r="16" spans="2:6" ht="16" thickBot="1" x14ac:dyDescent="0.4"/>
    <row r="17" spans="2:6" ht="16" thickBot="1" x14ac:dyDescent="0.4">
      <c r="B17" s="24" t="s">
        <v>11</v>
      </c>
      <c r="C17" s="25"/>
      <c r="D17" s="26"/>
      <c r="E17" s="30">
        <v>30</v>
      </c>
      <c r="F17" s="31"/>
    </row>
    <row r="18" spans="2:6" ht="16" thickBot="1" x14ac:dyDescent="0.4"/>
    <row r="19" spans="2:6" ht="16" thickBot="1" x14ac:dyDescent="0.4">
      <c r="B19" s="27" t="s">
        <v>12</v>
      </c>
      <c r="C19" s="28"/>
      <c r="D19" s="29"/>
      <c r="E19" s="30">
        <v>30</v>
      </c>
      <c r="F19" s="31"/>
    </row>
  </sheetData>
  <mergeCells count="5">
    <mergeCell ref="B2:F2"/>
    <mergeCell ref="B17:D17"/>
    <mergeCell ref="B19:D19"/>
    <mergeCell ref="E17:F17"/>
    <mergeCell ref="E19:F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Salary Calculation Monthly</vt:lpstr>
      <vt:lpstr>Salary Calculation 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Devendra Sharma || Croma Campus</cp:lastModifiedBy>
  <dcterms:created xsi:type="dcterms:W3CDTF">2011-09-05T14:55:53Z</dcterms:created>
  <dcterms:modified xsi:type="dcterms:W3CDTF">2021-11-22T12:22:13Z</dcterms:modified>
</cp:coreProperties>
</file>