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ulia/Documents/ECOLOGYST/NineStories/TechPacks/NS_TP_ForApproval/"/>
    </mc:Choice>
  </mc:AlternateContent>
  <xr:revisionPtr revIDLastSave="0" documentId="13_ncr:1_{6E242E8C-12DE-CE49-8D90-728B03736AAA}" xr6:coauthVersionLast="47" xr6:coauthVersionMax="47" xr10:uidLastSave="{00000000-0000-0000-0000-000000000000}"/>
  <bookViews>
    <workbookView xWindow="14080" yWindow="-18640" windowWidth="28800" windowHeight="15580" tabRatio="875" activeTab="6" xr2:uid="{00000000-000D-0000-FFFF-FFFF00000000}"/>
  </bookViews>
  <sheets>
    <sheet name="Lists" sheetId="1" state="hidden" r:id="rId1"/>
    <sheet name="Sketch" sheetId="2" r:id="rId2"/>
    <sheet name="BOM" sheetId="5" r:id="rId3"/>
    <sheet name="P1 Comments" sheetId="8" state="hidden" r:id="rId4"/>
    <sheet name="Measurements - TOPS" sheetId="9" r:id="rId5"/>
    <sheet name="Grading Sheet" sheetId="22" r:id="rId6"/>
    <sheet name="P2 COMMENTS" sheetId="23" r:id="rId7"/>
  </sheets>
  <externalReferences>
    <externalReference r:id="rId8"/>
  </externalReferences>
  <definedNames>
    <definedName name="FOLDING_CODE">Lists!$N$56:$N$80</definedName>
    <definedName name="HOLIDAYS">Lists!$H$93:$H$116</definedName>
    <definedName name="IMT">Lists!$B$128:$B$137</definedName>
    <definedName name="LABEL">Lists!$B$107:$B$124</definedName>
    <definedName name="PACKAGING_ROW">Lists!$L$56:$L$68</definedName>
    <definedName name="PRESSING">Lists!$P$56:$P$61</definedName>
    <definedName name="_xlnm.Print_Area" localSheetId="2">BOM!$A$1:$M$37</definedName>
    <definedName name="_xlnm.Print_Area" localSheetId="5">'Grading Sheet'!$A$1:$R$36</definedName>
    <definedName name="_xlnm.Print_Area" localSheetId="4">'Measurements - TOPS'!$A$1:$W$43</definedName>
    <definedName name="_xlnm.Print_Area" localSheetId="3">'P1 Comments'!$A$1:$N$45</definedName>
    <definedName name="_xlnm.Print_Area" localSheetId="6">'P2 COMMENTS'!$A$1:$N$45</definedName>
    <definedName name="_xlnm.Print_Area" localSheetId="1">Sketch!$A$1:$N$47</definedName>
    <definedName name="_xlnm.Print_Titles" localSheetId="2">BOM!$1:$14</definedName>
    <definedName name="_xlnm.Print_Titles" localSheetId="5">'Grading Sheet'!$1:$9</definedName>
    <definedName name="_xlnm.Print_Titles" localSheetId="4">'Measurements - TOPS'!$1:$8</definedName>
    <definedName name="_xlnm.Print_Titles" localSheetId="3">'P1 Comments'!$1:$5</definedName>
    <definedName name="_xlnm.Print_Titles" localSheetId="6">'P2 COMMENTS'!$1:$5</definedName>
    <definedName name="_xlnm.Print_Titles" localSheetId="1">Sketch!$1:$5</definedName>
    <definedName name="SAMPLE_STATUS">Lists!$B$93:$B$98</definedName>
    <definedName name="SEASON">Lists!$D$107:$D$126</definedName>
    <definedName name="SPEC_SIZE">Lists!$D$93:$D$98</definedName>
    <definedName name="TOP_STATUS">Lists!$L$93:$L$96</definedName>
    <definedName name="Z_A0C1D96D_847A_46C9_9EBD_D2F28FBA0F99_.wvu.Cols" localSheetId="0" hidden="1">Lists!#REF!</definedName>
    <definedName name="Z_A0C1D96D_847A_46C9_9EBD_D2F28FBA0F99_.wvu.Cols" localSheetId="4" hidden="1">'Measurements - TOPS'!$AZ:$AZ</definedName>
    <definedName name="Z_A0C1D96D_847A_46C9_9EBD_D2F28FBA0F99_.wvu.Cols" localSheetId="3" hidden="1">'P1 Comments'!#REF!</definedName>
    <definedName name="Z_A0C1D96D_847A_46C9_9EBD_D2F28FBA0F99_.wvu.Cols" localSheetId="6" hidden="1">'P2 COMMENTS'!#REF!</definedName>
    <definedName name="Z_A0C1D96D_847A_46C9_9EBD_D2F28FBA0F99_.wvu.PrintArea" localSheetId="2" hidden="1">BOM!$A$1:$M$25</definedName>
    <definedName name="Z_A0C1D96D_847A_46C9_9EBD_D2F28FBA0F99_.wvu.PrintArea" localSheetId="5" hidden="1">'Grading Sheet'!$A$1:$R$37</definedName>
    <definedName name="Z_A0C1D96D_847A_46C9_9EBD_D2F28FBA0F99_.wvu.PrintArea" localSheetId="4" hidden="1">'Measurements - TOPS'!$A$1:$W$24</definedName>
    <definedName name="Z_A0C1D96D_847A_46C9_9EBD_D2F28FBA0F99_.wvu.PrintArea" localSheetId="3" hidden="1">'P1 Comments'!$A$1:$N$45</definedName>
    <definedName name="Z_A0C1D96D_847A_46C9_9EBD_D2F28FBA0F99_.wvu.PrintArea" localSheetId="6" hidden="1">'P2 COMMENTS'!$A$1:$N$45</definedName>
    <definedName name="Z_A0C1D96D_847A_46C9_9EBD_D2F28FBA0F99_.wvu.PrintArea" localSheetId="1" hidden="1">Sketch!$A$1:$N$47</definedName>
    <definedName name="Z_A0C1D96D_847A_46C9_9EBD_D2F28FBA0F99_.wvu.PrintTitles" localSheetId="2" hidden="1">BOM!$1:$14</definedName>
    <definedName name="Z_A0C1D96D_847A_46C9_9EBD_D2F28FBA0F99_.wvu.PrintTitles" localSheetId="5" hidden="1">'Grading Sheet'!$1:$9</definedName>
    <definedName name="Z_A0C1D96D_847A_46C9_9EBD_D2F28FBA0F99_.wvu.PrintTitles" localSheetId="4" hidden="1">'Measurements - TOPS'!$1:$8</definedName>
    <definedName name="Z_A0C1D96D_847A_46C9_9EBD_D2F28FBA0F99_.wvu.PrintTitles" localSheetId="3" hidden="1">'P1 Comments'!$1:$5</definedName>
    <definedName name="Z_A0C1D96D_847A_46C9_9EBD_D2F28FBA0F99_.wvu.PrintTitles" localSheetId="6" hidden="1">'P2 COMMENTS'!$1:$5</definedName>
    <definedName name="Z_A0C1D96D_847A_46C9_9EBD_D2F28FBA0F99_.wvu.PrintTitles" localSheetId="1" hidden="1">Sketch!$1:$5</definedName>
    <definedName name="Z_A0C1D96D_847A_46C9_9EBD_D2F28FBA0F99_.wvu.Rows" localSheetId="5" hidden="1">'Grading Sheet'!$10:$10,'Grading Sheet'!$37:$37</definedName>
    <definedName name="Z_A0C1D96D_847A_46C9_9EBD_D2F28FBA0F99_.wvu.Rows" localSheetId="4" hidden="1">'Measurements - TOPS'!#REF!</definedName>
    <definedName name="ZIPPER_FUNCTION">Lists!$D$56:$D$61</definedName>
    <definedName name="ZIPPERPULL">Lists!$H$56:$H$72</definedName>
    <definedName name="ZIPPERSLIDER">Lists!$F$56:$F$58</definedName>
    <definedName name="ZIPPERTYPE">Lists!$J$56:$J$61</definedName>
    <definedName name="ZIPSIZE">Lists!$B$56:$B$63</definedName>
  </definedNames>
  <calcPr calcId="191029"/>
  <customWorkbookViews>
    <customWorkbookView name="tkumprey - Personal View" guid="{A0C1D96D-847A-46C9-9EBD-D2F28FBA0F99}" mergeInterval="0" personalView="1" maximized="1" windowWidth="1916" windowHeight="749" tabRatio="875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22" l="1"/>
  <c r="I40" i="22"/>
  <c r="P13" i="22" l="1"/>
  <c r="R13" i="22" s="1"/>
  <c r="N15" i="22"/>
  <c r="P15" i="22" s="1"/>
  <c r="N16" i="22"/>
  <c r="P16" i="22" s="1"/>
  <c r="N17" i="22"/>
  <c r="P17" i="22" s="1"/>
  <c r="N18" i="22"/>
  <c r="P18" i="22" s="1"/>
  <c r="R18" i="22" s="1"/>
  <c r="N19" i="22"/>
  <c r="P19" i="22" s="1"/>
  <c r="R19" i="22" s="1"/>
  <c r="N20" i="22"/>
  <c r="P20" i="22" s="1"/>
  <c r="N21" i="22"/>
  <c r="P21" i="22" s="1"/>
  <c r="R21" i="22" s="1"/>
  <c r="N22" i="22"/>
  <c r="P22" i="22" s="1"/>
  <c r="N23" i="22"/>
  <c r="P23" i="22" s="1"/>
  <c r="R23" i="22" s="1"/>
  <c r="N24" i="22"/>
  <c r="P24" i="22" s="1"/>
  <c r="R24" i="22" s="1"/>
  <c r="N25" i="22"/>
  <c r="P25" i="22" s="1"/>
  <c r="N26" i="22"/>
  <c r="P26" i="22" s="1"/>
  <c r="R26" i="22" s="1"/>
  <c r="N27" i="22"/>
  <c r="P27" i="22" s="1"/>
  <c r="R27" i="22" s="1"/>
  <c r="N28" i="22"/>
  <c r="P28" i="22" s="1"/>
  <c r="R28" i="22" s="1"/>
  <c r="N29" i="22"/>
  <c r="P29" i="22" s="1"/>
  <c r="R29" i="22" s="1"/>
  <c r="N30" i="22"/>
  <c r="N31" i="22"/>
  <c r="P31" i="22" s="1"/>
  <c r="R31" i="22" s="1"/>
  <c r="N32" i="22"/>
  <c r="P32" i="22" s="1"/>
  <c r="R32" i="22" s="1"/>
  <c r="N33" i="22"/>
  <c r="P33" i="22" s="1"/>
  <c r="R33" i="22" s="1"/>
  <c r="N34" i="22"/>
  <c r="P34" i="22" s="1"/>
  <c r="R34" i="22" s="1"/>
  <c r="N35" i="22"/>
  <c r="P35" i="22" s="1"/>
  <c r="R35" i="22" s="1"/>
  <c r="N36" i="22"/>
  <c r="P36" i="22" s="1"/>
  <c r="R36" i="22" s="1"/>
  <c r="N37" i="22"/>
  <c r="P37" i="22" s="1"/>
  <c r="N38" i="22"/>
  <c r="P38" i="22" s="1"/>
  <c r="N39" i="22"/>
  <c r="P39" i="22" s="1"/>
  <c r="N40" i="22"/>
  <c r="P40" i="22" s="1"/>
  <c r="N41" i="22"/>
  <c r="P41" i="22" s="1"/>
  <c r="N42" i="22"/>
  <c r="P42" i="22" s="1"/>
  <c r="N43" i="22"/>
  <c r="P43" i="22" s="1"/>
  <c r="N44" i="22"/>
  <c r="P44" i="22" s="1"/>
  <c r="N45" i="22"/>
  <c r="P45" i="22" s="1"/>
  <c r="N46" i="22"/>
  <c r="P46" i="22" s="1"/>
  <c r="N47" i="22"/>
  <c r="P47" i="22" s="1"/>
  <c r="P30" i="22"/>
  <c r="R30" i="22" s="1"/>
  <c r="N12" i="22"/>
  <c r="P12" i="22" s="1"/>
  <c r="R12" i="22" s="1"/>
  <c r="I43" i="22"/>
  <c r="G43" i="22" s="1"/>
  <c r="E43" i="22" s="1"/>
  <c r="I44" i="22"/>
  <c r="G44" i="22" s="1"/>
  <c r="E44" i="22" s="1"/>
  <c r="I45" i="22"/>
  <c r="G45" i="22" s="1"/>
  <c r="E45" i="22" s="1"/>
  <c r="I46" i="22"/>
  <c r="G46" i="22" s="1"/>
  <c r="E46" i="22" s="1"/>
  <c r="I47" i="22"/>
  <c r="G47" i="22" s="1"/>
  <c r="E47" i="22" s="1"/>
  <c r="L3" i="23"/>
  <c r="E3" i="23"/>
  <c r="I2" i="23"/>
  <c r="E2" i="23"/>
  <c r="I1" i="23"/>
  <c r="E1" i="23"/>
  <c r="A1" i="23"/>
  <c r="I15" i="22"/>
  <c r="G15" i="22" s="1"/>
  <c r="E15" i="22" s="1"/>
  <c r="I16" i="22"/>
  <c r="G16" i="22" s="1"/>
  <c r="E16" i="22" s="1"/>
  <c r="I17" i="22"/>
  <c r="G17" i="22" s="1"/>
  <c r="E17" i="22" s="1"/>
  <c r="I18" i="22"/>
  <c r="G18" i="22" s="1"/>
  <c r="I19" i="22"/>
  <c r="G19" i="22" s="1"/>
  <c r="E19" i="22" s="1"/>
  <c r="I20" i="22"/>
  <c r="G20" i="22" s="1"/>
  <c r="E20" i="22" s="1"/>
  <c r="I21" i="22"/>
  <c r="G21" i="22" s="1"/>
  <c r="E21" i="22" s="1"/>
  <c r="I22" i="22"/>
  <c r="G22" i="22" s="1"/>
  <c r="E22" i="22" s="1"/>
  <c r="I23" i="22"/>
  <c r="G23" i="22" s="1"/>
  <c r="I24" i="22"/>
  <c r="G24" i="22" s="1"/>
  <c r="E24" i="22" s="1"/>
  <c r="I25" i="22"/>
  <c r="G25" i="22" s="1"/>
  <c r="E25" i="22" s="1"/>
  <c r="I26" i="22"/>
  <c r="G26" i="22" s="1"/>
  <c r="I27" i="22"/>
  <c r="G27" i="22" s="1"/>
  <c r="E27" i="22" s="1"/>
  <c r="I28" i="22"/>
  <c r="G28" i="22" s="1"/>
  <c r="E28" i="22" s="1"/>
  <c r="I29" i="22"/>
  <c r="G29" i="22" s="1"/>
  <c r="E29" i="22" s="1"/>
  <c r="I30" i="22"/>
  <c r="G30" i="22" s="1"/>
  <c r="E30" i="22" s="1"/>
  <c r="I31" i="22"/>
  <c r="G31" i="22" s="1"/>
  <c r="E31" i="22" s="1"/>
  <c r="I32" i="22"/>
  <c r="G32" i="22" s="1"/>
  <c r="E32" i="22" s="1"/>
  <c r="I33" i="22"/>
  <c r="G33" i="22" s="1"/>
  <c r="E33" i="22" s="1"/>
  <c r="I34" i="22"/>
  <c r="G34" i="22" s="1"/>
  <c r="E34" i="22" s="1"/>
  <c r="I35" i="22"/>
  <c r="G35" i="22" s="1"/>
  <c r="E35" i="22" s="1"/>
  <c r="I36" i="22"/>
  <c r="G36" i="22" s="1"/>
  <c r="E36" i="22" s="1"/>
  <c r="I37" i="22"/>
  <c r="G37" i="22" s="1"/>
  <c r="E37" i="22" s="1"/>
  <c r="I39" i="22"/>
  <c r="G39" i="22" s="1"/>
  <c r="E39" i="22" s="1"/>
  <c r="G40" i="22"/>
  <c r="E40" i="22" s="1"/>
  <c r="I41" i="22"/>
  <c r="G41" i="22" s="1"/>
  <c r="E41" i="22" s="1"/>
  <c r="I42" i="22"/>
  <c r="G42" i="22" s="1"/>
  <c r="E42" i="22" s="1"/>
  <c r="I12" i="22"/>
  <c r="G12" i="22" s="1"/>
  <c r="F23" i="5"/>
  <c r="A1" i="5"/>
  <c r="A1" i="22"/>
  <c r="A1" i="9"/>
  <c r="A1" i="8"/>
  <c r="J3" i="22"/>
  <c r="D3" i="22"/>
  <c r="J2" i="22"/>
  <c r="G2" i="22"/>
  <c r="D2" i="22"/>
  <c r="G1" i="22"/>
  <c r="D1" i="22"/>
  <c r="D3" i="9"/>
  <c r="D2" i="9"/>
  <c r="D1" i="9"/>
  <c r="F18" i="5"/>
  <c r="I3" i="9"/>
  <c r="I2" i="9"/>
  <c r="F2" i="9"/>
  <c r="F1" i="9"/>
  <c r="L3" i="8"/>
  <c r="I2" i="8"/>
  <c r="I1" i="8"/>
  <c r="E3" i="8"/>
  <c r="E2" i="8"/>
  <c r="E1" i="8"/>
  <c r="J2" i="5"/>
  <c r="H2" i="5"/>
  <c r="H1" i="5"/>
  <c r="F3" i="5"/>
  <c r="F2" i="5"/>
  <c r="F1" i="5"/>
  <c r="R25" i="22" l="1"/>
  <c r="E26" i="22"/>
  <c r="R22" i="22"/>
  <c r="R15" i="22"/>
  <c r="R17" i="22"/>
  <c r="R16" i="22"/>
  <c r="E18" i="22"/>
  <c r="E23" i="22"/>
  <c r="R20" i="22"/>
  <c r="E12" i="22"/>
</calcChain>
</file>

<file path=xl/sharedStrings.xml><?xml version="1.0" encoding="utf-8"?>
<sst xmlns="http://schemas.openxmlformats.org/spreadsheetml/2006/main" count="696" uniqueCount="427">
  <si>
    <t>SKETCH SHEET</t>
  </si>
  <si>
    <t>DATE:</t>
  </si>
  <si>
    <t>LABEL</t>
  </si>
  <si>
    <t>SEASON</t>
  </si>
  <si>
    <t>TNA</t>
  </si>
  <si>
    <t>WILFRED</t>
  </si>
  <si>
    <t>COMMUNITY</t>
  </si>
  <si>
    <t>POSITION</t>
  </si>
  <si>
    <t>SAMPLE STATUS</t>
  </si>
  <si>
    <t>POM CODE</t>
  </si>
  <si>
    <t>MEASURES</t>
  </si>
  <si>
    <t>SPEC</t>
  </si>
  <si>
    <t>APPROVED MEASUREMENTS</t>
  </si>
  <si>
    <t>VENDOR:</t>
  </si>
  <si>
    <t>XS</t>
  </si>
  <si>
    <t>M</t>
  </si>
  <si>
    <t>L</t>
  </si>
  <si>
    <t>XL</t>
  </si>
  <si>
    <t>&gt;USE VERTICAL PARALLEL STITCHING - FOLLOW QA MANUAL SEC. 1.3 - TEST TO ENSURE BUTTONS DO NOT COME UNDONE/LOOSE</t>
  </si>
  <si>
    <t>&gt;USE HORIZONTAL PARALLEL STITCHING - FOLLOW QA MANUAL SEC. 1.3 - TEST TO ENSURE BUTTONS DO NOT COME UNDONE/LOOSE</t>
  </si>
  <si>
    <t>&gt;USE "X" STITCHING - FOLLOW QA MANUAL SEC. 1.3 - TEST TO ENSURE BUTTONS DO NOT COME UNDONE/LOOSE</t>
  </si>
  <si>
    <t>&gt;USE SHANK STITCHING - FOLLOW QA MANUAL SEC. 1.3 - TEST TO ENSURE BUTTONS DO NOT COME UNDONE/LOOSE</t>
  </si>
  <si>
    <t>REGULAR - (QUANTITY):</t>
  </si>
  <si>
    <t>KEYHOLE - (QUANTITY):</t>
  </si>
  <si>
    <t>KEYHOLE WITH BARTACK - (QUANTITY):</t>
  </si>
  <si>
    <t>DROPNEEDLE - (QUANTITY):</t>
  </si>
  <si>
    <t>A</t>
  </si>
  <si>
    <t>B</t>
  </si>
  <si>
    <t>C</t>
  </si>
  <si>
    <t>COMMENT SHEET</t>
  </si>
  <si>
    <t>FRONT CLOSURE:</t>
  </si>
  <si>
    <t>TOPSTITCHING_INSTRUCTIONS</t>
  </si>
  <si>
    <t>PLEAT:</t>
  </si>
  <si>
    <t>GATHERS:</t>
  </si>
  <si>
    <t>SEWING_INSTRUCTIONS</t>
  </si>
  <si>
    <t>BUTTON_SEWING_SS</t>
  </si>
  <si>
    <t>1/16" WIDE 1/4" LONG -</t>
  </si>
  <si>
    <t>1/16" WIDE 5/16" LONG -</t>
  </si>
  <si>
    <t>1/16" WIDE 3/8" LONG -</t>
  </si>
  <si>
    <t>1/16" WIDE 1/2" LONG -</t>
  </si>
  <si>
    <t>1/16" WIDE 5/8" LONG -</t>
  </si>
  <si>
    <t>1/16" WIDE 3/4" LONG -</t>
  </si>
  <si>
    <t>1/16" WIDE 7/8" LONG -</t>
  </si>
  <si>
    <t>1/16" WIDE 1" LONG -</t>
  </si>
  <si>
    <t>BARTACKS</t>
  </si>
  <si>
    <t>STITCHES</t>
  </si>
  <si>
    <t>STITCHES PER INCH (SPI), TOPSTITCH:</t>
  </si>
  <si>
    <t>STITCHES PER INCH (SPI), DECO:</t>
  </si>
  <si>
    <t>BUTTON_TYPE_SS</t>
  </si>
  <si>
    <t>SIZE</t>
  </si>
  <si>
    <t>N/A</t>
  </si>
  <si>
    <t>MEASUREMENT SHEET</t>
  </si>
  <si>
    <t>NOT APPROVED, SAMPLE AGAIN</t>
  </si>
  <si>
    <t>APPROVED SUBJECT TO COMMENTS</t>
  </si>
  <si>
    <t xml:space="preserve">APPROVED </t>
  </si>
  <si>
    <t>SIZE S</t>
  </si>
  <si>
    <t>SIZE 4</t>
  </si>
  <si>
    <t>ONE SIZE</t>
  </si>
  <si>
    <t>SPEC_SIZE</t>
  </si>
  <si>
    <t>&gt;CF ZIPPER MUST NOT BE FOLDED IN HALF. GARMENT MUST BE FLAT PACKED</t>
  </si>
  <si>
    <t>O</t>
  </si>
  <si>
    <t>&gt;COVER BUCKLE(S) WITH TISSUE PAPER TO PREVENT MARKING FABRIC</t>
  </si>
  <si>
    <t>N</t>
  </si>
  <si>
    <t>&gt;COVER BUTTONS WITH TISSUE PAPER TO PREVENT MARKING FABRIC</t>
  </si>
  <si>
    <t>&gt;COVER TOGGLES WITH TISSUE PAPER TO PREVENT MARKING FABRIC</t>
  </si>
  <si>
    <t>D</t>
  </si>
  <si>
    <t>&gt;CUFFS TO BE LEFT UNDONE AND ROLLED UP TWICE</t>
  </si>
  <si>
    <t>E</t>
  </si>
  <si>
    <t>&gt;LEAVE TOP 2 CF BUTTONS AND LAST CF BUTTON UNDONE</t>
  </si>
  <si>
    <t>F</t>
  </si>
  <si>
    <t>G</t>
  </si>
  <si>
    <t>&gt;PLACE TOP OF GARMENT IN CONSECUTIVE LAYERS AT OPPOSITE ENDS OF BOX</t>
  </si>
  <si>
    <t>H</t>
  </si>
  <si>
    <t>I</t>
  </si>
  <si>
    <t>&gt;TIE BELT IN A BOW - SEE CONSTRUCTION NOTES SHEET</t>
  </si>
  <si>
    <t>J</t>
  </si>
  <si>
    <t>&gt;TIE BELT IN A KNOT - SEE CONSTRUCTION NOTES SHEET</t>
  </si>
  <si>
    <t>K</t>
  </si>
  <si>
    <t>&gt;WRAP RUBBER TABS WITH PLASTIC FOR SHIPPING</t>
  </si>
  <si>
    <t>REGULAR GARMENT PRESS</t>
  </si>
  <si>
    <t>LIGHT GARMENT PRESS</t>
  </si>
  <si>
    <t>P</t>
  </si>
  <si>
    <t>NO GARMENT PRESS</t>
  </si>
  <si>
    <t>Q</t>
  </si>
  <si>
    <t>R</t>
  </si>
  <si>
    <t>S-1</t>
  </si>
  <si>
    <t>S-2</t>
  </si>
  <si>
    <t>FOLDING_CODE</t>
  </si>
  <si>
    <t>PRESSING</t>
  </si>
  <si>
    <t>PACKAGING_ROW1</t>
  </si>
  <si>
    <t>ZIPSIZE</t>
  </si>
  <si>
    <t>#2</t>
  </si>
  <si>
    <t>#3</t>
  </si>
  <si>
    <t>#4.5</t>
  </si>
  <si>
    <t>#5</t>
  </si>
  <si>
    <t>#7</t>
  </si>
  <si>
    <t>#8</t>
  </si>
  <si>
    <t>#10</t>
  </si>
  <si>
    <t>ZIPPERTYPE</t>
  </si>
  <si>
    <t>+ / - Tol</t>
  </si>
  <si>
    <t>HOLIDAYS</t>
  </si>
  <si>
    <t>TALULA</t>
  </si>
  <si>
    <t>T</t>
  </si>
  <si>
    <t>FLAT PACK</t>
  </si>
  <si>
    <t>BABATON</t>
  </si>
  <si>
    <t>S/N LOCKSTITCH</t>
  </si>
  <si>
    <t>S/N CHAINSTITCH</t>
  </si>
  <si>
    <t>BLIND STITCH</t>
  </si>
  <si>
    <t>MULTI/CHAINSTITCH</t>
  </si>
  <si>
    <t>4/N 6TH COVERSTITCH</t>
  </si>
  <si>
    <t>BOM</t>
  </si>
  <si>
    <t>1/8" 2/N LOCKSTITCH</t>
  </si>
  <si>
    <t>3/16" 2/N LOCKSTITCH</t>
  </si>
  <si>
    <t>1/4" 2/N LOCKSTITCH</t>
  </si>
  <si>
    <t>1/8" 2/N CHAINSTITCH</t>
  </si>
  <si>
    <t>3/16" 2/N CHAINSTITCH</t>
  </si>
  <si>
    <t>1/4" 2/N CHAINSTITCH</t>
  </si>
  <si>
    <t>1/8" 2/N COVERSTITCH</t>
  </si>
  <si>
    <t>3/16" 2/N COVERSTITCH</t>
  </si>
  <si>
    <t>1/4" 2/N COVERSTITCH</t>
  </si>
  <si>
    <t>1/8" 2/N 4TH COVERSTITCH</t>
  </si>
  <si>
    <t>3/16" 2/N 4TH COVERSTITCH</t>
  </si>
  <si>
    <t>1/4" 2/N 4TH COVERSTITCH</t>
  </si>
  <si>
    <t>1/8" S/N ZIG ZAG</t>
  </si>
  <si>
    <t>3/16" S/N ZIG ZAG</t>
  </si>
  <si>
    <t>1/4" S/N ZIG ZAG</t>
  </si>
  <si>
    <t>1/4" 3/N 5TH COVERSTITCH</t>
  </si>
  <si>
    <t>1/4" 3/N COVERSTITCH</t>
  </si>
  <si>
    <t>DA PULL</t>
  </si>
  <si>
    <t>ARITZIA DEVELOPED PULL</t>
  </si>
  <si>
    <t>DADHR PULL</t>
  </si>
  <si>
    <t>DALH PULL</t>
  </si>
  <si>
    <t>DNDHR PULL</t>
  </si>
  <si>
    <t>PP SAMPLE REQUESTED</t>
  </si>
  <si>
    <t>SEWING SHEET</t>
  </si>
  <si>
    <t>ZIPPER_FUNCTION</t>
  </si>
  <si>
    <t>CLOSED END</t>
  </si>
  <si>
    <t>INVISIBLE COIL ZIPPER</t>
  </si>
  <si>
    <t>OPEN END RIGHT INSERT</t>
  </si>
  <si>
    <t>METAL ZIPPER</t>
  </si>
  <si>
    <t>OPEN END LEFT INSERT</t>
  </si>
  <si>
    <t>COIL ZIPPER</t>
  </si>
  <si>
    <t>TWO-WAY OPEN END RIGHT INSERT</t>
  </si>
  <si>
    <t>VISLON ZIPPER</t>
  </si>
  <si>
    <t>TWO-WAY OPEN END LEFT INSERT</t>
  </si>
  <si>
    <t xml:space="preserve">REVERSE COIL ZIPPER </t>
  </si>
  <si>
    <t>**TWO WAY TOP**</t>
  </si>
  <si>
    <t>**TWO WAY BOTTOM**</t>
  </si>
  <si>
    <t>DAG3 (VISLON) PULL ON BOTTOM.</t>
  </si>
  <si>
    <t>GSN8 PULL</t>
  </si>
  <si>
    <t xml:space="preserve">DA PULL ON TOP, </t>
  </si>
  <si>
    <t>DALH PULL ON TOP,</t>
  </si>
  <si>
    <t>DNDHR PULL ON TOP,</t>
  </si>
  <si>
    <t>ARITZIA DEVELOPED PULL ON TOP,</t>
  </si>
  <si>
    <t>DAG (COIL)PULL ON BOTTOM.</t>
  </si>
  <si>
    <t>DAG (METAL) PULL ON BOTTOM.</t>
  </si>
  <si>
    <t>ZIPPERPULL</t>
  </si>
  <si>
    <t>ZIPPERSLIDER</t>
  </si>
  <si>
    <t>**ONE PULL**</t>
  </si>
  <si>
    <t xml:space="preserve">ZF SLIDER </t>
  </si>
  <si>
    <t>SPRING 2016</t>
  </si>
  <si>
    <t>SUMMER 2016</t>
  </si>
  <si>
    <t>FALL 2016</t>
  </si>
  <si>
    <t>WINTER 2016</t>
  </si>
  <si>
    <t>U</t>
  </si>
  <si>
    <t>CONSTRUCTION</t>
  </si>
  <si>
    <t>&gt;PLASTIC WASHERS MUST BE ADDED TO TOP AND BOTTOM PORTIONS OF ALL SNAPS AND EYELETS</t>
  </si>
  <si>
    <t>&gt;PERMANENT REINFORCE CROTCH SEAM</t>
  </si>
  <si>
    <t>&gt;HAND SEW 1 1/2"W "X" AT BOTTOM OF VENT WITH DOUBLED THREAD TO KEEP VENT CLOSED</t>
  </si>
  <si>
    <t>&gt;MACHINE BASTE POCKETS CLOSED FOR SHIPPING</t>
  </si>
  <si>
    <t>DALH  PULL ON BOTTOM</t>
  </si>
  <si>
    <t>SIZE S/M</t>
  </si>
  <si>
    <t xml:space="preserve">ZA1 SLIDER </t>
  </si>
  <si>
    <t>STEAM ONLY</t>
  </si>
  <si>
    <t>&gt;PLACE ON HANGER AND COVER WITH PLASTIC GARMENT BAG</t>
  </si>
  <si>
    <t>&gt;SHIP GARMENTS ON HANGERS AND SECURE HANGERS TO END WALLS OF BOX</t>
  </si>
  <si>
    <t>PACKAGING_ROW2</t>
  </si>
  <si>
    <t>SIZE 27</t>
  </si>
  <si>
    <t>&gt;FOLD WITH TISSUE PAPER</t>
  </si>
  <si>
    <t>SPRING 2017</t>
  </si>
  <si>
    <t>SUMMER 2017</t>
  </si>
  <si>
    <t>FALL 2017</t>
  </si>
  <si>
    <t>WINTER 2017</t>
  </si>
  <si>
    <t>1st PROTO REQUESTED</t>
  </si>
  <si>
    <t>REJECTED, SAMPLE AGAIN</t>
  </si>
  <si>
    <t>GOLDEN</t>
  </si>
  <si>
    <t>DADR2A</t>
  </si>
  <si>
    <t>SPRING 2018</t>
  </si>
  <si>
    <t>SUMMER 2018</t>
  </si>
  <si>
    <t>FALL 2018</t>
  </si>
  <si>
    <t>WINTER 2018</t>
  </si>
  <si>
    <t>1-01</t>
  </si>
  <si>
    <t>PACKAGING_ROW</t>
  </si>
  <si>
    <t>SPRING 2019</t>
  </si>
  <si>
    <t>SUMMER 2019</t>
  </si>
  <si>
    <t>FALL 2019</t>
  </si>
  <si>
    <t>WINTER 2019</t>
  </si>
  <si>
    <t>SPRING 2020</t>
  </si>
  <si>
    <t>SUMMER 2020</t>
  </si>
  <si>
    <t>FALL 2020</t>
  </si>
  <si>
    <t>WINTER 2020</t>
  </si>
  <si>
    <t>THE GROUP</t>
  </si>
  <si>
    <t>THE CONSTANT</t>
  </si>
  <si>
    <t>LITTLE MOON</t>
  </si>
  <si>
    <t>AUXILIARY</t>
  </si>
  <si>
    <t>PROTO # 1</t>
  </si>
  <si>
    <t>POM 
CODE</t>
  </si>
  <si>
    <t>TOP</t>
  </si>
  <si>
    <t>TOP STATUS</t>
  </si>
  <si>
    <t>APPROVED</t>
  </si>
  <si>
    <t>NOT APPROVED - RESUBMIT</t>
  </si>
  <si>
    <t>AZURE SKIES</t>
  </si>
  <si>
    <t>SUNDAY BEST</t>
  </si>
  <si>
    <t>FREE</t>
  </si>
  <si>
    <t>LE FOU</t>
  </si>
  <si>
    <t>NO FINAL PRESSING</t>
  </si>
  <si>
    <t>IMT</t>
  </si>
  <si>
    <t>LT WOVEN</t>
  </si>
  <si>
    <t>HV WOVEN</t>
  </si>
  <si>
    <t>DENIM</t>
  </si>
  <si>
    <t>TL WOVEN</t>
  </si>
  <si>
    <t>OUTERWEAR</t>
  </si>
  <si>
    <t>FF KNIT</t>
  </si>
  <si>
    <t>INTIMATES</t>
  </si>
  <si>
    <t>SEAMLESS</t>
  </si>
  <si>
    <t>LEATHER</t>
  </si>
  <si>
    <t>SIZE 2</t>
  </si>
  <si>
    <t>CS KNIT</t>
  </si>
  <si>
    <t>NOT APPROVED - CANCELLED</t>
  </si>
  <si>
    <t>Select from drop-down</t>
  </si>
  <si>
    <t>THREAD</t>
  </si>
  <si>
    <t xml:space="preserve">STYLE: </t>
  </si>
  <si>
    <t xml:space="preserve">STYLE NAME: </t>
  </si>
  <si>
    <t>XS-XL</t>
  </si>
  <si>
    <t xml:space="preserve">SEASON: </t>
  </si>
  <si>
    <t xml:space="preserve">FABRIC: </t>
  </si>
  <si>
    <t>SIZE RANGE:</t>
  </si>
  <si>
    <t>SAMPLE SIZE:</t>
  </si>
  <si>
    <t xml:space="preserve">DESIGNER: </t>
  </si>
  <si>
    <t>SMALL</t>
  </si>
  <si>
    <t>USAGE</t>
  </si>
  <si>
    <t>UOM</t>
  </si>
  <si>
    <t>FABRIC</t>
  </si>
  <si>
    <t>VENDOR</t>
  </si>
  <si>
    <t>ARTICLE NO.</t>
  </si>
  <si>
    <t>TBC</t>
  </si>
  <si>
    <t>METERS</t>
  </si>
  <si>
    <t>TRIMS</t>
  </si>
  <si>
    <t>All sewing thread</t>
  </si>
  <si>
    <t>EACH</t>
  </si>
  <si>
    <t xml:space="preserve">Topstitching </t>
  </si>
  <si>
    <t xml:space="preserve">Main label thread </t>
  </si>
  <si>
    <t>LABELS &amp; PACKAGING:</t>
  </si>
  <si>
    <t>SYMBOL 
(match to BOM)</t>
  </si>
  <si>
    <r>
      <t xml:space="preserve">MEASUREMENT POINTS - TOPS
</t>
    </r>
    <r>
      <rPr>
        <b/>
        <sz val="8"/>
        <rFont val="Avenir Book"/>
        <family val="2"/>
      </rPr>
      <t>FINISHED GARMENT MEASUREMENTS</t>
    </r>
  </si>
  <si>
    <t>S</t>
  </si>
  <si>
    <t>2XL</t>
  </si>
  <si>
    <t>&gt; DATA</t>
  </si>
  <si>
    <t>&gt; DATA VALIDATION</t>
  </si>
  <si>
    <t>&gt; ALLOW -&gt; LIST</t>
  </si>
  <si>
    <t xml:space="preserve">&gt; TYPE OUT YOUR LIST OF DROP DOWN ITEMS </t>
  </si>
  <si>
    <t>SEPARATE WITH COMMA</t>
  </si>
  <si>
    <t>EXAMPLE:  FOR SEASON</t>
  </si>
  <si>
    <t>SPRING 2021, FALL 2021, SPRING 2022 etc</t>
  </si>
  <si>
    <t>HOW TO REMOVE DROP DOWN LIST:</t>
  </si>
  <si>
    <t>&gt; ALLOW --&gt; ANY VALUE</t>
  </si>
  <si>
    <t>HOW TO ADD DROPDOWN LIST:</t>
  </si>
  <si>
    <t>COLORWAYS</t>
  </si>
  <si>
    <t>T1</t>
  </si>
  <si>
    <t>T2</t>
  </si>
  <si>
    <t>T3</t>
  </si>
  <si>
    <t>T4</t>
  </si>
  <si>
    <t>NOTES</t>
  </si>
  <si>
    <t>PPS</t>
  </si>
  <si>
    <t>REQUEST</t>
  </si>
  <si>
    <t>REVISED</t>
  </si>
  <si>
    <t>SAMPLE</t>
  </si>
  <si>
    <t>General</t>
  </si>
  <si>
    <t>Style Specific</t>
  </si>
  <si>
    <t>RELAX FABRIC FOR A MINIMUM OF 24 HOURS</t>
  </si>
  <si>
    <t>CHECK OVERALL APPEARANCE FOR FABRIC AND STITCHING FLAWS</t>
  </si>
  <si>
    <t>SPREAD FABRIC AND INSPECT FOR DEFECTS &amp; DISCOLOURATION</t>
  </si>
  <si>
    <t xml:space="preserve">CHECK THAT ALL MEASUREMENTS ARE WITHIN SPEC TOLERANCE </t>
  </si>
  <si>
    <t>IN-LINE QC MONITORS QUALITY DURING PRODUCTION</t>
  </si>
  <si>
    <t xml:space="preserve">AFTER SEWING, TRIM THREADS AND RE-COUNT THE BUNDLES </t>
  </si>
  <si>
    <t>CHECK THAT TRIMS ARE WORKING AND DO NOT HAVE ANY DEFECTS</t>
  </si>
  <si>
    <t>FULL INSPECTION BY QC IN PACKING DIVISION</t>
  </si>
  <si>
    <t>CHECK AND TRIM ALL LOOSE THREADS</t>
  </si>
  <si>
    <t>COUNT, PACK AND LABEL BOXES IN PREPARATION FOR SHIPPING</t>
  </si>
  <si>
    <t xml:space="preserve">ENSURE FOLDING AND PACKING METHOD FOLLOW PROTOCOL </t>
  </si>
  <si>
    <t>GRADED SPEC</t>
  </si>
  <si>
    <t>GRADE AMOUNT</t>
  </si>
  <si>
    <t>TOLERANCE +/-</t>
  </si>
  <si>
    <r>
      <rPr>
        <b/>
        <sz val="10"/>
        <color rgb="FFFF0000"/>
        <rFont val="Avenir Book"/>
        <family val="2"/>
      </rPr>
      <t>NEW/UPDATED INFORMATION IN RED FONT</t>
    </r>
    <r>
      <rPr>
        <b/>
        <sz val="10"/>
        <rFont val="Avenir Book"/>
        <family val="2"/>
      </rPr>
      <t xml:space="preserve">
Unconfirmed information is highlighted in yellow</t>
    </r>
  </si>
  <si>
    <t>CONTENT</t>
  </si>
  <si>
    <t>SEE FILE NAME</t>
  </si>
  <si>
    <t>SEE TAB NAME</t>
  </si>
  <si>
    <t>YARD</t>
  </si>
  <si>
    <t>TBD</t>
  </si>
  <si>
    <t>CC label label thread</t>
  </si>
  <si>
    <t>MAIN LABEL</t>
  </si>
  <si>
    <t>ECOLOGYST</t>
  </si>
  <si>
    <t>DTM SELF</t>
  </si>
  <si>
    <t>MATCH LABEL INSIDE SEWING/ MATCH SELF FABRIC OUTSIDE SEWING</t>
  </si>
  <si>
    <t>SLEEVE OPENING WIDTH</t>
  </si>
  <si>
    <t>LARGE</t>
  </si>
  <si>
    <t>1-21-2026</t>
  </si>
  <si>
    <t>BICEP WIDTH 1" FROM UNDERARM</t>
  </si>
  <si>
    <t>SLEEVE WIDTH 2" UP FROM CUFF SEAM</t>
  </si>
  <si>
    <t>SLEEVE WIDTH AT CUFF SEAM</t>
  </si>
  <si>
    <t>CUFF HEIGHT</t>
  </si>
  <si>
    <t>CROSS FRONT AT 6" FROM HPS (SEAM TO SEAM)</t>
  </si>
  <si>
    <t>HEM OPENING</t>
  </si>
  <si>
    <t xml:space="preserve"> CUFF, HEM</t>
  </si>
  <si>
    <t>SHOULDER WIDTH SEAM TO SEAM</t>
  </si>
  <si>
    <t xml:space="preserve">CF </t>
  </si>
  <si>
    <t>ZIPPER LENGTH</t>
  </si>
  <si>
    <t>Mens zipped jacket</t>
  </si>
  <si>
    <t>BODY, SLEEVES, COLLAR, POCKETS, WELTS</t>
  </si>
  <si>
    <t>ARMHOLE STRAIGHT (SHOULDER POINT TO UNDERARM)</t>
  </si>
  <si>
    <t>SLEEVE OPENING WIDTH EXTENDED</t>
  </si>
  <si>
    <t>CHEST 1" BELOW ARMHOLE</t>
  </si>
  <si>
    <t>BODY WIDTH 3" UP FROM WAISTBAND SEAM</t>
  </si>
  <si>
    <t>HEM WIDTH EXTENDED</t>
  </si>
  <si>
    <t>FRONT DISTANCE BETWEEN ELASTICATION AT HEM</t>
  </si>
  <si>
    <t>HEM ELASTIC HEIGHT</t>
  </si>
  <si>
    <t>NECK WIDTH (SEAM TO SEAM)</t>
  </si>
  <si>
    <t>BACK NECK DROP</t>
  </si>
  <si>
    <t>SHOULDER SLOPE</t>
  </si>
  <si>
    <t>CROSS BACK AT 6" FROM HSP</t>
  </si>
  <si>
    <t>FRONT NECK DROP (HSP TO SEAM)</t>
  </si>
  <si>
    <t>SLEEVE LENGTH FROM SHOULDER SEAM TO EDGE</t>
  </si>
  <si>
    <t>COLLAR HEIGHT</t>
  </si>
  <si>
    <t xml:space="preserve">NECK CIRCUMFERENCE AT TOP EDGE </t>
  </si>
  <si>
    <t>PATCH POCKET HEIGHT AT SIDE SEAM</t>
  </si>
  <si>
    <t>WELT POCKET OPENING</t>
  </si>
  <si>
    <t>WELT POCKET POSITION FROM ELASTIC SEAM  AT BOTTOM EDGE</t>
  </si>
  <si>
    <t>PATCH POCKET WIDTH AT HEM</t>
  </si>
  <si>
    <t>BACK VENTILATION CAPE VENT OPENING</t>
  </si>
  <si>
    <t>WELT POCKET POSITION FROM SS  AT TOP EDGE</t>
  </si>
  <si>
    <t>WELT POCKET POSITION FROM SS AT BOTTOM EDGE</t>
  </si>
  <si>
    <t>Cotton poplin lining</t>
  </si>
  <si>
    <t>100% Cotton</t>
  </si>
  <si>
    <t>L1</t>
  </si>
  <si>
    <t>L2</t>
  </si>
  <si>
    <t>TOP BACK LINING</t>
  </si>
  <si>
    <t>BODY LINING, FRONT PATCH POCKET LINING, BACK FACING</t>
  </si>
  <si>
    <t>Knit elastic</t>
  </si>
  <si>
    <t>2"</t>
  </si>
  <si>
    <t xml:space="preserve">2" </t>
  </si>
  <si>
    <t>FUSIBLE INTERFACING</t>
  </si>
  <si>
    <t>Riopele</t>
  </si>
  <si>
    <t>Pezzetti</t>
  </si>
  <si>
    <t>Black</t>
  </si>
  <si>
    <t>Nylon Power Mesh</t>
  </si>
  <si>
    <t>Kendor</t>
  </si>
  <si>
    <t>Woven Cotton</t>
  </si>
  <si>
    <t>TCE035/OC1</t>
  </si>
  <si>
    <t>COTTON WOVEN SUPER COMPACT</t>
  </si>
  <si>
    <t>100% ORGANIC COTTON</t>
  </si>
  <si>
    <t>T4001</t>
  </si>
  <si>
    <t>83% Nylon 17% Spandex</t>
  </si>
  <si>
    <t>Cleaner/ Cansew</t>
  </si>
  <si>
    <t>EL80WH / TBD</t>
  </si>
  <si>
    <t>78% Polyester, 22% Natural Latex / Poly/Rubber</t>
  </si>
  <si>
    <t>https://shop.cansew.com/en/shop/product/19701.html</t>
  </si>
  <si>
    <t>52083216</t>
  </si>
  <si>
    <t>Tech pack created by Ecologyst 
Tech designer: Julia Pakstas</t>
  </si>
  <si>
    <t>Tech pack template and grading completed by Ecologyst</t>
  </si>
  <si>
    <t>Tech pack and grading completed by Ecologyst.
Technical designer: Julia Pasktas</t>
  </si>
  <si>
    <t>BTS</t>
  </si>
  <si>
    <t>FRONT LENGTH (FROM HSP TO HEM SEAM)</t>
  </si>
  <si>
    <t>BACK LENGTH (FROM HPS TO HEM SEAM)</t>
  </si>
  <si>
    <t>11.5 RECOMMENDED BY PATTERNMAKER</t>
  </si>
  <si>
    <t>NS008C</t>
  </si>
  <si>
    <t>SS2026</t>
  </si>
  <si>
    <t>PROTO # 2 - Riopele (brown)</t>
  </si>
  <si>
    <t>PROTO # 2 - Ventile (black)</t>
  </si>
  <si>
    <t>+1/8</t>
  </si>
  <si>
    <t>ok</t>
  </si>
  <si>
    <t>-1/8</t>
  </si>
  <si>
    <t>-1/4</t>
  </si>
  <si>
    <t>-1/2</t>
  </si>
  <si>
    <t>-3/8</t>
  </si>
  <si>
    <t>+1</t>
  </si>
  <si>
    <t>OA length redcd</t>
  </si>
  <si>
    <t>correct</t>
  </si>
  <si>
    <t xml:space="preserve">-2 3/4 </t>
  </si>
  <si>
    <t>only option</t>
  </si>
  <si>
    <t>BACK YOKE SEAM FROM HEM</t>
  </si>
  <si>
    <t>+3/8</t>
  </si>
  <si>
    <t>+1/4</t>
  </si>
  <si>
    <t>*csntr impv*</t>
  </si>
  <si>
    <t>-2 3/4</t>
  </si>
  <si>
    <t>+7</t>
  </si>
  <si>
    <t>S (A)</t>
  </si>
  <si>
    <t>S (B)</t>
  </si>
  <si>
    <t>L34 Ventile</t>
  </si>
  <si>
    <t>Ventile</t>
  </si>
  <si>
    <t>L34</t>
  </si>
  <si>
    <t>100%  COTTON</t>
  </si>
  <si>
    <t>Lab dips sent May 8</t>
  </si>
  <si>
    <t>Lab dips sent May 8 (CC)</t>
  </si>
  <si>
    <t>Colour card</t>
  </si>
  <si>
    <t>PPS - L</t>
  </si>
  <si>
    <t>PPS - S</t>
  </si>
  <si>
    <t>CARE PATCH</t>
  </si>
  <si>
    <t>CB YOKE</t>
  </si>
  <si>
    <t xml:space="preserve">INTERIOR RIGHT </t>
  </si>
  <si>
    <t xml:space="preserve">LOGO </t>
  </si>
  <si>
    <t>POLYBAG</t>
  </si>
  <si>
    <t>HANTGAG</t>
  </si>
  <si>
    <t>LOOPED AT MAIN LABEL</t>
  </si>
  <si>
    <t>BACK VOKE LENGTH FROM CB</t>
  </si>
  <si>
    <t>increase 5/8</t>
  </si>
  <si>
    <t>XXL</t>
  </si>
  <si>
    <t>GRADE BREAK</t>
  </si>
  <si>
    <t>** KEEP ALIGNED WITH CF FLAT PORTION</t>
  </si>
  <si>
    <t>** PLEASE ADVISE</t>
  </si>
  <si>
    <t>RIRI 2 Way Metal Zipper</t>
  </si>
  <si>
    <t>RIRI</t>
  </si>
  <si>
    <t>RIRI Flat zipepr pull</t>
  </si>
  <si>
    <t>H7</t>
  </si>
  <si>
    <t>Bulk Ordered</t>
  </si>
  <si>
    <t>Trimco</t>
  </si>
  <si>
    <t>Better Teams</t>
  </si>
  <si>
    <t>TrimCo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</si>
</sst>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009]d/mmm/yy;@"/>
    <numFmt numFmtId="165" formatCode="[$-409]d/mmm/yy;@"/>
    <numFmt numFmtId="166" formatCode="[$-1009]mmmm\ d\,\ yyyy;@"/>
  </numFmts>
  <fonts count="59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indexed="18"/>
      <name val="Arial"/>
      <family val="2"/>
    </font>
    <font>
      <b/>
      <sz val="10"/>
      <color theme="4"/>
      <name val="Arial"/>
      <family val="2"/>
    </font>
    <font>
      <sz val="9"/>
      <name val="Arial"/>
      <family val="2"/>
    </font>
    <font>
      <sz val="9"/>
      <name val="Akzidenz Grotesk"/>
    </font>
    <font>
      <b/>
      <sz val="11"/>
      <color theme="4"/>
      <name val="Arial"/>
      <family val="2"/>
    </font>
    <font>
      <sz val="10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0"/>
      <color indexed="10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b/>
      <sz val="11"/>
      <color theme="0"/>
      <name val="Arial"/>
      <family val="2"/>
    </font>
    <font>
      <sz val="10"/>
      <color theme="0"/>
      <name val="Arial"/>
      <family val="2"/>
    </font>
    <font>
      <sz val="8"/>
      <name val="Avenir Book"/>
      <family val="2"/>
    </font>
    <font>
      <sz val="10"/>
      <name val="Avenir Book"/>
      <family val="2"/>
    </font>
    <font>
      <sz val="11"/>
      <color theme="1"/>
      <name val="Avenir Book"/>
      <family val="2"/>
    </font>
    <font>
      <b/>
      <sz val="14"/>
      <name val="Avenir Book"/>
      <family val="2"/>
    </font>
    <font>
      <b/>
      <sz val="12"/>
      <name val="Avenir Book"/>
      <family val="2"/>
    </font>
    <font>
      <b/>
      <sz val="10"/>
      <name val="Avenir Book"/>
      <family val="2"/>
    </font>
    <font>
      <b/>
      <sz val="11"/>
      <name val="Avenir Book"/>
      <family val="2"/>
    </font>
    <font>
      <b/>
      <sz val="8"/>
      <name val="Avenir Book"/>
      <family val="2"/>
    </font>
    <font>
      <sz val="12"/>
      <name val="Avenir Book"/>
      <family val="2"/>
    </font>
    <font>
      <b/>
      <sz val="20"/>
      <name val="Avenir Book"/>
      <family val="2"/>
    </font>
    <font>
      <sz val="10"/>
      <color rgb="FF0070C0"/>
      <name val="Arial"/>
      <family val="2"/>
    </font>
    <font>
      <b/>
      <sz val="10"/>
      <color rgb="FF0070C0"/>
      <name val="Avenir Book"/>
      <family val="2"/>
    </font>
    <font>
      <b/>
      <u/>
      <sz val="12"/>
      <name val="Avenir Book"/>
      <family val="2"/>
    </font>
    <font>
      <b/>
      <sz val="26"/>
      <name val="Avenir Book"/>
      <family val="2"/>
    </font>
    <font>
      <b/>
      <sz val="26"/>
      <color theme="1"/>
      <name val="Calibri"/>
      <family val="2"/>
      <scheme val="minor"/>
    </font>
    <font>
      <b/>
      <sz val="10"/>
      <color rgb="FFFF0000"/>
      <name val="Avenir Book"/>
      <family val="2"/>
    </font>
    <font>
      <b/>
      <u/>
      <sz val="11"/>
      <name val="Avenir Book"/>
      <family val="2"/>
    </font>
    <font>
      <sz val="11"/>
      <name val="Avenir Book"/>
      <family val="2"/>
    </font>
    <font>
      <sz val="20"/>
      <name val="Arial"/>
      <family val="2"/>
    </font>
    <font>
      <sz val="20"/>
      <color theme="1"/>
      <name val="Calibri"/>
      <family val="2"/>
      <scheme val="minor"/>
    </font>
    <font>
      <sz val="15"/>
      <color rgb="FF212121"/>
      <name val="Calibri"/>
      <family val="2"/>
      <scheme val="minor"/>
    </font>
    <font>
      <sz val="16"/>
      <color rgb="FF000000"/>
      <name val="Aptos"/>
    </font>
    <font>
      <b/>
      <sz val="13"/>
      <color rgb="FF000000"/>
      <name val="Arial"/>
      <family val="2"/>
    </font>
    <font>
      <sz val="13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2"/>
      <color rgb="FFFF0000"/>
      <name val="Avenir Book"/>
      <family val="2"/>
    </font>
    <font>
      <sz val="10"/>
      <color rgb="FFFF0000"/>
      <name val="Avenir Book"/>
      <family val="2"/>
    </font>
    <font>
      <sz val="8"/>
      <color theme="0" tint="-0.14999847407452621"/>
      <name val="Avenir Book"/>
      <family val="2"/>
    </font>
    <font>
      <sz val="11"/>
      <color theme="0" tint="-0.14999847407452621"/>
      <name val="Avenir Book"/>
      <family val="2"/>
    </font>
    <font>
      <sz val="8"/>
      <color theme="0" tint="-4.9989318521683403E-2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4"/>
      <color theme="0" tint="-0.14999847407452621"/>
      <name val="Calibri"/>
      <family val="2"/>
      <scheme val="minor"/>
    </font>
    <font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9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443">
    <xf numFmtId="164" fontId="0" fillId="0" borderId="0"/>
    <xf numFmtId="164" fontId="6" fillId="0" borderId="0"/>
    <xf numFmtId="9" fontId="6" fillId="0" borderId="0" applyFont="0" applyFill="0" applyBorder="0" applyAlignment="0" applyProtection="0"/>
    <xf numFmtId="164" fontId="6" fillId="0" borderId="0"/>
    <xf numFmtId="164" fontId="5" fillId="0" borderId="0"/>
    <xf numFmtId="9" fontId="6" fillId="0" borderId="0" applyFont="0" applyFill="0" applyBorder="0" applyAlignment="0" applyProtection="0"/>
    <xf numFmtId="164" fontId="6" fillId="0" borderId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5" fillId="0" borderId="0"/>
    <xf numFmtId="164" fontId="5" fillId="0" borderId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5" fillId="0" borderId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164" fontId="8" fillId="0" borderId="0" applyNumberFormat="0" applyFill="0" applyBorder="0" applyAlignment="0" applyProtection="0"/>
    <xf numFmtId="164" fontId="9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5" fillId="0" borderId="0"/>
    <xf numFmtId="0" fontId="5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5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2" fillId="0" borderId="0"/>
    <xf numFmtId="0" fontId="6" fillId="0" borderId="0"/>
    <xf numFmtId="0" fontId="6" fillId="0" borderId="0"/>
    <xf numFmtId="164" fontId="5" fillId="0" borderId="0"/>
    <xf numFmtId="164" fontId="49" fillId="0" borderId="0" applyNumberFormat="0" applyFill="0" applyBorder="0" applyAlignment="0" applyProtection="0"/>
  </cellStyleXfs>
  <cellXfs count="391">
    <xf numFmtId="164" fontId="0" fillId="0" borderId="0" xfId="0"/>
    <xf numFmtId="0" fontId="6" fillId="0" borderId="0" xfId="0" applyNumberFormat="1" applyFont="1" applyAlignment="1">
      <alignment horizontal="center"/>
    </xf>
    <xf numFmtId="0" fontId="4" fillId="0" borderId="0" xfId="0" applyNumberFormat="1" applyFont="1"/>
    <xf numFmtId="0" fontId="16" fillId="0" borderId="34" xfId="0" applyNumberFormat="1" applyFont="1" applyBorder="1" applyAlignment="1">
      <alignment horizontal="left" vertical="top"/>
    </xf>
    <xf numFmtId="0" fontId="14" fillId="0" borderId="0" xfId="0" applyNumberFormat="1" applyFont="1" applyAlignment="1">
      <alignment horizontal="left"/>
    </xf>
    <xf numFmtId="0" fontId="14" fillId="0" borderId="0" xfId="0" applyNumberFormat="1" applyFont="1"/>
    <xf numFmtId="0" fontId="6" fillId="0" borderId="37" xfId="0" applyNumberFormat="1" applyFont="1" applyBorder="1"/>
    <xf numFmtId="0" fontId="6" fillId="0" borderId="0" xfId="0" applyNumberFormat="1" applyFont="1"/>
    <xf numFmtId="0" fontId="10" fillId="0" borderId="0" xfId="0" applyNumberFormat="1" applyFont="1" applyAlignment="1">
      <alignment horizontal="center"/>
    </xf>
    <xf numFmtId="0" fontId="0" fillId="0" borderId="0" xfId="0" applyNumberFormat="1"/>
    <xf numFmtId="0" fontId="14" fillId="0" borderId="0" xfId="0" applyNumberFormat="1" applyFont="1" applyAlignment="1">
      <alignment vertical="top"/>
    </xf>
    <xf numFmtId="0" fontId="6" fillId="0" borderId="0" xfId="0" applyNumberFormat="1" applyFont="1" applyAlignment="1">
      <alignment vertical="top"/>
    </xf>
    <xf numFmtId="0" fontId="17" fillId="0" borderId="0" xfId="0" applyNumberFormat="1" applyFont="1" applyAlignment="1">
      <alignment horizontal="center"/>
    </xf>
    <xf numFmtId="0" fontId="14" fillId="0" borderId="37" xfId="0" applyNumberFormat="1" applyFont="1" applyBorder="1"/>
    <xf numFmtId="0" fontId="14" fillId="0" borderId="0" xfId="0" applyNumberFormat="1" applyFont="1" applyAlignment="1">
      <alignment horizontal="left" vertical="top"/>
    </xf>
    <xf numFmtId="0" fontId="6" fillId="0" borderId="37" xfId="0" applyNumberFormat="1" applyFont="1" applyBorder="1" applyAlignment="1">
      <alignment vertical="top"/>
    </xf>
    <xf numFmtId="0" fontId="3" fillId="0" borderId="0" xfId="0" applyNumberFormat="1" applyFont="1"/>
    <xf numFmtId="0" fontId="15" fillId="0" borderId="37" xfId="0" applyNumberFormat="1" applyFont="1" applyBorder="1" applyAlignment="1">
      <alignment vertical="top"/>
    </xf>
    <xf numFmtId="0" fontId="1" fillId="0" borderId="37" xfId="0" applyNumberFormat="1" applyFont="1" applyBorder="1"/>
    <xf numFmtId="0" fontId="6" fillId="0" borderId="37" xfId="6" applyNumberFormat="1" applyBorder="1"/>
    <xf numFmtId="0" fontId="16" fillId="0" borderId="0" xfId="0" applyNumberFormat="1" applyFont="1" applyAlignment="1">
      <alignment horizontal="left" vertical="top"/>
    </xf>
    <xf numFmtId="0" fontId="11" fillId="0" borderId="0" xfId="4" applyNumberFormat="1" applyFont="1" applyAlignment="1">
      <alignment horizontal="left"/>
    </xf>
    <xf numFmtId="0" fontId="4" fillId="0" borderId="0" xfId="4" applyNumberFormat="1" applyFont="1" applyAlignment="1">
      <alignment horizontal="center"/>
    </xf>
    <xf numFmtId="0" fontId="6" fillId="0" borderId="0" xfId="6" applyNumberFormat="1" applyProtection="1">
      <protection locked="0" hidden="1"/>
    </xf>
    <xf numFmtId="0" fontId="14" fillId="0" borderId="0" xfId="0" applyNumberFormat="1" applyFont="1" applyAlignment="1">
      <alignment horizontal="center"/>
    </xf>
    <xf numFmtId="0" fontId="14" fillId="0" borderId="0" xfId="6" applyNumberFormat="1" applyFont="1" applyAlignment="1" applyProtection="1">
      <alignment horizontal="center"/>
      <protection locked="0" hidden="1"/>
    </xf>
    <xf numFmtId="0" fontId="4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6" fillId="2" borderId="0" xfId="1" applyNumberFormat="1" applyFill="1"/>
    <xf numFmtId="164" fontId="6" fillId="0" borderId="0" xfId="0" applyFont="1" applyAlignment="1">
      <alignment horizontal="left" vertical="center"/>
    </xf>
    <xf numFmtId="164" fontId="6" fillId="0" borderId="37" xfId="0" applyFont="1" applyBorder="1" applyAlignment="1">
      <alignment horizontal="left" vertical="center"/>
    </xf>
    <xf numFmtId="0" fontId="1" fillId="0" borderId="0" xfId="0" applyNumberFormat="1" applyFont="1"/>
    <xf numFmtId="0" fontId="19" fillId="0" borderId="0" xfId="0" applyNumberFormat="1" applyFont="1"/>
    <xf numFmtId="0" fontId="1" fillId="0" borderId="0" xfId="0" applyNumberFormat="1" applyFont="1" applyAlignment="1">
      <alignment vertical="center"/>
    </xf>
    <xf numFmtId="0" fontId="6" fillId="0" borderId="0" xfId="0" applyNumberFormat="1" applyFont="1" applyAlignment="1">
      <alignment vertical="center"/>
    </xf>
    <xf numFmtId="0" fontId="14" fillId="0" borderId="0" xfId="0" applyNumberFormat="1" applyFont="1" applyAlignment="1">
      <alignment vertical="center"/>
    </xf>
    <xf numFmtId="0" fontId="21" fillId="0" borderId="0" xfId="0" applyNumberFormat="1" applyFont="1"/>
    <xf numFmtId="164" fontId="19" fillId="0" borderId="0" xfId="0" applyFont="1"/>
    <xf numFmtId="0" fontId="6" fillId="0" borderId="20" xfId="0" applyNumberFormat="1" applyFont="1" applyBorder="1" applyAlignment="1">
      <alignment horizontal="center"/>
    </xf>
    <xf numFmtId="0" fontId="19" fillId="0" borderId="0" xfId="0" applyNumberFormat="1" applyFont="1" applyAlignment="1">
      <alignment horizontal="center"/>
    </xf>
    <xf numFmtId="164" fontId="6" fillId="0" borderId="0" xfId="0" applyFont="1"/>
    <xf numFmtId="164" fontId="6" fillId="0" borderId="0" xfId="0" applyFont="1" applyAlignment="1">
      <alignment horizontal="center"/>
    </xf>
    <xf numFmtId="164" fontId="13" fillId="0" borderId="0" xfId="0" applyFont="1"/>
    <xf numFmtId="164" fontId="12" fillId="0" borderId="0" xfId="0" applyFont="1"/>
    <xf numFmtId="0" fontId="6" fillId="0" borderId="0" xfId="6" applyNumberFormat="1"/>
    <xf numFmtId="0" fontId="6" fillId="0" borderId="0" xfId="0" applyNumberFormat="1" applyFont="1" applyAlignment="1">
      <alignment horizontal="left"/>
    </xf>
    <xf numFmtId="0" fontId="1" fillId="0" borderId="35" xfId="0" applyNumberFormat="1" applyFont="1" applyBorder="1"/>
    <xf numFmtId="0" fontId="1" fillId="0" borderId="36" xfId="0" applyNumberFormat="1" applyFont="1" applyBorder="1"/>
    <xf numFmtId="0" fontId="1" fillId="0" borderId="38" xfId="0" applyNumberFormat="1" applyFont="1" applyBorder="1"/>
    <xf numFmtId="0" fontId="1" fillId="0" borderId="39" xfId="0" applyNumberFormat="1" applyFont="1" applyBorder="1"/>
    <xf numFmtId="0" fontId="1" fillId="0" borderId="33" xfId="0" applyNumberFormat="1" applyFont="1" applyBorder="1"/>
    <xf numFmtId="0" fontId="6" fillId="0" borderId="38" xfId="0" applyNumberFormat="1" applyFont="1" applyBorder="1"/>
    <xf numFmtId="0" fontId="20" fillId="0" borderId="0" xfId="0" applyNumberFormat="1" applyFont="1"/>
    <xf numFmtId="0" fontId="20" fillId="0" borderId="37" xfId="0" applyNumberFormat="1" applyFont="1" applyBorder="1"/>
    <xf numFmtId="0" fontId="1" fillId="0" borderId="35" xfId="0" applyNumberFormat="1" applyFont="1" applyBorder="1" applyAlignment="1">
      <alignment vertical="center"/>
    </xf>
    <xf numFmtId="12" fontId="13" fillId="0" borderId="6" xfId="0" applyNumberFormat="1" applyFont="1" applyBorder="1"/>
    <xf numFmtId="0" fontId="1" fillId="4" borderId="47" xfId="0" applyNumberFormat="1" applyFont="1" applyFill="1" applyBorder="1" applyAlignment="1">
      <alignment horizontal="left"/>
    </xf>
    <xf numFmtId="0" fontId="1" fillId="0" borderId="47" xfId="0" applyNumberFormat="1" applyFont="1" applyBorder="1" applyAlignment="1">
      <alignment horizontal="left"/>
    </xf>
    <xf numFmtId="0" fontId="23" fillId="0" borderId="0" xfId="0" applyNumberFormat="1" applyFont="1" applyAlignment="1">
      <alignment horizontal="left"/>
    </xf>
    <xf numFmtId="0" fontId="1" fillId="0" borderId="48" xfId="0" applyNumberFormat="1" applyFont="1" applyBorder="1" applyAlignment="1">
      <alignment horizontal="left"/>
    </xf>
    <xf numFmtId="0" fontId="23" fillId="0" borderId="0" xfId="0" applyNumberFormat="1" applyFont="1"/>
    <xf numFmtId="0" fontId="23" fillId="0" borderId="0" xfId="0" applyNumberFormat="1" applyFont="1" applyAlignment="1">
      <alignment horizontal="left" vertical="center"/>
    </xf>
    <xf numFmtId="0" fontId="23" fillId="0" borderId="0" xfId="0" applyNumberFormat="1" applyFont="1" applyAlignment="1">
      <alignment vertical="center"/>
    </xf>
    <xf numFmtId="0" fontId="4" fillId="0" borderId="38" xfId="0" applyNumberFormat="1" applyFont="1" applyBorder="1"/>
    <xf numFmtId="0" fontId="4" fillId="0" borderId="0" xfId="0" applyNumberFormat="1" applyFont="1" applyAlignment="1">
      <alignment horizontal="left"/>
    </xf>
    <xf numFmtId="0" fontId="6" fillId="0" borderId="0" xfId="6" applyNumberFormat="1" applyAlignment="1" applyProtection="1">
      <alignment horizontal="left"/>
      <protection locked="0" hidden="1"/>
    </xf>
    <xf numFmtId="0" fontId="2" fillId="0" borderId="0" xfId="0" applyNumberFormat="1" applyFont="1" applyAlignment="1">
      <alignment horizontal="left"/>
    </xf>
    <xf numFmtId="0" fontId="6" fillId="0" borderId="34" xfId="0" applyNumberFormat="1" applyFont="1" applyBorder="1"/>
    <xf numFmtId="0" fontId="16" fillId="0" borderId="35" xfId="0" applyNumberFormat="1" applyFont="1" applyBorder="1" applyAlignment="1">
      <alignment horizontal="left" vertical="top"/>
    </xf>
    <xf numFmtId="0" fontId="6" fillId="0" borderId="36" xfId="0" applyNumberFormat="1" applyFont="1" applyBorder="1"/>
    <xf numFmtId="0" fontId="4" fillId="0" borderId="37" xfId="0" applyNumberFormat="1" applyFont="1" applyBorder="1"/>
    <xf numFmtId="0" fontId="18" fillId="0" borderId="37" xfId="0" applyNumberFormat="1" applyFont="1" applyBorder="1"/>
    <xf numFmtId="0" fontId="4" fillId="0" borderId="37" xfId="4" applyNumberFormat="1" applyFont="1" applyBorder="1" applyAlignment="1">
      <alignment horizontal="center"/>
    </xf>
    <xf numFmtId="0" fontId="14" fillId="0" borderId="38" xfId="6" applyNumberFormat="1" applyFont="1" applyBorder="1" applyAlignment="1" applyProtection="1">
      <alignment horizontal="center"/>
      <protection locked="0" hidden="1"/>
    </xf>
    <xf numFmtId="0" fontId="2" fillId="0" borderId="38" xfId="0" applyNumberFormat="1" applyFont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0" fontId="4" fillId="0" borderId="38" xfId="4" applyNumberFormat="1" applyFont="1" applyBorder="1" applyAlignment="1">
      <alignment horizontal="center"/>
    </xf>
    <xf numFmtId="0" fontId="23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11" fillId="0" borderId="0" xfId="4" applyNumberFormat="1" applyFont="1" applyAlignment="1">
      <alignment horizontal="center" vertical="center"/>
    </xf>
    <xf numFmtId="0" fontId="6" fillId="0" borderId="0" xfId="6" applyNumberFormat="1" applyAlignment="1" applyProtection="1">
      <alignment horizontal="center" vertical="center"/>
      <protection locked="0" hidden="1"/>
    </xf>
    <xf numFmtId="0" fontId="14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1" fillId="0" borderId="46" xfId="0" applyNumberFormat="1" applyFont="1" applyBorder="1" applyAlignment="1">
      <alignment horizontal="left"/>
    </xf>
    <xf numFmtId="164" fontId="6" fillId="0" borderId="0" xfId="0" applyFont="1" applyAlignment="1">
      <alignment horizontal="left"/>
    </xf>
    <xf numFmtId="0" fontId="1" fillId="0" borderId="50" xfId="0" applyNumberFormat="1" applyFont="1" applyBorder="1"/>
    <xf numFmtId="0" fontId="1" fillId="0" borderId="50" xfId="0" applyNumberFormat="1" applyFont="1" applyBorder="1" applyAlignment="1">
      <alignment horizontal="left"/>
    </xf>
    <xf numFmtId="0" fontId="24" fillId="0" borderId="37" xfId="0" applyNumberFormat="1" applyFont="1" applyBorder="1"/>
    <xf numFmtId="0" fontId="6" fillId="0" borderId="37" xfId="4" applyNumberFormat="1" applyFont="1" applyBorder="1" applyAlignment="1">
      <alignment horizontal="left"/>
    </xf>
    <xf numFmtId="0" fontId="6" fillId="0" borderId="37" xfId="6" applyNumberFormat="1" applyBorder="1" applyProtection="1">
      <protection locked="0" hidden="1"/>
    </xf>
    <xf numFmtId="0" fontId="25" fillId="3" borderId="53" xfId="1" applyNumberFormat="1" applyFont="1" applyFill="1" applyBorder="1"/>
    <xf numFmtId="0" fontId="25" fillId="3" borderId="20" xfId="1" applyNumberFormat="1" applyFont="1" applyFill="1" applyBorder="1" applyAlignment="1">
      <alignment horizontal="left"/>
    </xf>
    <xf numFmtId="0" fontId="25" fillId="3" borderId="20" xfId="1" applyNumberFormat="1" applyFont="1" applyFill="1" applyBorder="1"/>
    <xf numFmtId="0" fontId="25" fillId="3" borderId="59" xfId="1" applyNumberFormat="1" applyFont="1" applyFill="1" applyBorder="1"/>
    <xf numFmtId="0" fontId="32" fillId="2" borderId="17" xfId="0" applyNumberFormat="1" applyFont="1" applyFill="1" applyBorder="1" applyAlignment="1">
      <alignment horizontal="center" vertical="center" wrapText="1"/>
    </xf>
    <xf numFmtId="0" fontId="26" fillId="0" borderId="21" xfId="0" applyNumberFormat="1" applyFont="1" applyBorder="1" applyAlignment="1">
      <alignment horizontal="center"/>
    </xf>
    <xf numFmtId="0" fontId="26" fillId="0" borderId="42" xfId="0" applyNumberFormat="1" applyFont="1" applyBorder="1" applyAlignment="1">
      <alignment horizontal="center"/>
    </xf>
    <xf numFmtId="12" fontId="26" fillId="0" borderId="25" xfId="0" applyNumberFormat="1" applyFont="1" applyBorder="1" applyAlignment="1">
      <alignment horizontal="center"/>
    </xf>
    <xf numFmtId="0" fontId="26" fillId="2" borderId="19" xfId="0" applyNumberFormat="1" applyFont="1" applyFill="1" applyBorder="1" applyAlignment="1">
      <alignment horizontal="center"/>
    </xf>
    <xf numFmtId="12" fontId="26" fillId="0" borderId="20" xfId="0" applyNumberFormat="1" applyFont="1" applyBorder="1" applyAlignment="1">
      <alignment horizontal="center"/>
    </xf>
    <xf numFmtId="12" fontId="33" fillId="0" borderId="25" xfId="0" applyNumberFormat="1" applyFont="1" applyBorder="1" applyAlignment="1">
      <alignment horizontal="center"/>
    </xf>
    <xf numFmtId="12" fontId="33" fillId="0" borderId="32" xfId="0" applyNumberFormat="1" applyFont="1" applyBorder="1" applyAlignment="1">
      <alignment horizontal="center"/>
    </xf>
    <xf numFmtId="12" fontId="33" fillId="0" borderId="24" xfId="0" applyNumberFormat="1" applyFont="1" applyBorder="1" applyAlignment="1">
      <alignment horizontal="center"/>
    </xf>
    <xf numFmtId="12" fontId="33" fillId="0" borderId="19" xfId="0" applyNumberFormat="1" applyFont="1" applyBorder="1" applyAlignment="1">
      <alignment horizontal="center"/>
    </xf>
    <xf numFmtId="12" fontId="33" fillId="0" borderId="28" xfId="0" applyNumberFormat="1" applyFont="1" applyBorder="1" applyAlignment="1">
      <alignment horizontal="center"/>
    </xf>
    <xf numFmtId="12" fontId="33" fillId="0" borderId="20" xfId="0" applyNumberFormat="1" applyFont="1" applyBorder="1" applyAlignment="1">
      <alignment horizontal="center"/>
    </xf>
    <xf numFmtId="12" fontId="33" fillId="0" borderId="8" xfId="0" applyNumberFormat="1" applyFont="1" applyBorder="1" applyAlignment="1">
      <alignment horizontal="center"/>
    </xf>
    <xf numFmtId="12" fontId="33" fillId="0" borderId="1" xfId="0" applyNumberFormat="1" applyFont="1" applyBorder="1" applyAlignment="1">
      <alignment horizontal="center"/>
    </xf>
    <xf numFmtId="164" fontId="30" fillId="2" borderId="31" xfId="0" quotePrefix="1" applyFont="1" applyFill="1" applyBorder="1" applyAlignment="1">
      <alignment vertical="center" wrapText="1"/>
    </xf>
    <xf numFmtId="164" fontId="30" fillId="2" borderId="26" xfId="0" quotePrefix="1" applyFont="1" applyFill="1" applyBorder="1" applyAlignment="1">
      <alignment vertical="center" wrapText="1"/>
    </xf>
    <xf numFmtId="0" fontId="26" fillId="0" borderId="12" xfId="1" applyNumberFormat="1" applyFont="1" applyBorder="1" applyAlignment="1">
      <alignment horizontal="center"/>
    </xf>
    <xf numFmtId="0" fontId="26" fillId="0" borderId="12" xfId="1" quotePrefix="1" applyNumberFormat="1" applyFont="1" applyBorder="1" applyAlignment="1">
      <alignment horizontal="center"/>
    </xf>
    <xf numFmtId="0" fontId="26" fillId="0" borderId="23" xfId="1" applyNumberFormat="1" applyFont="1" applyBorder="1" applyAlignment="1">
      <alignment horizontal="center"/>
    </xf>
    <xf numFmtId="164" fontId="30" fillId="2" borderId="63" xfId="0" quotePrefix="1" applyFont="1" applyFill="1" applyBorder="1" applyAlignment="1">
      <alignment vertical="center" wrapText="1"/>
    </xf>
    <xf numFmtId="0" fontId="6" fillId="0" borderId="6" xfId="0" applyNumberFormat="1" applyFont="1" applyBorder="1"/>
    <xf numFmtId="0" fontId="6" fillId="0" borderId="16" xfId="0" applyNumberFormat="1" applyFont="1" applyBorder="1"/>
    <xf numFmtId="0" fontId="6" fillId="0" borderId="22" xfId="0" applyNumberFormat="1" applyFont="1" applyBorder="1"/>
    <xf numFmtId="0" fontId="6" fillId="0" borderId="31" xfId="0" applyNumberFormat="1" applyFont="1" applyBorder="1"/>
    <xf numFmtId="0" fontId="6" fillId="0" borderId="24" xfId="0" applyNumberFormat="1" applyFont="1" applyBorder="1"/>
    <xf numFmtId="0" fontId="6" fillId="0" borderId="15" xfId="0" applyNumberFormat="1" applyFont="1" applyBorder="1"/>
    <xf numFmtId="0" fontId="6" fillId="0" borderId="26" xfId="0" applyNumberFormat="1" applyFont="1" applyBorder="1"/>
    <xf numFmtId="0" fontId="7" fillId="0" borderId="6" xfId="0" applyNumberFormat="1" applyFont="1" applyBorder="1"/>
    <xf numFmtId="0" fontId="35" fillId="0" borderId="22" xfId="0" applyNumberFormat="1" applyFont="1" applyBorder="1"/>
    <xf numFmtId="0" fontId="36" fillId="0" borderId="27" xfId="0" applyNumberFormat="1" applyFont="1" applyBorder="1"/>
    <xf numFmtId="166" fontId="26" fillId="0" borderId="0" xfId="1" applyNumberFormat="1" applyFont="1" applyAlignment="1">
      <alignment horizontal="center"/>
    </xf>
    <xf numFmtId="0" fontId="26" fillId="0" borderId="0" xfId="1" applyNumberFormat="1" applyFont="1" applyAlignment="1">
      <alignment horizontal="center"/>
    </xf>
    <xf numFmtId="164" fontId="27" fillId="0" borderId="0" xfId="0" applyFont="1" applyAlignment="1">
      <alignment vertical="center"/>
    </xf>
    <xf numFmtId="0" fontId="30" fillId="0" borderId="0" xfId="441" applyNumberFormat="1" applyFont="1" applyAlignment="1">
      <alignment horizontal="center" vertical="center"/>
    </xf>
    <xf numFmtId="0" fontId="6" fillId="2" borderId="61" xfId="1" applyNumberFormat="1" applyFill="1" applyBorder="1"/>
    <xf numFmtId="0" fontId="6" fillId="2" borderId="62" xfId="1" applyNumberFormat="1" applyFill="1" applyBorder="1"/>
    <xf numFmtId="0" fontId="6" fillId="0" borderId="62" xfId="1" applyNumberFormat="1" applyBorder="1"/>
    <xf numFmtId="0" fontId="6" fillId="2" borderId="65" xfId="1" applyNumberFormat="1" applyFill="1" applyBorder="1"/>
    <xf numFmtId="0" fontId="6" fillId="2" borderId="88" xfId="1" applyNumberFormat="1" applyFill="1" applyBorder="1"/>
    <xf numFmtId="0" fontId="6" fillId="2" borderId="67" xfId="1" applyNumberFormat="1" applyFill="1" applyBorder="1"/>
    <xf numFmtId="0" fontId="6" fillId="2" borderId="68" xfId="1" applyNumberFormat="1" applyFill="1" applyBorder="1"/>
    <xf numFmtId="0" fontId="26" fillId="2" borderId="91" xfId="1" applyNumberFormat="1" applyFont="1" applyFill="1" applyBorder="1"/>
    <xf numFmtId="0" fontId="6" fillId="2" borderId="87" xfId="1" applyNumberFormat="1" applyFill="1" applyBorder="1"/>
    <xf numFmtId="0" fontId="6" fillId="2" borderId="91" xfId="1" applyNumberFormat="1" applyFill="1" applyBorder="1"/>
    <xf numFmtId="0" fontId="6" fillId="0" borderId="88" xfId="0" applyNumberFormat="1" applyFont="1" applyBorder="1"/>
    <xf numFmtId="0" fontId="6" fillId="0" borderId="68" xfId="0" applyNumberFormat="1" applyFont="1" applyBorder="1"/>
    <xf numFmtId="0" fontId="6" fillId="0" borderId="91" xfId="0" applyNumberFormat="1" applyFont="1" applyBorder="1"/>
    <xf numFmtId="0" fontId="6" fillId="0" borderId="62" xfId="0" applyNumberFormat="1" applyFont="1" applyBorder="1"/>
    <xf numFmtId="12" fontId="33" fillId="8" borderId="12" xfId="0" applyNumberFormat="1" applyFont="1" applyFill="1" applyBorder="1" applyAlignment="1">
      <alignment horizontal="center"/>
    </xf>
    <xf numFmtId="0" fontId="26" fillId="0" borderId="52" xfId="0" applyNumberFormat="1" applyFont="1" applyBorder="1" applyAlignment="1">
      <alignment horizontal="center"/>
    </xf>
    <xf numFmtId="0" fontId="26" fillId="0" borderId="53" xfId="0" applyNumberFormat="1" applyFont="1" applyBorder="1" applyAlignment="1">
      <alignment horizontal="center"/>
    </xf>
    <xf numFmtId="0" fontId="26" fillId="0" borderId="55" xfId="0" applyNumberFormat="1" applyFont="1" applyBorder="1" applyAlignment="1">
      <alignment horizontal="center"/>
    </xf>
    <xf numFmtId="12" fontId="26" fillId="8" borderId="25" xfId="0" applyNumberFormat="1" applyFont="1" applyFill="1" applyBorder="1" applyAlignment="1">
      <alignment horizontal="center"/>
    </xf>
    <xf numFmtId="12" fontId="26" fillId="8" borderId="20" xfId="0" applyNumberFormat="1" applyFont="1" applyFill="1" applyBorder="1" applyAlignment="1">
      <alignment horizontal="center"/>
    </xf>
    <xf numFmtId="0" fontId="32" fillId="10" borderId="51" xfId="0" applyNumberFormat="1" applyFont="1" applyFill="1" applyBorder="1" applyAlignment="1">
      <alignment horizontal="center" vertical="center" wrapText="1"/>
    </xf>
    <xf numFmtId="0" fontId="26" fillId="10" borderId="30" xfId="0" applyNumberFormat="1" applyFont="1" applyFill="1" applyBorder="1" applyAlignment="1">
      <alignment horizontal="center"/>
    </xf>
    <xf numFmtId="0" fontId="26" fillId="10" borderId="92" xfId="0" applyNumberFormat="1" applyFont="1" applyFill="1" applyBorder="1" applyAlignment="1">
      <alignment horizontal="center"/>
    </xf>
    <xf numFmtId="12" fontId="33" fillId="10" borderId="43" xfId="0" applyNumberFormat="1" applyFont="1" applyFill="1" applyBorder="1" applyAlignment="1">
      <alignment horizontal="center"/>
    </xf>
    <xf numFmtId="12" fontId="33" fillId="10" borderId="19" xfId="0" applyNumberFormat="1" applyFont="1" applyFill="1" applyBorder="1" applyAlignment="1">
      <alignment horizontal="center"/>
    </xf>
    <xf numFmtId="12" fontId="33" fillId="0" borderId="93" xfId="0" applyNumberFormat="1" applyFont="1" applyBorder="1" applyAlignment="1">
      <alignment horizontal="center"/>
    </xf>
    <xf numFmtId="12" fontId="26" fillId="0" borderId="59" xfId="0" applyNumberFormat="1" applyFont="1" applyBorder="1" applyAlignment="1">
      <alignment horizontal="center"/>
    </xf>
    <xf numFmtId="12" fontId="26" fillId="9" borderId="59" xfId="0" applyNumberFormat="1" applyFont="1" applyFill="1" applyBorder="1" applyAlignment="1">
      <alignment horizontal="center"/>
    </xf>
    <xf numFmtId="12" fontId="26" fillId="9" borderId="20" xfId="0" applyNumberFormat="1" applyFont="1" applyFill="1" applyBorder="1" applyAlignment="1">
      <alignment horizontal="center"/>
    </xf>
    <xf numFmtId="12" fontId="26" fillId="8" borderId="59" xfId="0" applyNumberFormat="1" applyFont="1" applyFill="1" applyBorder="1" applyAlignment="1">
      <alignment horizontal="center"/>
    </xf>
    <xf numFmtId="0" fontId="6" fillId="0" borderId="61" xfId="0" applyNumberFormat="1" applyFont="1" applyBorder="1"/>
    <xf numFmtId="0" fontId="6" fillId="0" borderId="87" xfId="0" applyNumberFormat="1" applyFont="1" applyBorder="1"/>
    <xf numFmtId="164" fontId="37" fillId="0" borderId="65" xfId="0" applyFont="1" applyBorder="1" applyAlignment="1">
      <alignment horizontal="left"/>
    </xf>
    <xf numFmtId="164" fontId="30" fillId="0" borderId="0" xfId="0" applyFont="1"/>
    <xf numFmtId="164" fontId="30" fillId="0" borderId="0" xfId="0" applyFont="1" applyAlignment="1">
      <alignment horizontal="center"/>
    </xf>
    <xf numFmtId="164" fontId="37" fillId="0" borderId="0" xfId="0" applyFont="1" applyAlignment="1">
      <alignment horizontal="center"/>
    </xf>
    <xf numFmtId="164" fontId="27" fillId="0" borderId="0" xfId="0" applyFont="1"/>
    <xf numFmtId="164" fontId="27" fillId="0" borderId="0" xfId="0" applyFont="1" applyAlignment="1">
      <alignment horizontal="left" vertical="center" wrapText="1"/>
    </xf>
    <xf numFmtId="164" fontId="27" fillId="0" borderId="0" xfId="0" applyFont="1" applyAlignment="1">
      <alignment horizontal="center" vertical="center" wrapText="1"/>
    </xf>
    <xf numFmtId="164" fontId="27" fillId="0" borderId="68" xfId="0" applyFont="1" applyBorder="1" applyAlignment="1">
      <alignment horizontal="left" vertical="center" wrapText="1"/>
    </xf>
    <xf numFmtId="164" fontId="27" fillId="0" borderId="68" xfId="0" applyFont="1" applyBorder="1" applyAlignment="1">
      <alignment horizontal="center" vertical="center" wrapText="1"/>
    </xf>
    <xf numFmtId="0" fontId="31" fillId="3" borderId="60" xfId="441" applyNumberFormat="1" applyFont="1" applyFill="1" applyBorder="1" applyAlignment="1">
      <alignment horizontal="center" vertical="center" wrapText="1"/>
    </xf>
    <xf numFmtId="0" fontId="31" fillId="3" borderId="20" xfId="441" applyNumberFormat="1" applyFont="1" applyFill="1" applyBorder="1" applyAlignment="1">
      <alignment horizontal="center" vertical="center" wrapText="1"/>
    </xf>
    <xf numFmtId="0" fontId="31" fillId="5" borderId="20" xfId="441" applyNumberFormat="1" applyFont="1" applyFill="1" applyBorder="1" applyAlignment="1">
      <alignment horizontal="center" vertical="center" wrapText="1"/>
    </xf>
    <xf numFmtId="0" fontId="31" fillId="3" borderId="66" xfId="441" applyNumberFormat="1" applyFont="1" applyFill="1" applyBorder="1" applyAlignment="1">
      <alignment horizontal="center" vertical="center" wrapText="1"/>
    </xf>
    <xf numFmtId="0" fontId="41" fillId="0" borderId="0" xfId="441" applyNumberFormat="1" applyFont="1" applyAlignment="1">
      <alignment horizontal="center" vertical="center" wrapText="1"/>
    </xf>
    <xf numFmtId="0" fontId="31" fillId="0" borderId="60" xfId="441" applyNumberFormat="1" applyFont="1" applyBorder="1" applyAlignment="1">
      <alignment horizontal="center" vertical="center" wrapText="1"/>
    </xf>
    <xf numFmtId="0" fontId="31" fillId="0" borderId="20" xfId="441" applyNumberFormat="1" applyFont="1" applyBorder="1" applyAlignment="1">
      <alignment horizontal="left" vertical="center" wrapText="1"/>
    </xf>
    <xf numFmtId="0" fontId="42" fillId="0" borderId="20" xfId="441" applyNumberFormat="1" applyFont="1" applyBorder="1" applyAlignment="1">
      <alignment horizontal="center" vertical="center" wrapText="1"/>
    </xf>
    <xf numFmtId="0" fontId="42" fillId="6" borderId="20" xfId="441" applyNumberFormat="1" applyFont="1" applyFill="1" applyBorder="1" applyAlignment="1">
      <alignment horizontal="center" vertical="center" wrapText="1"/>
    </xf>
    <xf numFmtId="2" fontId="42" fillId="2" borderId="20" xfId="441" applyNumberFormat="1" applyFont="1" applyFill="1" applyBorder="1" applyAlignment="1">
      <alignment horizontal="center" vertical="center" wrapText="1"/>
    </xf>
    <xf numFmtId="0" fontId="42" fillId="2" borderId="20" xfId="441" applyNumberFormat="1" applyFont="1" applyFill="1" applyBorder="1" applyAlignment="1">
      <alignment horizontal="center" vertical="center" wrapText="1"/>
    </xf>
    <xf numFmtId="0" fontId="42" fillId="0" borderId="66" xfId="441" applyNumberFormat="1" applyFont="1" applyBorder="1" applyAlignment="1">
      <alignment horizontal="left" vertical="center" wrapText="1"/>
    </xf>
    <xf numFmtId="2" fontId="42" fillId="6" borderId="20" xfId="441" applyNumberFormat="1" applyFont="1" applyFill="1" applyBorder="1" applyAlignment="1">
      <alignment horizontal="center" vertical="center" wrapText="1"/>
    </xf>
    <xf numFmtId="2" fontId="42" fillId="0" borderId="20" xfId="441" applyNumberFormat="1" applyFont="1" applyBorder="1" applyAlignment="1">
      <alignment horizontal="center" vertical="center" wrapText="1"/>
    </xf>
    <xf numFmtId="0" fontId="31" fillId="0" borderId="20" xfId="441" applyNumberFormat="1" applyFont="1" applyBorder="1" applyAlignment="1">
      <alignment vertical="center" wrapText="1"/>
    </xf>
    <xf numFmtId="0" fontId="42" fillId="0" borderId="20" xfId="441" applyNumberFormat="1" applyFont="1" applyBorder="1" applyAlignment="1">
      <alignment vertical="center" wrapText="1"/>
    </xf>
    <xf numFmtId="1" fontId="42" fillId="6" borderId="20" xfId="441" applyNumberFormat="1" applyFont="1" applyFill="1" applyBorder="1" applyAlignment="1">
      <alignment horizontal="center" vertical="center" wrapText="1"/>
    </xf>
    <xf numFmtId="0" fontId="31" fillId="2" borderId="60" xfId="441" applyNumberFormat="1" applyFont="1" applyFill="1" applyBorder="1" applyAlignment="1">
      <alignment horizontal="center" vertical="center" wrapText="1"/>
    </xf>
    <xf numFmtId="1" fontId="42" fillId="2" borderId="20" xfId="441" applyNumberFormat="1" applyFont="1" applyFill="1" applyBorder="1" applyAlignment="1">
      <alignment horizontal="center" vertical="center" wrapText="1"/>
    </xf>
    <xf numFmtId="0" fontId="42" fillId="2" borderId="66" xfId="441" applyNumberFormat="1" applyFont="1" applyFill="1" applyBorder="1" applyAlignment="1">
      <alignment horizontal="left" vertical="center" wrapText="1"/>
    </xf>
    <xf numFmtId="0" fontId="42" fillId="0" borderId="20" xfId="294" applyFont="1" applyBorder="1" applyAlignment="1">
      <alignment horizontal="center" vertical="center" wrapText="1"/>
    </xf>
    <xf numFmtId="0" fontId="42" fillId="0" borderId="66" xfId="294" applyFont="1" applyBorder="1" applyAlignment="1">
      <alignment horizontal="left" vertical="center" wrapText="1"/>
    </xf>
    <xf numFmtId="0" fontId="31" fillId="0" borderId="20" xfId="294" applyFont="1" applyBorder="1" applyAlignment="1">
      <alignment vertical="center" wrapText="1"/>
    </xf>
    <xf numFmtId="0" fontId="42" fillId="0" borderId="20" xfId="294" applyFont="1" applyBorder="1" applyAlignment="1">
      <alignment vertical="center" wrapText="1"/>
    </xf>
    <xf numFmtId="0" fontId="42" fillId="0" borderId="60" xfId="0" applyNumberFormat="1" applyFont="1" applyBorder="1"/>
    <xf numFmtId="12" fontId="33" fillId="0" borderId="10" xfId="0" applyNumberFormat="1" applyFont="1" applyBorder="1" applyAlignment="1">
      <alignment horizontal="center"/>
    </xf>
    <xf numFmtId="0" fontId="26" fillId="0" borderId="59" xfId="1" applyNumberFormat="1" applyFont="1" applyBorder="1" applyAlignment="1">
      <alignment horizontal="center"/>
    </xf>
    <xf numFmtId="0" fontId="26" fillId="0" borderId="20" xfId="1" applyNumberFormat="1" applyFont="1" applyBorder="1" applyAlignment="1">
      <alignment horizontal="center"/>
    </xf>
    <xf numFmtId="0" fontId="26" fillId="0" borderId="20" xfId="1" quotePrefix="1" applyNumberFormat="1" applyFont="1" applyBorder="1" applyAlignment="1">
      <alignment horizontal="center"/>
    </xf>
    <xf numFmtId="165" fontId="26" fillId="0" borderId="20" xfId="1" applyNumberFormat="1" applyFont="1" applyBorder="1" applyAlignment="1">
      <alignment horizontal="center"/>
    </xf>
    <xf numFmtId="164" fontId="0" fillId="0" borderId="49" xfId="0" applyBorder="1" applyAlignment="1">
      <alignment horizontal="left"/>
    </xf>
    <xf numFmtId="0" fontId="26" fillId="2" borderId="8" xfId="0" applyNumberFormat="1" applyFont="1" applyFill="1" applyBorder="1" applyAlignment="1">
      <alignment horizontal="left"/>
    </xf>
    <xf numFmtId="0" fontId="26" fillId="2" borderId="9" xfId="0" applyNumberFormat="1" applyFont="1" applyFill="1" applyBorder="1" applyAlignment="1">
      <alignment horizontal="left"/>
    </xf>
    <xf numFmtId="12" fontId="26" fillId="9" borderId="58" xfId="0" applyNumberFormat="1" applyFont="1" applyFill="1" applyBorder="1" applyAlignment="1">
      <alignment horizontal="center"/>
    </xf>
    <xf numFmtId="12" fontId="26" fillId="9" borderId="1" xfId="0" applyNumberFormat="1" applyFont="1" applyFill="1" applyBorder="1" applyAlignment="1">
      <alignment horizontal="center"/>
    </xf>
    <xf numFmtId="12" fontId="26" fillId="9" borderId="94" xfId="0" applyNumberFormat="1" applyFont="1" applyFill="1" applyBorder="1" applyAlignment="1">
      <alignment horizontal="center" vertical="center"/>
    </xf>
    <xf numFmtId="12" fontId="26" fillId="9" borderId="12" xfId="0" applyNumberFormat="1" applyFont="1" applyFill="1" applyBorder="1" applyAlignment="1">
      <alignment horizontal="center"/>
    </xf>
    <xf numFmtId="12" fontId="26" fillId="9" borderId="26" xfId="0" applyNumberFormat="1" applyFont="1" applyFill="1" applyBorder="1" applyAlignment="1">
      <alignment horizontal="center"/>
    </xf>
    <xf numFmtId="12" fontId="26" fillId="9" borderId="96" xfId="0" applyNumberFormat="1" applyFont="1" applyFill="1" applyBorder="1" applyAlignment="1">
      <alignment horizontal="center"/>
    </xf>
    <xf numFmtId="12" fontId="26" fillId="2" borderId="95" xfId="0" applyNumberFormat="1" applyFont="1" applyFill="1" applyBorder="1" applyAlignment="1">
      <alignment horizontal="center"/>
    </xf>
    <xf numFmtId="12" fontId="26" fillId="9" borderId="95" xfId="0" applyNumberFormat="1" applyFont="1" applyFill="1" applyBorder="1" applyAlignment="1">
      <alignment horizontal="center"/>
    </xf>
    <xf numFmtId="12" fontId="26" fillId="0" borderId="95" xfId="0" applyNumberFormat="1" applyFont="1" applyBorder="1" applyAlignment="1">
      <alignment horizontal="center" vertical="center"/>
    </xf>
    <xf numFmtId="0" fontId="26" fillId="2" borderId="12" xfId="0" applyNumberFormat="1" applyFont="1" applyFill="1" applyBorder="1" applyAlignment="1">
      <alignment horizontal="left"/>
    </xf>
    <xf numFmtId="0" fontId="26" fillId="2" borderId="95" xfId="0" applyNumberFormat="1" applyFont="1" applyFill="1" applyBorder="1" applyAlignment="1">
      <alignment horizontal="center"/>
    </xf>
    <xf numFmtId="164" fontId="45" fillId="0" borderId="0" xfId="0" applyFont="1"/>
    <xf numFmtId="49" fontId="46" fillId="0" borderId="0" xfId="0" applyNumberFormat="1" applyFont="1"/>
    <xf numFmtId="164" fontId="47" fillId="0" borderId="0" xfId="0" applyFont="1"/>
    <xf numFmtId="164" fontId="48" fillId="0" borderId="0" xfId="0" applyFont="1" applyAlignment="1">
      <alignment wrapText="1"/>
    </xf>
    <xf numFmtId="0" fontId="49" fillId="0" borderId="0" xfId="442" applyNumberFormat="1" applyAlignment="1">
      <alignment horizontal="center" vertical="center" wrapText="1"/>
    </xf>
    <xf numFmtId="0" fontId="26" fillId="0" borderId="44" xfId="0" applyNumberFormat="1" applyFont="1" applyBorder="1" applyAlignment="1">
      <alignment horizontal="center"/>
    </xf>
    <xf numFmtId="12" fontId="30" fillId="0" borderId="25" xfId="0" applyNumberFormat="1" applyFont="1" applyBorder="1" applyAlignment="1">
      <alignment horizontal="center"/>
    </xf>
    <xf numFmtId="12" fontId="33" fillId="0" borderId="12" xfId="0" applyNumberFormat="1" applyFont="1" applyBorder="1" applyAlignment="1">
      <alignment horizontal="center"/>
    </xf>
    <xf numFmtId="12" fontId="29" fillId="0" borderId="8" xfId="0" applyNumberFormat="1" applyFont="1" applyBorder="1" applyAlignment="1">
      <alignment horizontal="center"/>
    </xf>
    <xf numFmtId="49" fontId="33" fillId="0" borderId="25" xfId="0" applyNumberFormat="1" applyFont="1" applyBorder="1" applyAlignment="1">
      <alignment horizontal="center"/>
    </xf>
    <xf numFmtId="12" fontId="51" fillId="0" borderId="20" xfId="0" applyNumberFormat="1" applyFont="1" applyBorder="1" applyAlignment="1">
      <alignment horizontal="center"/>
    </xf>
    <xf numFmtId="49" fontId="33" fillId="0" borderId="20" xfId="0" applyNumberFormat="1" applyFont="1" applyBorder="1" applyAlignment="1">
      <alignment horizontal="center"/>
    </xf>
    <xf numFmtId="12" fontId="51" fillId="0" borderId="25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12" fontId="50" fillId="0" borderId="12" xfId="0" applyNumberFormat="1" applyFont="1" applyBorder="1" applyAlignment="1">
      <alignment horizontal="center"/>
    </xf>
    <xf numFmtId="12" fontId="51" fillId="9" borderId="1" xfId="0" applyNumberFormat="1" applyFont="1" applyFill="1" applyBorder="1" applyAlignment="1">
      <alignment horizontal="center"/>
    </xf>
    <xf numFmtId="164" fontId="58" fillId="0" borderId="0" xfId="0" applyFont="1"/>
    <xf numFmtId="12" fontId="29" fillId="0" borderId="28" xfId="0" applyNumberFormat="1" applyFont="1" applyBorder="1" applyAlignment="1">
      <alignment horizontal="center"/>
    </xf>
    <xf numFmtId="12" fontId="40" fillId="9" borderId="1" xfId="0" applyNumberFormat="1" applyFont="1" applyFill="1" applyBorder="1" applyAlignment="1">
      <alignment horizontal="center"/>
    </xf>
    <xf numFmtId="12" fontId="30" fillId="2" borderId="95" xfId="0" applyNumberFormat="1" applyFont="1" applyFill="1" applyBorder="1" applyAlignment="1">
      <alignment horizontal="center"/>
    </xf>
    <xf numFmtId="12" fontId="30" fillId="9" borderId="95" xfId="0" applyNumberFormat="1" applyFont="1" applyFill="1" applyBorder="1" applyAlignment="1">
      <alignment horizontal="center"/>
    </xf>
    <xf numFmtId="12" fontId="30" fillId="0" borderId="95" xfId="0" applyNumberFormat="1" applyFont="1" applyBorder="1" applyAlignment="1">
      <alignment horizontal="center" vertical="center"/>
    </xf>
    <xf numFmtId="12" fontId="30" fillId="9" borderId="12" xfId="0" applyNumberFormat="1" applyFont="1" applyFill="1" applyBorder="1" applyAlignment="1">
      <alignment horizontal="center"/>
    </xf>
    <xf numFmtId="12" fontId="30" fillId="8" borderId="25" xfId="0" applyNumberFormat="1" applyFont="1" applyFill="1" applyBorder="1" applyAlignment="1">
      <alignment horizontal="center"/>
    </xf>
    <xf numFmtId="12" fontId="30" fillId="0" borderId="20" xfId="0" applyNumberFormat="1" applyFont="1" applyBorder="1" applyAlignment="1">
      <alignment horizontal="center"/>
    </xf>
    <xf numFmtId="0" fontId="26" fillId="2" borderId="12" xfId="0" applyNumberFormat="1" applyFont="1" applyFill="1" applyBorder="1" applyAlignment="1">
      <alignment horizontal="left"/>
    </xf>
    <xf numFmtId="0" fontId="26" fillId="2" borderId="49" xfId="0" applyNumberFormat="1" applyFont="1" applyFill="1" applyBorder="1" applyAlignment="1">
      <alignment horizontal="left"/>
    </xf>
    <xf numFmtId="164" fontId="0" fillId="0" borderId="49" xfId="0" applyBorder="1" applyAlignment="1">
      <alignment horizontal="left"/>
    </xf>
    <xf numFmtId="164" fontId="30" fillId="0" borderId="80" xfId="0" applyFont="1" applyBorder="1" applyAlignment="1">
      <alignment horizontal="center" vertical="center" wrapText="1"/>
    </xf>
    <xf numFmtId="164" fontId="30" fillId="0" borderId="81" xfId="0" applyFont="1" applyBorder="1" applyAlignment="1">
      <alignment horizontal="center" vertical="center" wrapText="1"/>
    </xf>
    <xf numFmtId="164" fontId="30" fillId="0" borderId="27" xfId="0" applyFont="1" applyBorder="1" applyAlignment="1">
      <alignment horizontal="center" vertical="center" wrapText="1"/>
    </xf>
    <xf numFmtId="164" fontId="30" fillId="0" borderId="16" xfId="0" applyFont="1" applyBorder="1" applyAlignment="1">
      <alignment horizontal="center" vertical="center" wrapText="1"/>
    </xf>
    <xf numFmtId="164" fontId="30" fillId="0" borderId="82" xfId="0" applyFont="1" applyBorder="1" applyAlignment="1">
      <alignment horizontal="center" vertical="center" wrapText="1"/>
    </xf>
    <xf numFmtId="164" fontId="30" fillId="0" borderId="69" xfId="0" applyFont="1" applyBorder="1" applyAlignment="1">
      <alignment horizontal="center" vertical="center" wrapText="1"/>
    </xf>
    <xf numFmtId="164" fontId="30" fillId="0" borderId="20" xfId="0" quotePrefix="1" applyFont="1" applyBorder="1" applyAlignment="1">
      <alignment horizontal="center" vertical="center" wrapText="1"/>
    </xf>
    <xf numFmtId="164" fontId="30" fillId="0" borderId="70" xfId="0" quotePrefix="1" applyFont="1" applyBorder="1" applyAlignment="1">
      <alignment horizontal="center" vertical="center" wrapText="1"/>
    </xf>
    <xf numFmtId="0" fontId="26" fillId="0" borderId="20" xfId="1" applyNumberFormat="1" applyFont="1" applyBorder="1" applyAlignment="1">
      <alignment horizontal="center"/>
    </xf>
    <xf numFmtId="0" fontId="26" fillId="0" borderId="1" xfId="1" applyNumberFormat="1" applyFont="1" applyBorder="1" applyAlignment="1">
      <alignment horizontal="center"/>
    </xf>
    <xf numFmtId="0" fontId="26" fillId="0" borderId="49" xfId="1" applyNumberFormat="1" applyFont="1" applyBorder="1" applyAlignment="1">
      <alignment horizontal="center"/>
    </xf>
    <xf numFmtId="0" fontId="25" fillId="2" borderId="20" xfId="1" applyNumberFormat="1" applyFont="1" applyFill="1" applyBorder="1" applyAlignment="1">
      <alignment vertical="center"/>
    </xf>
    <xf numFmtId="164" fontId="27" fillId="0" borderId="20" xfId="0" applyFont="1" applyBorder="1" applyAlignment="1">
      <alignment vertical="center"/>
    </xf>
    <xf numFmtId="164" fontId="27" fillId="0" borderId="1" xfId="0" applyFont="1" applyBorder="1" applyAlignment="1">
      <alignment vertical="center"/>
    </xf>
    <xf numFmtId="164" fontId="27" fillId="0" borderId="49" xfId="0" applyFont="1" applyBorder="1" applyAlignment="1">
      <alignment vertical="center"/>
    </xf>
    <xf numFmtId="0" fontId="25" fillId="2" borderId="70" xfId="1" applyNumberFormat="1" applyFont="1" applyFill="1" applyBorder="1" applyAlignment="1">
      <alignment vertical="center"/>
    </xf>
    <xf numFmtId="164" fontId="27" fillId="0" borderId="70" xfId="0" applyFont="1" applyBorder="1" applyAlignment="1">
      <alignment vertical="center"/>
    </xf>
    <xf numFmtId="164" fontId="27" fillId="0" borderId="73" xfId="0" applyFont="1" applyBorder="1" applyAlignment="1">
      <alignment vertical="center"/>
    </xf>
    <xf numFmtId="164" fontId="27" fillId="0" borderId="89" xfId="0" applyFont="1" applyBorder="1" applyAlignment="1">
      <alignment vertical="center"/>
    </xf>
    <xf numFmtId="164" fontId="38" fillId="2" borderId="61" xfId="0" applyFont="1" applyFill="1" applyBorder="1" applyAlignment="1">
      <alignment horizontal="left" vertical="center" wrapText="1"/>
    </xf>
    <xf numFmtId="164" fontId="39" fillId="0" borderId="62" xfId="0" applyFont="1" applyBorder="1" applyAlignment="1">
      <alignment horizontal="left" vertical="center"/>
    </xf>
    <xf numFmtId="164" fontId="39" fillId="0" borderId="63" xfId="0" applyFont="1" applyBorder="1" applyAlignment="1">
      <alignment horizontal="left" vertical="center"/>
    </xf>
    <xf numFmtId="164" fontId="39" fillId="0" borderId="65" xfId="0" applyFont="1" applyBorder="1" applyAlignment="1">
      <alignment horizontal="left" vertical="center"/>
    </xf>
    <xf numFmtId="164" fontId="39" fillId="0" borderId="0" xfId="0" applyFont="1" applyAlignment="1">
      <alignment horizontal="left" vertical="center"/>
    </xf>
    <xf numFmtId="164" fontId="39" fillId="0" borderId="31" xfId="0" applyFont="1" applyBorder="1" applyAlignment="1">
      <alignment horizontal="left" vertical="center"/>
    </xf>
    <xf numFmtId="164" fontId="39" fillId="0" borderId="79" xfId="0" applyFont="1" applyBorder="1" applyAlignment="1">
      <alignment horizontal="left" vertical="center"/>
    </xf>
    <xf numFmtId="164" fontId="39" fillId="0" borderId="15" xfId="0" applyFont="1" applyBorder="1" applyAlignment="1">
      <alignment horizontal="left" vertical="center"/>
    </xf>
    <xf numFmtId="164" fontId="39" fillId="0" borderId="26" xfId="0" applyFont="1" applyBorder="1" applyAlignment="1">
      <alignment horizontal="left" vertical="center"/>
    </xf>
    <xf numFmtId="164" fontId="34" fillId="2" borderId="76" xfId="0" applyFont="1" applyFill="1" applyBorder="1" applyAlignment="1">
      <alignment horizontal="center" vertical="center"/>
    </xf>
    <xf numFmtId="164" fontId="34" fillId="2" borderId="29" xfId="0" applyFont="1" applyFill="1" applyBorder="1" applyAlignment="1">
      <alignment horizontal="center" vertical="center"/>
    </xf>
    <xf numFmtId="164" fontId="34" fillId="2" borderId="83" xfId="0" applyFont="1" applyFill="1" applyBorder="1" applyAlignment="1">
      <alignment horizontal="center" vertical="center"/>
    </xf>
    <xf numFmtId="164" fontId="30" fillId="9" borderId="76" xfId="0" applyFont="1" applyFill="1" applyBorder="1" applyAlignment="1">
      <alignment horizontal="center" vertical="center"/>
    </xf>
    <xf numFmtId="164" fontId="0" fillId="9" borderId="29" xfId="0" applyFill="1" applyBorder="1" applyAlignment="1">
      <alignment horizontal="center" vertical="center"/>
    </xf>
    <xf numFmtId="164" fontId="0" fillId="9" borderId="83" xfId="0" applyFill="1" applyBorder="1" applyAlignment="1">
      <alignment horizontal="center" vertical="center"/>
    </xf>
    <xf numFmtId="164" fontId="34" fillId="0" borderId="76" xfId="0" applyFont="1" applyBorder="1" applyAlignment="1">
      <alignment horizontal="center" vertical="center"/>
    </xf>
    <xf numFmtId="164" fontId="34" fillId="0" borderId="29" xfId="0" applyFont="1" applyBorder="1" applyAlignment="1">
      <alignment horizontal="center" vertical="center"/>
    </xf>
    <xf numFmtId="0" fontId="43" fillId="2" borderId="61" xfId="0" applyNumberFormat="1" applyFont="1" applyFill="1" applyBorder="1" applyAlignment="1">
      <alignment horizontal="center" vertical="center"/>
    </xf>
    <xf numFmtId="164" fontId="44" fillId="0" borderId="63" xfId="0" applyFont="1" applyBorder="1" applyAlignment="1">
      <alignment horizontal="center" vertical="center"/>
    </xf>
    <xf numFmtId="164" fontId="44" fillId="0" borderId="65" xfId="0" applyFont="1" applyBorder="1" applyAlignment="1">
      <alignment horizontal="center" vertical="center"/>
    </xf>
    <xf numFmtId="164" fontId="44" fillId="0" borderId="31" xfId="0" applyFont="1" applyBorder="1" applyAlignment="1">
      <alignment horizontal="center" vertical="center"/>
    </xf>
    <xf numFmtId="164" fontId="44" fillId="0" borderId="67" xfId="0" applyFont="1" applyBorder="1" applyAlignment="1">
      <alignment horizontal="center" vertical="center"/>
    </xf>
    <xf numFmtId="164" fontId="44" fillId="0" borderId="69" xfId="0" applyFont="1" applyBorder="1" applyAlignment="1">
      <alignment horizontal="center" vertical="center"/>
    </xf>
    <xf numFmtId="0" fontId="26" fillId="0" borderId="59" xfId="1" applyNumberFormat="1" applyFont="1" applyBorder="1" applyAlignment="1">
      <alignment horizontal="center"/>
    </xf>
    <xf numFmtId="164" fontId="27" fillId="0" borderId="59" xfId="0" applyFont="1" applyBorder="1" applyAlignment="1">
      <alignment horizontal="center"/>
    </xf>
    <xf numFmtId="164" fontId="34" fillId="7" borderId="76" xfId="0" applyFont="1" applyFill="1" applyBorder="1" applyAlignment="1">
      <alignment horizontal="center" vertical="center"/>
    </xf>
    <xf numFmtId="164" fontId="34" fillId="7" borderId="29" xfId="0" applyFont="1" applyFill="1" applyBorder="1" applyAlignment="1">
      <alignment horizontal="center" vertical="center"/>
    </xf>
    <xf numFmtId="164" fontId="34" fillId="7" borderId="77" xfId="0" applyFont="1" applyFill="1" applyBorder="1" applyAlignment="1">
      <alignment horizontal="center" vertical="center"/>
    </xf>
    <xf numFmtId="164" fontId="34" fillId="7" borderId="78" xfId="0" applyFont="1" applyFill="1" applyBorder="1" applyAlignment="1">
      <alignment horizontal="center" vertical="center"/>
    </xf>
    <xf numFmtId="164" fontId="34" fillId="7" borderId="84" xfId="0" applyFont="1" applyFill="1" applyBorder="1" applyAlignment="1">
      <alignment horizontal="center" vertical="center"/>
    </xf>
    <xf numFmtId="0" fontId="26" fillId="2" borderId="23" xfId="0" applyNumberFormat="1" applyFont="1" applyFill="1" applyBorder="1" applyAlignment="1">
      <alignment horizontal="left" wrapText="1"/>
    </xf>
    <xf numFmtId="0" fontId="26" fillId="2" borderId="54" xfId="0" applyNumberFormat="1" applyFont="1" applyFill="1" applyBorder="1" applyAlignment="1">
      <alignment horizontal="left"/>
    </xf>
    <xf numFmtId="0" fontId="26" fillId="2" borderId="12" xfId="0" applyNumberFormat="1" applyFont="1" applyFill="1" applyBorder="1" applyAlignment="1">
      <alignment horizontal="left" wrapText="1"/>
    </xf>
    <xf numFmtId="164" fontId="24" fillId="2" borderId="86" xfId="0" applyFont="1" applyFill="1" applyBorder="1" applyAlignment="1">
      <alignment horizontal="right" vertical="top" wrapText="1"/>
    </xf>
    <xf numFmtId="164" fontId="56" fillId="2" borderId="62" xfId="0" applyFont="1" applyFill="1" applyBorder="1" applyAlignment="1">
      <alignment horizontal="right" vertical="top"/>
    </xf>
    <xf numFmtId="164" fontId="56" fillId="2" borderId="11" xfId="0" applyFont="1" applyFill="1" applyBorder="1" applyAlignment="1">
      <alignment horizontal="right" vertical="top"/>
    </xf>
    <xf numFmtId="164" fontId="56" fillId="2" borderId="0" xfId="0" applyFont="1" applyFill="1" applyAlignment="1">
      <alignment horizontal="right" vertical="top"/>
    </xf>
    <xf numFmtId="164" fontId="56" fillId="2" borderId="90" xfId="0" applyFont="1" applyFill="1" applyBorder="1" applyAlignment="1">
      <alignment horizontal="right" vertical="top"/>
    </xf>
    <xf numFmtId="164" fontId="56" fillId="2" borderId="68" xfId="0" applyFont="1" applyFill="1" applyBorder="1" applyAlignment="1">
      <alignment horizontal="right" vertical="top"/>
    </xf>
    <xf numFmtId="0" fontId="26" fillId="0" borderId="20" xfId="1" quotePrefix="1" applyNumberFormat="1" applyFont="1" applyBorder="1" applyAlignment="1">
      <alignment horizontal="center"/>
    </xf>
    <xf numFmtId="165" fontId="26" fillId="0" borderId="20" xfId="1" applyNumberFormat="1" applyFont="1" applyBorder="1" applyAlignment="1">
      <alignment horizontal="center"/>
    </xf>
    <xf numFmtId="12" fontId="26" fillId="9" borderId="76" xfId="0" applyNumberFormat="1" applyFont="1" applyFill="1" applyBorder="1" applyAlignment="1">
      <alignment horizontal="center"/>
    </xf>
    <xf numFmtId="12" fontId="26" fillId="9" borderId="29" xfId="0" applyNumberFormat="1" applyFont="1" applyFill="1" applyBorder="1" applyAlignment="1">
      <alignment horizontal="center"/>
    </xf>
    <xf numFmtId="12" fontId="26" fillId="9" borderId="25" xfId="0" applyNumberFormat="1" applyFont="1" applyFill="1" applyBorder="1" applyAlignment="1">
      <alignment horizontal="center"/>
    </xf>
    <xf numFmtId="164" fontId="31" fillId="2" borderId="76" xfId="0" applyFont="1" applyFill="1" applyBorder="1" applyAlignment="1">
      <alignment horizontal="center" vertical="center" textRotation="90"/>
    </xf>
    <xf numFmtId="164" fontId="31" fillId="2" borderId="29" xfId="0" applyFont="1" applyFill="1" applyBorder="1" applyAlignment="1">
      <alignment horizontal="center" vertical="center" textRotation="90"/>
    </xf>
    <xf numFmtId="164" fontId="31" fillId="2" borderId="83" xfId="0" applyFont="1" applyFill="1" applyBorder="1" applyAlignment="1">
      <alignment horizontal="center" vertical="center" textRotation="90"/>
    </xf>
    <xf numFmtId="166" fontId="26" fillId="0" borderId="59" xfId="1" applyNumberFormat="1" applyFont="1" applyBorder="1" applyAlignment="1">
      <alignment horizontal="center"/>
    </xf>
    <xf numFmtId="166" fontId="26" fillId="0" borderId="58" xfId="1" applyNumberFormat="1" applyFont="1" applyBorder="1" applyAlignment="1">
      <alignment horizontal="center"/>
    </xf>
    <xf numFmtId="166" fontId="26" fillId="0" borderId="85" xfId="1" applyNumberFormat="1" applyFont="1" applyBorder="1" applyAlignment="1">
      <alignment horizontal="center"/>
    </xf>
    <xf numFmtId="0" fontId="52" fillId="2" borderId="20" xfId="1" applyNumberFormat="1" applyFont="1" applyFill="1" applyBorder="1" applyAlignment="1">
      <alignment horizontal="right" vertical="top" wrapText="1"/>
    </xf>
    <xf numFmtId="164" fontId="53" fillId="0" borderId="20" xfId="0" applyFont="1" applyBorder="1" applyAlignment="1">
      <alignment horizontal="right" vertical="top"/>
    </xf>
    <xf numFmtId="164" fontId="53" fillId="0" borderId="66" xfId="0" applyFont="1" applyBorder="1" applyAlignment="1">
      <alignment horizontal="right" vertical="top"/>
    </xf>
    <xf numFmtId="0" fontId="25" fillId="2" borderId="73" xfId="1" applyNumberFormat="1" applyFont="1" applyFill="1" applyBorder="1" applyAlignment="1">
      <alignment vertical="center"/>
    </xf>
    <xf numFmtId="164" fontId="27" fillId="0" borderId="74" xfId="0" applyFont="1" applyBorder="1" applyAlignment="1">
      <alignment vertical="center"/>
    </xf>
    <xf numFmtId="164" fontId="27" fillId="0" borderId="75" xfId="0" applyFont="1" applyBorder="1" applyAlignment="1">
      <alignment vertical="center"/>
    </xf>
    <xf numFmtId="0" fontId="43" fillId="2" borderId="61" xfId="1" applyNumberFormat="1" applyFont="1" applyFill="1" applyBorder="1" applyAlignment="1">
      <alignment horizontal="center" vertical="center"/>
    </xf>
    <xf numFmtId="164" fontId="44" fillId="0" borderId="62" xfId="0" applyFont="1" applyBorder="1" applyAlignment="1">
      <alignment horizontal="center" vertical="center"/>
    </xf>
    <xf numFmtId="164" fontId="44" fillId="0" borderId="0" xfId="0" applyFont="1" applyAlignment="1">
      <alignment horizontal="center" vertical="center"/>
    </xf>
    <xf numFmtId="164" fontId="44" fillId="0" borderId="68" xfId="0" applyFont="1" applyBorder="1" applyAlignment="1">
      <alignment horizontal="center" vertical="center"/>
    </xf>
    <xf numFmtId="0" fontId="6" fillId="0" borderId="62" xfId="1" applyNumberFormat="1" applyBorder="1" applyAlignment="1">
      <alignment horizontal="center"/>
    </xf>
    <xf numFmtId="164" fontId="0" fillId="0" borderId="62" xfId="0" applyBorder="1" applyAlignment="1">
      <alignment horizontal="center"/>
    </xf>
    <xf numFmtId="164" fontId="0" fillId="0" borderId="87" xfId="0" applyBorder="1" applyAlignment="1">
      <alignment horizontal="center"/>
    </xf>
    <xf numFmtId="166" fontId="26" fillId="0" borderId="64" xfId="1" applyNumberFormat="1" applyFont="1" applyBorder="1" applyAlignment="1">
      <alignment horizontal="center"/>
    </xf>
    <xf numFmtId="0" fontId="26" fillId="0" borderId="66" xfId="1" applyNumberFormat="1" applyFont="1" applyBorder="1" applyAlignment="1">
      <alignment horizontal="center"/>
    </xf>
    <xf numFmtId="0" fontId="41" fillId="0" borderId="0" xfId="441" applyNumberFormat="1" applyFont="1" applyAlignment="1">
      <alignment horizontal="center" vertical="center" wrapText="1"/>
    </xf>
    <xf numFmtId="164" fontId="27" fillId="0" borderId="65" xfId="0" applyFont="1" applyBorder="1" applyAlignment="1">
      <alignment horizontal="left" vertical="center" wrapText="1"/>
    </xf>
    <xf numFmtId="164" fontId="27" fillId="0" borderId="0" xfId="0" applyFont="1" applyAlignment="1">
      <alignment horizontal="left" vertical="center" wrapText="1"/>
    </xf>
    <xf numFmtId="0" fontId="31" fillId="5" borderId="27" xfId="441" applyNumberFormat="1" applyFont="1" applyFill="1" applyBorder="1" applyAlignment="1">
      <alignment horizontal="center" vertical="center" wrapText="1"/>
    </xf>
    <xf numFmtId="0" fontId="31" fillId="5" borderId="16" xfId="441" applyNumberFormat="1" applyFont="1" applyFill="1" applyBorder="1" applyAlignment="1">
      <alignment horizontal="center" vertical="center" wrapText="1"/>
    </xf>
    <xf numFmtId="0" fontId="31" fillId="5" borderId="22" xfId="441" applyNumberFormat="1" applyFont="1" applyFill="1" applyBorder="1" applyAlignment="1">
      <alignment horizontal="center" vertical="center" wrapText="1"/>
    </xf>
    <xf numFmtId="0" fontId="31" fillId="5" borderId="31" xfId="441" applyNumberFormat="1" applyFont="1" applyFill="1" applyBorder="1" applyAlignment="1">
      <alignment horizontal="center" vertical="center" wrapText="1"/>
    </xf>
    <xf numFmtId="0" fontId="31" fillId="5" borderId="82" xfId="441" applyNumberFormat="1" applyFont="1" applyFill="1" applyBorder="1" applyAlignment="1">
      <alignment horizontal="center" vertical="center" wrapText="1"/>
    </xf>
    <xf numFmtId="0" fontId="31" fillId="5" borderId="69" xfId="441" applyNumberFormat="1" applyFont="1" applyFill="1" applyBorder="1" applyAlignment="1">
      <alignment horizontal="center" vertical="center" wrapText="1"/>
    </xf>
    <xf numFmtId="164" fontId="27" fillId="0" borderId="67" xfId="0" applyFont="1" applyBorder="1" applyAlignment="1">
      <alignment horizontal="left" vertical="center" wrapText="1"/>
    </xf>
    <xf numFmtId="164" fontId="27" fillId="0" borderId="68" xfId="0" applyFont="1" applyBorder="1" applyAlignment="1">
      <alignment horizontal="left" vertical="center" wrapText="1"/>
    </xf>
    <xf numFmtId="0" fontId="30" fillId="5" borderId="20" xfId="441" applyNumberFormat="1" applyFont="1" applyFill="1" applyBorder="1" applyAlignment="1">
      <alignment horizontal="center" vertical="center" wrapText="1"/>
    </xf>
    <xf numFmtId="164" fontId="27" fillId="0" borderId="20" xfId="0" applyFont="1" applyBorder="1" applyAlignment="1">
      <alignment horizontal="center" vertical="center" wrapText="1"/>
    </xf>
    <xf numFmtId="0" fontId="28" fillId="0" borderId="72" xfId="441" applyNumberFormat="1" applyFont="1" applyBorder="1" applyAlignment="1">
      <alignment horizontal="center" vertical="center" wrapText="1"/>
    </xf>
    <xf numFmtId="0" fontId="28" fillId="0" borderId="59" xfId="441" applyNumberFormat="1" applyFont="1" applyBorder="1" applyAlignment="1">
      <alignment horizontal="center" vertical="center" wrapText="1"/>
    </xf>
    <xf numFmtId="164" fontId="27" fillId="0" borderId="59" xfId="0" applyFont="1" applyBorder="1" applyAlignment="1">
      <alignment wrapText="1"/>
    </xf>
    <xf numFmtId="0" fontId="28" fillId="0" borderId="60" xfId="441" applyNumberFormat="1" applyFont="1" applyBorder="1" applyAlignment="1">
      <alignment horizontal="center" vertical="center" wrapText="1"/>
    </xf>
    <xf numFmtId="0" fontId="28" fillId="0" borderId="20" xfId="441" applyNumberFormat="1" applyFont="1" applyBorder="1" applyAlignment="1">
      <alignment horizontal="center" vertical="center" wrapText="1"/>
    </xf>
    <xf numFmtId="164" fontId="27" fillId="0" borderId="20" xfId="0" applyFont="1" applyBorder="1" applyAlignment="1">
      <alignment wrapText="1"/>
    </xf>
    <xf numFmtId="0" fontId="29" fillId="0" borderId="59" xfId="441" applyNumberFormat="1" applyFont="1" applyBorder="1" applyAlignment="1">
      <alignment horizontal="center" vertical="center" wrapText="1"/>
    </xf>
    <xf numFmtId="164" fontId="27" fillId="0" borderId="59" xfId="0" applyFont="1" applyBorder="1" applyAlignment="1">
      <alignment horizontal="center" vertical="center" wrapText="1"/>
    </xf>
    <xf numFmtId="0" fontId="30" fillId="0" borderId="59" xfId="441" applyNumberFormat="1" applyFont="1" applyBorder="1" applyAlignment="1">
      <alignment horizontal="center" vertical="center" wrapText="1"/>
    </xf>
    <xf numFmtId="164" fontId="0" fillId="0" borderId="59" xfId="0" applyBorder="1" applyAlignment="1">
      <alignment horizontal="center" vertical="center"/>
    </xf>
    <xf numFmtId="164" fontId="0" fillId="0" borderId="64" xfId="0" applyBorder="1" applyAlignment="1">
      <alignment horizontal="center" vertical="center"/>
    </xf>
    <xf numFmtId="0" fontId="30" fillId="0" borderId="20" xfId="441" applyNumberFormat="1" applyFont="1" applyBorder="1" applyAlignment="1">
      <alignment horizontal="center" vertical="center" wrapText="1"/>
    </xf>
    <xf numFmtId="164" fontId="0" fillId="0" borderId="20" xfId="0" applyBorder="1" applyAlignment="1">
      <alignment horizontal="center" vertical="center"/>
    </xf>
    <xf numFmtId="164" fontId="0" fillId="0" borderId="66" xfId="0" applyBorder="1" applyAlignment="1">
      <alignment horizontal="center" vertical="center"/>
    </xf>
    <xf numFmtId="164" fontId="27" fillId="0" borderId="71" xfId="0" applyFont="1" applyBorder="1" applyAlignment="1">
      <alignment vertical="center"/>
    </xf>
    <xf numFmtId="0" fontId="57" fillId="2" borderId="20" xfId="1" applyNumberFormat="1" applyFont="1" applyFill="1" applyBorder="1" applyAlignment="1">
      <alignment vertical="top" wrapText="1"/>
    </xf>
    <xf numFmtId="164" fontId="57" fillId="0" borderId="20" xfId="0" applyFont="1" applyBorder="1" applyAlignment="1">
      <alignment vertical="top"/>
    </xf>
    <xf numFmtId="164" fontId="57" fillId="0" borderId="66" xfId="0" applyFont="1" applyBorder="1" applyAlignment="1">
      <alignment vertical="top"/>
    </xf>
    <xf numFmtId="0" fontId="30" fillId="0" borderId="17" xfId="0" applyNumberFormat="1" applyFont="1" applyBorder="1" applyAlignment="1">
      <alignment horizontal="center" vertical="center" wrapText="1"/>
    </xf>
    <xf numFmtId="0" fontId="30" fillId="0" borderId="17" xfId="0" applyNumberFormat="1" applyFont="1" applyBorder="1" applyAlignment="1">
      <alignment horizontal="center" vertical="center"/>
    </xf>
    <xf numFmtId="0" fontId="30" fillId="0" borderId="18" xfId="0" applyNumberFormat="1" applyFont="1" applyBorder="1" applyAlignment="1">
      <alignment horizontal="center" vertical="center"/>
    </xf>
    <xf numFmtId="0" fontId="32" fillId="0" borderId="17" xfId="0" applyNumberFormat="1" applyFont="1" applyBorder="1" applyAlignment="1">
      <alignment horizontal="center" vertical="center" wrapText="1"/>
    </xf>
    <xf numFmtId="0" fontId="32" fillId="0" borderId="97" xfId="0" applyNumberFormat="1" applyFont="1" applyBorder="1" applyAlignment="1">
      <alignment horizontal="center" vertical="center" wrapText="1"/>
    </xf>
    <xf numFmtId="0" fontId="43" fillId="2" borderId="13" xfId="0" applyNumberFormat="1" applyFont="1" applyFill="1" applyBorder="1" applyAlignment="1">
      <alignment horizontal="center" vertical="center" wrapText="1"/>
    </xf>
    <xf numFmtId="164" fontId="44" fillId="0" borderId="56" xfId="0" applyFont="1" applyBorder="1" applyAlignment="1">
      <alignment horizontal="center" vertical="center"/>
    </xf>
    <xf numFmtId="164" fontId="44" fillId="0" borderId="11" xfId="0" applyFont="1" applyBorder="1" applyAlignment="1">
      <alignment horizontal="center" vertical="center"/>
    </xf>
    <xf numFmtId="164" fontId="44" fillId="0" borderId="4" xfId="0" applyFont="1" applyBorder="1" applyAlignment="1">
      <alignment horizontal="center" vertical="center"/>
    </xf>
    <xf numFmtId="164" fontId="44" fillId="0" borderId="57" xfId="0" applyFont="1" applyBorder="1" applyAlignment="1">
      <alignment horizontal="center" vertical="center"/>
    </xf>
    <xf numFmtId="0" fontId="26" fillId="0" borderId="53" xfId="1" applyNumberFormat="1" applyFont="1" applyBorder="1" applyAlignment="1">
      <alignment horizontal="center"/>
    </xf>
    <xf numFmtId="0" fontId="25" fillId="2" borderId="21" xfId="1" applyNumberFormat="1" applyFont="1" applyFill="1" applyBorder="1" applyAlignment="1">
      <alignment vertical="center"/>
    </xf>
    <xf numFmtId="164" fontId="27" fillId="0" borderId="21" xfId="0" applyFont="1" applyBorder="1" applyAlignment="1">
      <alignment vertical="center"/>
    </xf>
    <xf numFmtId="164" fontId="27" fillId="0" borderId="42" xfId="0" applyFont="1" applyBorder="1" applyAlignment="1">
      <alignment vertical="center"/>
    </xf>
    <xf numFmtId="0" fontId="28" fillId="0" borderId="40" xfId="6" applyNumberFormat="1" applyFont="1" applyBorder="1" applyAlignment="1" applyProtection="1">
      <alignment horizontal="center" vertical="center" wrapText="1"/>
      <protection locked="0"/>
    </xf>
    <xf numFmtId="0" fontId="28" fillId="0" borderId="41" xfId="6" applyNumberFormat="1" applyFont="1" applyBorder="1" applyAlignment="1" applyProtection="1">
      <alignment horizontal="center" vertical="center" wrapText="1"/>
      <protection locked="0"/>
    </xf>
    <xf numFmtId="0" fontId="28" fillId="0" borderId="45" xfId="6" applyNumberFormat="1" applyFont="1" applyBorder="1" applyAlignment="1" applyProtection="1">
      <alignment horizontal="center" vertical="center" wrapText="1"/>
      <protection locked="0"/>
    </xf>
    <xf numFmtId="0" fontId="31" fillId="0" borderId="40" xfId="0" applyNumberFormat="1" applyFont="1" applyBorder="1" applyAlignment="1">
      <alignment horizontal="center" vertical="center"/>
    </xf>
    <xf numFmtId="0" fontId="31" fillId="0" borderId="41" xfId="0" applyNumberFormat="1" applyFont="1" applyBorder="1" applyAlignment="1">
      <alignment horizontal="center" vertical="center"/>
    </xf>
    <xf numFmtId="164" fontId="0" fillId="0" borderId="45" xfId="0" applyBorder="1" applyAlignment="1">
      <alignment horizontal="center" vertical="center"/>
    </xf>
    <xf numFmtId="0" fontId="54" fillId="0" borderId="13" xfId="0" applyNumberFormat="1" applyFont="1" applyBorder="1" applyAlignment="1">
      <alignment vertical="top"/>
    </xf>
    <xf numFmtId="164" fontId="55" fillId="0" borderId="2" xfId="0" applyFont="1" applyBorder="1" applyAlignment="1">
      <alignment vertical="top"/>
    </xf>
    <xf numFmtId="164" fontId="55" fillId="0" borderId="14" xfId="0" applyFont="1" applyBorder="1" applyAlignment="1">
      <alignment vertical="top"/>
    </xf>
    <xf numFmtId="164" fontId="55" fillId="0" borderId="11" xfId="0" applyFont="1" applyBorder="1" applyAlignment="1">
      <alignment vertical="top"/>
    </xf>
    <xf numFmtId="164" fontId="55" fillId="0" borderId="0" xfId="0" applyFont="1" applyAlignment="1">
      <alignment vertical="top"/>
    </xf>
    <xf numFmtId="164" fontId="55" fillId="0" borderId="3" xfId="0" applyFont="1" applyBorder="1" applyAlignment="1">
      <alignment vertical="top"/>
    </xf>
    <xf numFmtId="164" fontId="55" fillId="0" borderId="4" xfId="0" applyFont="1" applyBorder="1" applyAlignment="1">
      <alignment vertical="top"/>
    </xf>
    <xf numFmtId="164" fontId="55" fillId="0" borderId="5" xfId="0" applyFont="1" applyBorder="1" applyAlignment="1">
      <alignment vertical="top"/>
    </xf>
    <xf numFmtId="164" fontId="55" fillId="0" borderId="7" xfId="0" applyFont="1" applyBorder="1" applyAlignment="1">
      <alignment vertical="top"/>
    </xf>
    <xf numFmtId="166" fontId="26" fillId="0" borderId="53" xfId="1" applyNumberFormat="1" applyFont="1" applyBorder="1" applyAlignment="1">
      <alignment horizontal="center"/>
    </xf>
    <xf numFmtId="166" fontId="26" fillId="0" borderId="54" xfId="1" applyNumberFormat="1" applyFont="1" applyBorder="1" applyAlignment="1">
      <alignment horizontal="center"/>
    </xf>
    <xf numFmtId="0" fontId="30" fillId="0" borderId="17" xfId="0" quotePrefix="1" applyNumberFormat="1" applyFont="1" applyBorder="1" applyAlignment="1">
      <alignment horizontal="center" vertical="center" wrapText="1"/>
    </xf>
    <xf numFmtId="0" fontId="30" fillId="0" borderId="18" xfId="0" quotePrefix="1" applyNumberFormat="1" applyFont="1" applyBorder="1" applyAlignment="1">
      <alignment horizontal="center" vertical="center" wrapText="1"/>
    </xf>
  </cellXfs>
  <cellStyles count="443"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39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179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27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40" builtinId="8" hidden="1"/>
    <cellStyle name="Hyperlink" xfId="3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180" builtinId="8" hidden="1"/>
    <cellStyle name="Hyperlink" xfId="17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28" builtinId="8" hidden="1"/>
    <cellStyle name="Hyperlink" xfId="32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42" builtinId="8"/>
    <cellStyle name="Normal" xfId="0" builtinId="0"/>
    <cellStyle name="Normal 2" xfId="3" xr:uid="{00000000-0005-0000-0000-0000A5010000}"/>
    <cellStyle name="Normal 2 2" xfId="6" xr:uid="{00000000-0005-0000-0000-0000A6010000}"/>
    <cellStyle name="Normal 2 2 2" xfId="294" xr:uid="{00000000-0005-0000-0000-0000A7010000}"/>
    <cellStyle name="Normal 2 3" xfId="292" xr:uid="{00000000-0005-0000-0000-0000A8010000}"/>
    <cellStyle name="Normal 2 4" xfId="441" xr:uid="{2F271E9C-D376-8540-91EC-E5B758D898A2}"/>
    <cellStyle name="Normal 3" xfId="4" xr:uid="{00000000-0005-0000-0000-0000A9010000}"/>
    <cellStyle name="Normal 3 2" xfId="21" xr:uid="{00000000-0005-0000-0000-0000AA010000}"/>
    <cellStyle name="Normal 3 2 2" xfId="37" xr:uid="{00000000-0005-0000-0000-0000AB010000}"/>
    <cellStyle name="Normal 3 2 2 2" xfId="325" xr:uid="{00000000-0005-0000-0000-0000AC010000}"/>
    <cellStyle name="Normal 3 2 3" xfId="309" xr:uid="{00000000-0005-0000-0000-0000AD010000}"/>
    <cellStyle name="Normal 3 3" xfId="22" xr:uid="{00000000-0005-0000-0000-0000AE010000}"/>
    <cellStyle name="Normal 3 3 2" xfId="310" xr:uid="{00000000-0005-0000-0000-0000AF010000}"/>
    <cellStyle name="Normal 3 4" xfId="293" xr:uid="{00000000-0005-0000-0000-0000B0010000}"/>
    <cellStyle name="Normal 4" xfId="1" xr:uid="{00000000-0005-0000-0000-0000B1010000}"/>
    <cellStyle name="Normal 4 2" xfId="291" xr:uid="{00000000-0005-0000-0000-0000B2010000}"/>
    <cellStyle name="Normal 5" xfId="290" xr:uid="{00000000-0005-0000-0000-0000B3010000}"/>
    <cellStyle name="Normal 6" xfId="438" xr:uid="{00000000-0005-0000-0000-0000B4010000}"/>
    <cellStyle name="Normal 6 2" xfId="440" xr:uid="{00000000-0005-0000-0000-0000B5010000}"/>
    <cellStyle name="Normal 6 3" xfId="439" xr:uid="{00000000-0005-0000-0000-0000B6010000}"/>
    <cellStyle name="Percent 2" xfId="5" xr:uid="{00000000-0005-0000-0000-0000B7010000}"/>
    <cellStyle name="Percent 3" xfId="2" xr:uid="{00000000-0005-0000-0000-0000B8010000}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mm/d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mm/d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</dxf>
    <dxf>
      <border outline="0">
        <left style="thick">
          <color theme="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border outline="0">
        <left style="thick">
          <color theme="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ck">
          <color theme="4"/>
        </left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D9B3"/>
      <color rgb="FFD4E7F7"/>
      <color rgb="FFCCECFF"/>
      <color rgb="FF99CCFF"/>
      <color rgb="FFFFCC99"/>
      <color rgb="FF000000"/>
      <color rgb="FFCCFFFF"/>
      <color rgb="FFCCFFCC"/>
      <color rgb="FF00ABEA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241300</xdr:colOff>
      <xdr:row>6</xdr:row>
      <xdr:rowOff>76200</xdr:rowOff>
    </xdr:from>
    <xdr:to>
      <xdr:col>11</xdr:col>
      <xdr:colOff>525140</xdr:colOff>
      <xdr:row>45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5B8382D-1D85-1F03-13F7-036D2B3AD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900" y="1206500"/>
          <a:ext cx="9199240" cy="588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38100</xdr:rowOff>
    </xdr:from>
    <xdr:to>
      <xdr:col>13</xdr:col>
      <xdr:colOff>609600</xdr:colOff>
      <xdr:row>44</xdr:row>
      <xdr:rowOff>63500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997200" y="977900"/>
          <a:ext cx="7239000" cy="596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REFERENCE IMAGES:</a:t>
          </a:r>
        </a:p>
      </xdr:txBody>
    </xdr:sp>
    <xdr:clientData/>
  </xdr:twoCellAnchor>
  <xdr:twoCellAnchor>
    <xdr:from>
      <xdr:col>0</xdr:col>
      <xdr:colOff>50800</xdr:colOff>
      <xdr:row>5</xdr:row>
      <xdr:rowOff>50800</xdr:rowOff>
    </xdr:from>
    <xdr:to>
      <xdr:col>4</xdr:col>
      <xdr:colOff>27214</xdr:colOff>
      <xdr:row>44</xdr:row>
      <xdr:rowOff>101600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A5F053D-CB61-4349-B255-1B40530FC6DE}"/>
            </a:ext>
          </a:extLst>
        </xdr:cNvPr>
        <xdr:cNvSpPr txBox="1"/>
      </xdr:nvSpPr>
      <xdr:spPr>
        <a:xfrm>
          <a:off x="50800" y="994229"/>
          <a:ext cx="2969985" cy="60651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auto" latinLnBrk="0" hangingPunct="1"/>
          <a:r>
            <a:rPr lang="en-US" sz="9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Proto Status: </a:t>
          </a:r>
          <a:r>
            <a:rPr lang="en-US" sz="900" b="1" i="0" u="sng" baseline="0">
              <a:solidFill>
                <a:srgbClr val="FF0000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Requested P2</a:t>
          </a: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General Statement:  </a:t>
          </a:r>
          <a:endParaRPr lang="en-US" sz="1000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Overall fit very good, some updates to measurements out of tolerance and fit updates. </a:t>
          </a:r>
        </a:p>
        <a:p>
          <a:pPr rtl="0" eaLnBrk="1" fontAlgn="auto" latinLnBrk="0" hangingPunct="1"/>
          <a:endParaRPr lang="en-US" sz="1000" b="0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Measurements:</a:t>
          </a:r>
          <a:endParaRPr lang="en-US" sz="1000" b="1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Front patch pocket seam should line up with flat portion of hem (increase pocket width 1")</a:t>
          </a: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2. Update welt position - move towards side seams 3/8" (keep angle) and raise 1/4" </a:t>
          </a: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3. Hem opening over spec 3", reduce to 20". (Body widths can be reduced if needed to accomodate this)</a:t>
          </a: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4. Increase shoulder width 1/2" (to prevent 'peak' at shoulder and drag lines, keep sleeve shape the same)</a:t>
          </a:r>
          <a:b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</a:br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5. Reduce zipper guard 1/4" </a:t>
          </a: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6. Reduce ody length 2" </a:t>
          </a:r>
        </a:p>
        <a:p>
          <a:pPr rtl="0" eaLnBrk="1" fontAlgn="auto" latinLnBrk="0" hangingPunct="1"/>
          <a:endParaRPr lang="en-US" sz="1000" b="0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Construction:</a:t>
          </a:r>
          <a:endParaRPr lang="en-US" sz="1000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 Top stitching at cuffs and hem to be 2 rows,  3/8" from bottom edge/seam.</a:t>
          </a: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2. Stitches at back vent to be bartacks.</a:t>
          </a:r>
          <a:endParaRPr lang="en-US" sz="1000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eaLnBrk="1" fontAlgn="auto" latinLnBrk="0" hangingPunct="1"/>
          <a:endParaRPr lang="en-US" sz="1000" b="0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eaLnBrk="1" fontAlgn="auto" latinLnBrk="0" hangingPunct="1"/>
          <a:endParaRPr lang="en-US" sz="1000" b="0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BOM:</a:t>
          </a:r>
          <a:endParaRPr lang="en-US" sz="1000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2-way metal YKK zipper</a:t>
          </a: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2.  Follow BOM.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000" b="1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000" b="1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Label Placement and Application:</a:t>
          </a:r>
          <a:endParaRPr lang="en-US" sz="1000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 Follow Label Placement Standards Manual and BOM.</a:t>
          </a: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</xdr:txBody>
    </xdr:sp>
    <xdr:clientData/>
  </xdr:twoCellAnchor>
  <xdr:twoCellAnchor editAs="oneCell">
    <xdr:from>
      <xdr:col>4</xdr:col>
      <xdr:colOff>114300</xdr:colOff>
      <xdr:row>5</xdr:row>
      <xdr:rowOff>114300</xdr:rowOff>
    </xdr:from>
    <xdr:to>
      <xdr:col>8</xdr:col>
      <xdr:colOff>279400</xdr:colOff>
      <xdr:row>43</xdr:row>
      <xdr:rowOff>87620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DA72A0-9311-3BBD-AF22-35ED4BB0B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11500" y="1054100"/>
          <a:ext cx="3162300" cy="5764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38100</xdr:rowOff>
    </xdr:from>
    <xdr:to>
      <xdr:col>13</xdr:col>
      <xdr:colOff>609600</xdr:colOff>
      <xdr:row>44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6FA2E9B-CBC6-E14A-8A1A-CAC224907B83}"/>
            </a:ext>
          </a:extLst>
        </xdr:cNvPr>
        <xdr:cNvSpPr txBox="1"/>
      </xdr:nvSpPr>
      <xdr:spPr>
        <a:xfrm>
          <a:off x="2997200" y="977900"/>
          <a:ext cx="7239000" cy="596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REFERENCE IMAGES:</a:t>
          </a:r>
        </a:p>
      </xdr:txBody>
    </xdr:sp>
    <xdr:clientData/>
  </xdr:twoCellAnchor>
  <xdr:twoCellAnchor>
    <xdr:from>
      <xdr:col>0</xdr:col>
      <xdr:colOff>50800</xdr:colOff>
      <xdr:row>5</xdr:row>
      <xdr:rowOff>50800</xdr:rowOff>
    </xdr:from>
    <xdr:to>
      <xdr:col>4</xdr:col>
      <xdr:colOff>27214</xdr:colOff>
      <xdr:row>44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6B02336-2B54-AA4D-81CA-B85709E4F3DE}"/>
            </a:ext>
          </a:extLst>
        </xdr:cNvPr>
        <xdr:cNvSpPr txBox="1"/>
      </xdr:nvSpPr>
      <xdr:spPr>
        <a:xfrm>
          <a:off x="50800" y="990600"/>
          <a:ext cx="2973614" cy="599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auto" latinLnBrk="0" hangingPunct="1"/>
          <a:r>
            <a:rPr lang="en-US" sz="9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Proto Status: </a:t>
          </a:r>
          <a:r>
            <a:rPr lang="en-US" sz="900" b="1" i="0" u="sng" baseline="0">
              <a:solidFill>
                <a:srgbClr val="FF0000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REQUEST GRADED PATTERN and 3  PPS SAMPLES</a:t>
          </a:r>
          <a:br>
            <a:rPr lang="en-US" sz="900" b="1" i="0" u="sng" baseline="0">
              <a:solidFill>
                <a:srgbClr val="FF0000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</a:br>
          <a:r>
            <a:rPr lang="en-US" sz="900" b="1" i="0" u="sng" baseline="0">
              <a:solidFill>
                <a:srgbClr val="FF0000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1 -  S</a:t>
          </a:r>
        </a:p>
        <a:p>
          <a:pPr rtl="0" eaLnBrk="1" fontAlgn="auto" latinLnBrk="0" hangingPunct="1"/>
          <a:r>
            <a:rPr lang="en-US" sz="900" b="1" i="0" u="sng" baseline="0">
              <a:solidFill>
                <a:srgbClr val="FF0000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2- L </a:t>
          </a: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General Statement:  </a:t>
          </a:r>
          <a:endParaRPr lang="en-US" sz="1000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Overall fit very good - some updates to cape and construction.</a:t>
          </a:r>
        </a:p>
        <a:p>
          <a:pPr rtl="0" eaLnBrk="1" fontAlgn="auto" latinLnBrk="0" hangingPunct="1"/>
          <a:endParaRPr lang="en-US" sz="1000" b="0" i="0" u="sng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Measurements:</a:t>
          </a:r>
          <a:endParaRPr lang="en-US" sz="1000" b="1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1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Reduce overall length of mesh to prevent visibility by 4-5" (confirm best placement for seam on pattern to ensure ease of sewing)</a:t>
          </a:r>
        </a:p>
        <a:p>
          <a:pPr rtl="0" eaLnBrk="1" fontAlgn="auto" latinLnBrk="0" hangingPunct="1"/>
          <a:endParaRPr lang="en-US" sz="1000" b="0" i="1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1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2. Add 1/2" to back vent length at center only to reduce winging at cape</a:t>
          </a:r>
        </a:p>
        <a:p>
          <a:pPr rtl="0" eaLnBrk="1" fontAlgn="auto" latinLnBrk="0" hangingPunct="1"/>
          <a:endParaRPr lang="en-US" sz="1000" b="0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Construction:</a:t>
          </a:r>
          <a:endParaRPr lang="en-US" sz="1000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 Adding additional fusing at CF bottom flat portion to keep secure and straight.</a:t>
          </a:r>
        </a:p>
        <a:p>
          <a:pPr rtl="0" eaLnBrk="1" fontAlgn="auto" latinLnBrk="0" hangingPunct="1"/>
          <a:endParaRPr lang="en-US" sz="1000" b="0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2. Vent at back opening 17" stitch to stitch</a:t>
          </a:r>
        </a:p>
        <a:p>
          <a:pPr eaLnBrk="1" fontAlgn="auto" latinLnBrk="0" hangingPunct="1"/>
          <a:endParaRPr lang="en-US" sz="1000" b="0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BOM:</a:t>
          </a:r>
          <a:endParaRPr lang="en-US" sz="1000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Follow BOM</a:t>
          </a:r>
        </a:p>
        <a:p>
          <a:pPr rtl="0" eaLnBrk="1" fontAlgn="auto" latinLnBrk="0" hangingPunct="1"/>
          <a:endParaRPr lang="en-US" sz="1000" b="1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sng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Label Placement and Application:</a:t>
          </a:r>
          <a:endParaRPr lang="en-US" sz="1000" u="sng">
            <a:effectLst/>
            <a:latin typeface="Avenir Book" panose="02000503020000020003" pitchFamily="2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1.  Main logo embroidery pending strike-offs.</a:t>
          </a:r>
        </a:p>
        <a:p>
          <a:pPr rtl="0" eaLnBrk="1" fontAlgn="auto" latinLnBrk="0" hangingPunct="1"/>
          <a:endParaRPr lang="en-US" sz="1000" b="0" i="0" baseline="0">
            <a:solidFill>
              <a:schemeClr val="dk1"/>
            </a:solidFill>
            <a:effectLst/>
            <a:latin typeface="Avenir Book" panose="02000503020000020003" pitchFamily="2" charset="0"/>
            <a:ea typeface="+mn-ea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000" b="0" i="0" baseline="0">
              <a:solidFill>
                <a:schemeClr val="dk1"/>
              </a:solidFill>
              <a:effectLst/>
              <a:latin typeface="Avenir Book" panose="02000503020000020003" pitchFamily="2" charset="0"/>
              <a:ea typeface="+mn-ea"/>
              <a:cs typeface="Arial" panose="020B0604020202020204" pitchFamily="34" charset="0"/>
            </a:rPr>
            <a:t>2. Follow Label Placement Standards in construction sheet and BOM.</a:t>
          </a: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  <a:p>
          <a:pPr rtl="0"/>
          <a:endParaRPr lang="en-US" sz="1000">
            <a:effectLst/>
            <a:latin typeface="Avenir Book" panose="02000503020000020003" pitchFamily="2" charset="0"/>
            <a:cs typeface="Arial" pitchFamily="34" charset="0"/>
          </a:endParaRPr>
        </a:p>
      </xdr:txBody>
    </xdr:sp>
    <xdr:clientData/>
  </xdr:twoCellAnchor>
  <xdr:twoCellAnchor editAs="oneCell">
    <xdr:from>
      <xdr:col>4</xdr:col>
      <xdr:colOff>177005</xdr:colOff>
      <xdr:row>5</xdr:row>
      <xdr:rowOff>137223</xdr:rowOff>
    </xdr:from>
    <xdr:to>
      <xdr:col>13</xdr:col>
      <xdr:colOff>45519</xdr:colOff>
      <xdr:row>40</xdr:row>
      <xdr:rowOff>107109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656B87-F91B-8EA4-88F1-CD2FFFE65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0740" y="1055295"/>
          <a:ext cx="6493936" cy="53253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C:/Users/cristinheck/Desktop/TECHPACK%20TEMPLATE.xlsm" TargetMode="External"/><Relationship Id="rId1" Type="http://schemas.openxmlformats.org/officeDocument/2006/relationships/externalLinkPath" Target="/Users/julia/Documents/ECOLOGYST/C:\Users\cristinheck\Desktop\TECHPACK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Unit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06:B124" totalsRowShown="0" headerRowDxfId="48" dataDxfId="47" tableBorderDxfId="46">
  <autoFilter ref="B106:B124" xr:uid="{00000000-0009-0000-0100-000001000000}"/>
  <tableColumns count="1">
    <tableColumn id="1" xr3:uid="{00000000-0010-0000-0000-000001000000}" name="LABEL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D106:D126" totalsRowShown="0" headerRowDxfId="44" dataDxfId="43" tableBorderDxfId="42">
  <autoFilter ref="D106:D126" xr:uid="{00000000-0009-0000-0100-000002000000}"/>
  <tableColumns count="1">
    <tableColumn id="1" xr3:uid="{00000000-0010-0000-0100-000001000000}" name="SEASON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B92:B98" totalsRowShown="0" headerRowDxfId="40" dataDxfId="39" tableBorderDxfId="38">
  <autoFilter ref="B92:B98" xr:uid="{00000000-0009-0000-0100-000003000000}"/>
  <tableColumns count="1">
    <tableColumn id="1" xr3:uid="{00000000-0010-0000-0200-000001000000}" name="SAMPLE STATUS" dataDxfId="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D92:D98" totalsRowShown="0" headerRowDxfId="36" dataDxfId="35" dataCellStyle="Normal 2 2">
  <autoFilter ref="D92:D98" xr:uid="{00000000-0009-0000-0100-000004000000}"/>
  <tableColumns count="1">
    <tableColumn id="1" xr3:uid="{00000000-0010-0000-0300-000001000000}" name="SPEC_SIZE" dataDxfId="34" dataCellStyle="Normal 2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B55:B63" totalsRowShown="0" headerRowDxfId="33" dataDxfId="32" tableBorderDxfId="31">
  <autoFilter ref="B55:B63" xr:uid="{00000000-0009-0000-0100-000005000000}"/>
  <tableColumns count="1">
    <tableColumn id="1" xr3:uid="{00000000-0010-0000-0400-000001000000}" name="ZIPSIZE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D55:D61" totalsRowShown="0" headerRowDxfId="29" dataDxfId="28">
  <autoFilter ref="D55:D61" xr:uid="{00000000-0009-0000-0100-000006000000}"/>
  <tableColumns count="1">
    <tableColumn id="1" xr3:uid="{00000000-0010-0000-0500-000001000000}" name="ZIPPER_FUNCTION" dataDxfId="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7" displayName="Table7" ref="F55:F58" totalsRowShown="0" headerRowDxfId="26" dataDxfId="25">
  <autoFilter ref="F55:F58" xr:uid="{00000000-0009-0000-0100-000007000000}"/>
  <tableColumns count="1">
    <tableColumn id="1" xr3:uid="{00000000-0010-0000-0600-000001000000}" name="ZIPPERSLIDER" dataDxfId="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H55:H74" totalsRowShown="0" headerRowDxfId="23" dataDxfId="22">
  <autoFilter ref="H55:H74" xr:uid="{00000000-0009-0000-0100-000008000000}"/>
  <tableColumns count="1">
    <tableColumn id="1" xr3:uid="{00000000-0010-0000-0700-000001000000}" name="ZIPPERPULL" dataDxfId="2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J55:J61" totalsRowShown="0" headerRowDxfId="20" dataDxfId="19">
  <autoFilter ref="J55:J61" xr:uid="{00000000-0009-0000-0100-000009000000}"/>
  <tableColumns count="1">
    <tableColumn id="1" xr3:uid="{00000000-0010-0000-0800-000001000000}" name="ZIPPERTYPE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L55:L68" totalsRowShown="0" headerRowDxfId="17" dataDxfId="16">
  <autoFilter ref="L55:L68" xr:uid="{00000000-0009-0000-0100-00000A000000}"/>
  <tableColumns count="1">
    <tableColumn id="1" xr3:uid="{00000000-0010-0000-0900-000001000000}" name="PACKAGING_ROW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11" displayName="Table11" ref="N55:N80" totalsRowShown="0" headerRowDxfId="14" dataDxfId="13">
  <autoFilter ref="N55:N80" xr:uid="{00000000-0009-0000-0100-00000B000000}"/>
  <tableColumns count="1">
    <tableColumn id="1" xr3:uid="{00000000-0010-0000-0A00-000001000000}" name="FOLDING_COD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12" displayName="Table12" ref="P55:P61" totalsRowShown="0" headerRowDxfId="11" dataDxfId="10">
  <autoFilter ref="P55:P61" xr:uid="{00000000-0009-0000-0100-00000C000000}"/>
  <tableColumns count="1">
    <tableColumn id="1" xr3:uid="{00000000-0010-0000-0B00-000001000000}" name="PRESSING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3" displayName="Table13" ref="H92:H116" totalsRowShown="0" headerRowDxfId="8" dataDxfId="7">
  <autoFilter ref="H92:H116" xr:uid="{00000000-0009-0000-0100-00000D000000}"/>
  <tableColumns count="1">
    <tableColumn id="1" xr3:uid="{00000000-0010-0000-0C00-000001000000}" name="HOLIDAYS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Table1316" displayName="Table1316" ref="L92:L96" totalsRowShown="0" headerRowDxfId="5" dataDxfId="4">
  <autoFilter ref="L92:L96" xr:uid="{00000000-0009-0000-0100-00000F000000}"/>
  <tableColumns count="1">
    <tableColumn id="1" xr3:uid="{00000000-0010-0000-0D00-000001000000}" name="TOP STATUS" dataDxfId="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Table17" displayName="Table17" ref="B127:B137" totalsRowShown="0" headerRowDxfId="2" dataDxfId="1" dataCellStyle="Normal 2 2">
  <autoFilter ref="B127:B137" xr:uid="{00000000-0009-0000-0100-000011000000}"/>
  <tableColumns count="1">
    <tableColumn id="1" xr3:uid="{00000000-0010-0000-0E00-000001000000}" name="IMT" dataDxfId="0" dataCellStyle="Normal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printerSettings" Target="../printerSettings/printerSettings2.bin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shop.cansew.com/en/shop/product/19701.html" TargetMode="External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14999847407452621"/>
  </sheetPr>
  <dimension ref="A1:V223"/>
  <sheetViews>
    <sheetView zoomScale="75" zoomScaleNormal="75" workbookViewId="0">
      <selection activeCell="B56" sqref="B56"/>
    </sheetView>
  </sheetViews>
  <sheetFormatPr baseColWidth="10" defaultColWidth="9.1640625" defaultRowHeight="13"/>
  <cols>
    <col min="1" max="1" width="2.6640625" style="2" customWidth="1"/>
    <col min="2" max="2" width="36.1640625" style="2" bestFit="1" customWidth="1"/>
    <col min="3" max="3" width="2.6640625" style="2" customWidth="1"/>
    <col min="4" max="4" width="35" style="2" bestFit="1" customWidth="1"/>
    <col min="5" max="5" width="2.6640625" style="2" customWidth="1"/>
    <col min="6" max="6" width="17.1640625" style="2" customWidth="1"/>
    <col min="7" max="7" width="2.6640625" style="2" customWidth="1"/>
    <col min="8" max="8" width="34.5" style="2" bestFit="1" customWidth="1"/>
    <col min="9" max="9" width="2.6640625" style="2" customWidth="1"/>
    <col min="10" max="10" width="22.83203125" style="2" bestFit="1" customWidth="1"/>
    <col min="11" max="11" width="2.6640625" style="2" customWidth="1"/>
    <col min="12" max="12" width="78.5" style="2" bestFit="1" customWidth="1"/>
    <col min="13" max="13" width="2.6640625" style="2" customWidth="1"/>
    <col min="14" max="14" width="20.5" style="2" bestFit="1" customWidth="1"/>
    <col min="15" max="15" width="2.6640625" style="2" customWidth="1"/>
    <col min="16" max="16" width="27.5" style="2" bestFit="1" customWidth="1"/>
    <col min="17" max="17" width="2.6640625" style="2" customWidth="1"/>
    <col min="18" max="16384" width="9.1640625" style="2"/>
  </cols>
  <sheetData>
    <row r="1" spans="1:2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ht="12.75" hidden="1" customHeight="1" thickTop="1" thickBot="1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ht="12.75" hidden="1" customHeight="1" thickTop="1">
      <c r="A3" s="31"/>
      <c r="B3" s="3" t="s">
        <v>134</v>
      </c>
      <c r="C3" s="46"/>
      <c r="D3" s="46"/>
      <c r="E3" s="46"/>
      <c r="F3" s="46"/>
      <c r="G3" s="46"/>
      <c r="H3" s="46"/>
      <c r="I3" s="46"/>
      <c r="J3" s="46"/>
      <c r="K3" s="46"/>
      <c r="L3" s="46"/>
      <c r="M3" s="31"/>
      <c r="N3" s="31"/>
      <c r="O3" s="31"/>
      <c r="P3" s="31"/>
      <c r="Q3" s="31"/>
      <c r="R3" s="31"/>
      <c r="S3" s="9"/>
      <c r="T3" s="9"/>
      <c r="U3" s="9"/>
      <c r="V3" s="9"/>
    </row>
    <row r="4" spans="1:22" ht="12.75" hidden="1" customHeight="1">
      <c r="A4" s="31"/>
      <c r="B4" s="18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9"/>
      <c r="O4" s="9"/>
      <c r="P4" s="9"/>
      <c r="Q4" s="9"/>
      <c r="R4" s="9"/>
      <c r="S4" s="12"/>
      <c r="T4" s="7"/>
      <c r="U4" s="7"/>
      <c r="V4" s="9"/>
    </row>
    <row r="5" spans="1:22" ht="12.75" hidden="1" customHeight="1">
      <c r="A5" s="31"/>
      <c r="B5" s="13" t="s">
        <v>31</v>
      </c>
      <c r="C5" s="31"/>
      <c r="D5" s="31"/>
      <c r="E5" s="31"/>
      <c r="F5" s="31"/>
      <c r="G5" s="5" t="s">
        <v>35</v>
      </c>
      <c r="H5" s="31"/>
      <c r="I5" s="31"/>
      <c r="J5" s="31"/>
      <c r="K5" s="31"/>
      <c r="L5" s="31"/>
      <c r="M5" s="31"/>
      <c r="N5" s="7"/>
      <c r="O5" s="45"/>
      <c r="P5" s="45"/>
      <c r="Q5" s="1"/>
      <c r="R5" s="7"/>
      <c r="S5" s="7"/>
      <c r="T5" s="7"/>
      <c r="U5" s="7"/>
      <c r="V5" s="9"/>
    </row>
    <row r="6" spans="1:22" ht="12.75" hidden="1" customHeight="1">
      <c r="A6" s="31"/>
      <c r="B6" s="30" t="s">
        <v>105</v>
      </c>
      <c r="C6" s="31"/>
      <c r="D6" s="31"/>
      <c r="E6" s="31"/>
      <c r="F6" s="31"/>
      <c r="G6" s="7" t="s">
        <v>18</v>
      </c>
      <c r="H6" s="31"/>
      <c r="I6" s="31"/>
      <c r="J6" s="31"/>
      <c r="K6" s="31"/>
      <c r="L6" s="31"/>
      <c r="M6" s="31"/>
      <c r="N6" s="7"/>
      <c r="O6" s="7"/>
      <c r="P6" s="7"/>
      <c r="Q6" s="7"/>
      <c r="R6" s="7"/>
      <c r="S6" s="7"/>
      <c r="T6" s="7"/>
      <c r="U6" s="7"/>
      <c r="V6" s="9"/>
    </row>
    <row r="7" spans="1:22" ht="12.75" hidden="1" customHeight="1">
      <c r="A7" s="31"/>
      <c r="B7" s="30" t="s">
        <v>111</v>
      </c>
      <c r="C7" s="31"/>
      <c r="D7" s="31"/>
      <c r="E7" s="31"/>
      <c r="F7" s="31"/>
      <c r="G7" s="7" t="s">
        <v>19</v>
      </c>
      <c r="H7" s="31"/>
      <c r="I7" s="31"/>
      <c r="J7" s="31"/>
      <c r="K7" s="31"/>
      <c r="L7" s="31"/>
      <c r="M7" s="31"/>
      <c r="N7" s="7"/>
      <c r="O7" s="7"/>
      <c r="P7" s="7"/>
      <c r="Q7" s="7"/>
      <c r="R7" s="7"/>
      <c r="S7" s="7"/>
      <c r="T7" s="7"/>
      <c r="U7" s="7"/>
      <c r="V7" s="9"/>
    </row>
    <row r="8" spans="1:22" ht="12.75" hidden="1" customHeight="1">
      <c r="A8" s="31"/>
      <c r="B8" s="30" t="s">
        <v>112</v>
      </c>
      <c r="C8" s="31"/>
      <c r="D8" s="31"/>
      <c r="E8" s="31"/>
      <c r="F8" s="31"/>
      <c r="G8" s="7" t="s">
        <v>20</v>
      </c>
      <c r="H8" s="31"/>
      <c r="I8" s="31"/>
      <c r="J8" s="31"/>
      <c r="K8" s="31"/>
      <c r="L8" s="31"/>
      <c r="M8" s="31"/>
      <c r="N8" s="7"/>
      <c r="O8" s="7"/>
      <c r="P8" s="7"/>
      <c r="Q8" s="7"/>
      <c r="R8" s="7"/>
      <c r="S8" s="7"/>
      <c r="T8" s="7"/>
      <c r="U8" s="7"/>
      <c r="V8" s="9"/>
    </row>
    <row r="9" spans="1:22" ht="12.75" hidden="1" customHeight="1">
      <c r="A9" s="31"/>
      <c r="B9" s="30" t="s">
        <v>113</v>
      </c>
      <c r="C9" s="31"/>
      <c r="D9" s="31"/>
      <c r="E9" s="31"/>
      <c r="F9" s="31"/>
      <c r="G9" s="7" t="s">
        <v>21</v>
      </c>
      <c r="H9" s="31"/>
      <c r="I9" s="31"/>
      <c r="J9" s="31"/>
      <c r="K9" s="31"/>
      <c r="L9" s="31"/>
      <c r="M9" s="31"/>
      <c r="N9" s="7"/>
      <c r="O9" s="7"/>
      <c r="P9" s="7"/>
      <c r="Q9" s="7"/>
      <c r="R9" s="7"/>
      <c r="S9" s="7"/>
      <c r="T9" s="7"/>
      <c r="U9" s="7"/>
      <c r="V9" s="9"/>
    </row>
    <row r="10" spans="1:22" ht="12.75" hidden="1" customHeight="1">
      <c r="A10" s="31"/>
      <c r="B10" s="30" t="s">
        <v>106</v>
      </c>
      <c r="C10" s="31"/>
      <c r="D10" s="31"/>
      <c r="E10" s="31"/>
      <c r="F10" s="5"/>
      <c r="G10" s="31"/>
      <c r="H10" s="31"/>
      <c r="I10" s="31"/>
      <c r="J10" s="31"/>
      <c r="K10" s="31"/>
      <c r="L10" s="31"/>
      <c r="M10" s="7"/>
      <c r="N10" s="7"/>
      <c r="O10" s="7"/>
      <c r="P10" s="7"/>
      <c r="Q10" s="7"/>
      <c r="R10" s="7"/>
      <c r="S10" s="7"/>
      <c r="T10" s="7"/>
      <c r="U10" s="7"/>
      <c r="V10" s="9"/>
    </row>
    <row r="11" spans="1:22" ht="12.75" hidden="1" customHeight="1">
      <c r="A11" s="31"/>
      <c r="B11" s="30" t="s">
        <v>114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7"/>
      <c r="N11" s="7"/>
      <c r="O11" s="7"/>
      <c r="P11" s="7"/>
      <c r="Q11" s="7"/>
      <c r="R11" s="7"/>
      <c r="S11" s="7"/>
      <c r="T11" s="7"/>
      <c r="U11" s="7"/>
      <c r="V11" s="9"/>
    </row>
    <row r="12" spans="1:22" ht="12.75" hidden="1" customHeight="1">
      <c r="A12" s="31"/>
      <c r="B12" s="30" t="s">
        <v>115</v>
      </c>
      <c r="C12" s="31"/>
      <c r="D12" s="31"/>
      <c r="E12" s="31"/>
      <c r="F12" s="7"/>
      <c r="G12" s="31"/>
      <c r="H12" s="31"/>
      <c r="I12" s="31"/>
      <c r="J12" s="31"/>
      <c r="K12" s="31"/>
      <c r="L12" s="31"/>
      <c r="M12" s="7"/>
      <c r="N12" s="7"/>
      <c r="O12" s="7"/>
      <c r="P12" s="7"/>
      <c r="Q12" s="7"/>
      <c r="R12" s="7"/>
      <c r="S12" s="7"/>
      <c r="T12" s="7"/>
      <c r="U12" s="7"/>
      <c r="V12" s="9"/>
    </row>
    <row r="13" spans="1:22" ht="12.75" hidden="1" customHeight="1">
      <c r="A13" s="31"/>
      <c r="B13" s="30" t="s">
        <v>116</v>
      </c>
      <c r="C13" s="31"/>
      <c r="D13" s="31"/>
      <c r="E13" s="31"/>
      <c r="F13" s="7"/>
      <c r="G13" s="4"/>
      <c r="H13" s="31"/>
      <c r="I13" s="5" t="s">
        <v>48</v>
      </c>
      <c r="J13" s="31"/>
      <c r="K13" s="31"/>
      <c r="L13" s="14" t="s">
        <v>34</v>
      </c>
      <c r="M13" s="7"/>
      <c r="N13" s="7"/>
      <c r="O13" s="7"/>
      <c r="P13" s="7"/>
      <c r="Q13" s="7"/>
      <c r="R13" s="7"/>
      <c r="S13" s="7"/>
      <c r="T13" s="7"/>
      <c r="U13" s="7"/>
      <c r="V13" s="9"/>
    </row>
    <row r="14" spans="1:22" ht="12.75" hidden="1" customHeight="1">
      <c r="A14" s="31"/>
      <c r="B14" s="30" t="s">
        <v>108</v>
      </c>
      <c r="C14" s="31"/>
      <c r="D14" s="31"/>
      <c r="E14" s="31"/>
      <c r="F14" s="7"/>
      <c r="G14" s="7"/>
      <c r="H14" s="31"/>
      <c r="I14" s="7" t="s">
        <v>22</v>
      </c>
      <c r="J14" s="31"/>
      <c r="K14" s="31"/>
      <c r="L14" s="11" t="s">
        <v>30</v>
      </c>
      <c r="M14" s="7"/>
      <c r="N14" s="7"/>
      <c r="O14" s="7"/>
      <c r="P14" s="7"/>
      <c r="Q14" s="7"/>
      <c r="R14" s="7"/>
      <c r="S14" s="7"/>
      <c r="T14" s="7"/>
      <c r="U14" s="7"/>
      <c r="V14" s="9"/>
    </row>
    <row r="15" spans="1:22" ht="12.75" hidden="1" customHeight="1">
      <c r="A15" s="31"/>
      <c r="B15" s="30" t="s">
        <v>117</v>
      </c>
      <c r="C15" s="31"/>
      <c r="D15" s="31"/>
      <c r="E15" s="31"/>
      <c r="F15" s="7"/>
      <c r="G15" s="7"/>
      <c r="H15" s="31"/>
      <c r="I15" s="7" t="s">
        <v>23</v>
      </c>
      <c r="J15" s="31"/>
      <c r="K15" s="31"/>
      <c r="L15" s="11" t="s">
        <v>33</v>
      </c>
      <c r="M15" s="7"/>
      <c r="N15" s="32"/>
      <c r="O15" s="7"/>
      <c r="P15" s="7"/>
      <c r="Q15" s="7"/>
      <c r="R15" s="7"/>
      <c r="S15" s="7"/>
      <c r="T15" s="7"/>
      <c r="U15" s="7"/>
      <c r="V15" s="9"/>
    </row>
    <row r="16" spans="1:22" ht="12.75" hidden="1" customHeight="1">
      <c r="A16" s="31"/>
      <c r="B16" s="30" t="s">
        <v>118</v>
      </c>
      <c r="C16" s="31"/>
      <c r="D16" s="31"/>
      <c r="E16" s="31"/>
      <c r="F16" s="7"/>
      <c r="G16" s="7"/>
      <c r="H16" s="31"/>
      <c r="I16" s="7" t="s">
        <v>24</v>
      </c>
      <c r="J16" s="31"/>
      <c r="K16" s="31"/>
      <c r="L16" s="11" t="s">
        <v>32</v>
      </c>
      <c r="M16" s="7"/>
      <c r="N16" s="32"/>
      <c r="O16" s="7"/>
      <c r="P16" s="7"/>
      <c r="Q16" s="7"/>
      <c r="R16" s="7"/>
      <c r="S16" s="7"/>
      <c r="T16" s="7"/>
      <c r="U16" s="7"/>
      <c r="V16" s="9"/>
    </row>
    <row r="17" spans="1:22" ht="12.75" hidden="1" customHeight="1">
      <c r="A17" s="31"/>
      <c r="B17" s="30" t="s">
        <v>119</v>
      </c>
      <c r="C17" s="31"/>
      <c r="D17" s="31"/>
      <c r="E17" s="31"/>
      <c r="F17" s="7"/>
      <c r="G17" s="7"/>
      <c r="H17" s="31"/>
      <c r="I17" s="7" t="s">
        <v>25</v>
      </c>
      <c r="J17" s="31"/>
      <c r="K17" s="31"/>
      <c r="L17" s="31"/>
      <c r="M17" s="7"/>
      <c r="N17" s="32"/>
      <c r="O17" s="7"/>
      <c r="P17" s="7"/>
      <c r="Q17" s="7"/>
      <c r="R17" s="7"/>
      <c r="S17" s="7"/>
      <c r="T17" s="7"/>
      <c r="U17" s="7"/>
      <c r="V17" s="9"/>
    </row>
    <row r="18" spans="1:22" ht="12.75" hidden="1" customHeight="1">
      <c r="A18" s="31"/>
      <c r="B18" s="30" t="s">
        <v>127</v>
      </c>
      <c r="C18" s="31"/>
      <c r="D18" s="31"/>
      <c r="E18" s="31"/>
      <c r="F18" s="7"/>
      <c r="G18" s="7"/>
      <c r="H18" s="31"/>
      <c r="I18" s="31"/>
      <c r="J18" s="31"/>
      <c r="K18" s="31"/>
      <c r="L18" s="31"/>
      <c r="M18" s="7"/>
      <c r="N18" s="7"/>
      <c r="O18" s="7"/>
      <c r="P18" s="7"/>
      <c r="Q18" s="7"/>
      <c r="R18" s="7"/>
      <c r="S18" s="7"/>
      <c r="T18" s="7"/>
      <c r="U18" s="7"/>
      <c r="V18" s="9"/>
    </row>
    <row r="19" spans="1:22" ht="12.75" hidden="1" customHeight="1">
      <c r="A19" s="31"/>
      <c r="B19" s="30" t="s">
        <v>120</v>
      </c>
      <c r="C19" s="31"/>
      <c r="D19" s="31"/>
      <c r="E19" s="31"/>
      <c r="F19" s="7"/>
      <c r="G19" s="7"/>
      <c r="H19" s="31"/>
      <c r="I19" s="31"/>
      <c r="J19" s="31"/>
      <c r="K19" s="31"/>
      <c r="L19" s="5" t="s">
        <v>44</v>
      </c>
      <c r="M19" s="7"/>
      <c r="N19" s="7"/>
      <c r="O19" s="7"/>
      <c r="P19" s="7"/>
      <c r="Q19" s="7"/>
      <c r="R19" s="7"/>
      <c r="S19" s="7"/>
      <c r="T19" s="7"/>
      <c r="U19" s="7"/>
      <c r="V19" s="9"/>
    </row>
    <row r="20" spans="1:22" ht="12.75" hidden="1" customHeight="1">
      <c r="A20" s="31"/>
      <c r="B20" s="30" t="s">
        <v>121</v>
      </c>
      <c r="C20" s="31"/>
      <c r="D20" s="31"/>
      <c r="E20" s="31"/>
      <c r="F20" s="31"/>
      <c r="G20" s="7"/>
      <c r="H20" s="31"/>
      <c r="I20" s="31"/>
      <c r="J20" s="31"/>
      <c r="K20" s="31"/>
      <c r="L20" s="7" t="s">
        <v>36</v>
      </c>
      <c r="M20" s="7"/>
      <c r="N20" s="7"/>
      <c r="O20" s="7"/>
      <c r="P20" s="7"/>
      <c r="Q20" s="7"/>
      <c r="R20" s="7"/>
      <c r="S20" s="7"/>
      <c r="T20" s="7"/>
      <c r="U20" s="7"/>
      <c r="V20" s="9"/>
    </row>
    <row r="21" spans="1:22" ht="12.75" hidden="1" customHeight="1">
      <c r="A21" s="31"/>
      <c r="B21" s="30" t="s">
        <v>122</v>
      </c>
      <c r="C21" s="31"/>
      <c r="D21" s="31"/>
      <c r="E21" s="31"/>
      <c r="F21" s="5"/>
      <c r="G21" s="7"/>
      <c r="H21" s="31"/>
      <c r="I21" s="5" t="s">
        <v>45</v>
      </c>
      <c r="J21" s="31"/>
      <c r="K21" s="31"/>
      <c r="L21" s="7" t="s">
        <v>37</v>
      </c>
      <c r="M21" s="7"/>
      <c r="N21" s="7"/>
      <c r="O21" s="7"/>
      <c r="P21" s="7"/>
      <c r="Q21" s="7"/>
      <c r="R21" s="7"/>
      <c r="S21" s="7"/>
      <c r="T21" s="7"/>
      <c r="U21" s="7"/>
      <c r="V21" s="9"/>
    </row>
    <row r="22" spans="1:22" ht="12.75" hidden="1" customHeight="1">
      <c r="A22" s="31"/>
      <c r="B22" s="30" t="s">
        <v>126</v>
      </c>
      <c r="C22" s="31"/>
      <c r="D22" s="31"/>
      <c r="E22" s="31"/>
      <c r="F22" s="29"/>
      <c r="G22" s="7"/>
      <c r="H22" s="31"/>
      <c r="I22" s="7" t="s">
        <v>46</v>
      </c>
      <c r="J22" s="31"/>
      <c r="K22" s="31"/>
      <c r="L22" s="7" t="s">
        <v>38</v>
      </c>
      <c r="M22" s="7"/>
      <c r="N22" s="7"/>
      <c r="O22" s="7"/>
      <c r="P22" s="7"/>
      <c r="Q22" s="7"/>
      <c r="R22" s="7"/>
      <c r="S22" s="7"/>
      <c r="T22" s="7"/>
      <c r="U22" s="7"/>
      <c r="V22" s="9"/>
    </row>
    <row r="23" spans="1:22" ht="12.75" hidden="1" customHeight="1">
      <c r="A23" s="31"/>
      <c r="B23" s="30" t="s">
        <v>109</v>
      </c>
      <c r="C23" s="31"/>
      <c r="D23" s="31"/>
      <c r="E23" s="31"/>
      <c r="F23" s="29"/>
      <c r="G23" s="7"/>
      <c r="H23" s="31"/>
      <c r="I23" s="7" t="s">
        <v>47</v>
      </c>
      <c r="J23" s="31"/>
      <c r="K23" s="31"/>
      <c r="L23" s="7" t="s">
        <v>39</v>
      </c>
      <c r="M23" s="7"/>
      <c r="N23" s="7"/>
      <c r="O23" s="7"/>
      <c r="P23" s="7"/>
      <c r="Q23" s="7"/>
      <c r="R23" s="7"/>
      <c r="S23" s="7"/>
      <c r="T23" s="7"/>
      <c r="U23" s="7"/>
      <c r="V23" s="9"/>
    </row>
    <row r="24" spans="1:22" ht="12.75" hidden="1" customHeight="1">
      <c r="A24" s="31"/>
      <c r="B24" s="30" t="s">
        <v>123</v>
      </c>
      <c r="C24" s="31"/>
      <c r="D24" s="31"/>
      <c r="E24" s="31"/>
      <c r="F24" s="29"/>
      <c r="G24" s="7"/>
      <c r="H24" s="31"/>
      <c r="I24" s="31"/>
      <c r="J24" s="31"/>
      <c r="K24" s="31"/>
      <c r="L24" s="7" t="s">
        <v>40</v>
      </c>
      <c r="M24" s="7"/>
      <c r="N24" s="32"/>
      <c r="O24" s="7"/>
      <c r="P24" s="7"/>
      <c r="Q24" s="7"/>
      <c r="R24" s="7"/>
      <c r="S24" s="7"/>
      <c r="T24" s="7"/>
      <c r="U24" s="7"/>
      <c r="V24" s="9"/>
    </row>
    <row r="25" spans="1:22" ht="12.75" hidden="1" customHeight="1">
      <c r="A25" s="31"/>
      <c r="B25" s="30" t="s">
        <v>124</v>
      </c>
      <c r="C25" s="31"/>
      <c r="D25" s="31"/>
      <c r="E25" s="31"/>
      <c r="F25" s="29"/>
      <c r="G25" s="7"/>
      <c r="H25" s="31"/>
      <c r="I25" s="31"/>
      <c r="J25" s="31"/>
      <c r="K25" s="31"/>
      <c r="L25" s="7" t="s">
        <v>41</v>
      </c>
      <c r="M25" s="7"/>
      <c r="N25" s="7"/>
      <c r="O25" s="7"/>
      <c r="P25" s="7"/>
      <c r="Q25" s="7"/>
      <c r="R25" s="7"/>
      <c r="S25" s="9"/>
      <c r="T25" s="9"/>
      <c r="U25" s="9"/>
      <c r="V25" s="9"/>
    </row>
    <row r="26" spans="1:22" ht="12.75" hidden="1" customHeight="1">
      <c r="A26" s="31"/>
      <c r="B26" s="30" t="s">
        <v>125</v>
      </c>
      <c r="C26" s="31"/>
      <c r="D26" s="31"/>
      <c r="E26" s="31"/>
      <c r="F26" s="29"/>
      <c r="G26" s="7"/>
      <c r="H26" s="31"/>
      <c r="I26" s="31"/>
      <c r="J26" s="31"/>
      <c r="K26" s="31"/>
      <c r="L26" s="7" t="s">
        <v>42</v>
      </c>
      <c r="M26" s="7"/>
      <c r="N26" s="32"/>
      <c r="O26" s="32"/>
      <c r="P26" s="9"/>
      <c r="Q26" s="9"/>
      <c r="R26" s="9"/>
      <c r="S26" s="9"/>
      <c r="T26" s="9"/>
      <c r="U26" s="9"/>
      <c r="V26" s="9"/>
    </row>
    <row r="27" spans="1:22" ht="12.75" hidden="1" customHeight="1">
      <c r="A27" s="31"/>
      <c r="B27" s="30" t="s">
        <v>107</v>
      </c>
      <c r="C27" s="31"/>
      <c r="D27" s="31"/>
      <c r="E27" s="31"/>
      <c r="F27" s="29"/>
      <c r="G27" s="7"/>
      <c r="H27" s="31"/>
      <c r="I27" s="31"/>
      <c r="J27" s="31"/>
      <c r="K27" s="31"/>
      <c r="L27" s="7" t="s">
        <v>43</v>
      </c>
      <c r="M27" s="7"/>
      <c r="N27" s="32"/>
      <c r="O27" s="32"/>
      <c r="P27" s="9"/>
      <c r="Q27" s="9"/>
      <c r="R27" s="9"/>
    </row>
    <row r="28" spans="1:22" ht="12.75" hidden="1" customHeight="1">
      <c r="A28" s="31"/>
      <c r="B28" s="15"/>
      <c r="C28" s="31"/>
      <c r="D28" s="31"/>
      <c r="E28" s="31"/>
      <c r="F28" s="29"/>
      <c r="G28" s="7"/>
      <c r="H28" s="31"/>
      <c r="I28" s="31"/>
      <c r="J28" s="31"/>
      <c r="K28" s="31"/>
      <c r="L28" s="31"/>
      <c r="M28" s="7"/>
      <c r="N28" s="7"/>
      <c r="O28" s="7"/>
      <c r="P28" s="31"/>
      <c r="Q28" s="31"/>
      <c r="R28" s="31"/>
    </row>
    <row r="29" spans="1:22" ht="12.75" hidden="1" customHeight="1">
      <c r="A29" s="31"/>
      <c r="B29" s="15"/>
      <c r="C29" s="31"/>
      <c r="D29" s="31"/>
      <c r="E29" s="31"/>
      <c r="F29" s="29"/>
      <c r="G29" s="7"/>
      <c r="H29" s="31"/>
      <c r="I29" s="31"/>
      <c r="J29" s="31"/>
      <c r="K29" s="31"/>
      <c r="L29" s="31"/>
      <c r="M29" s="7"/>
      <c r="N29" s="7"/>
      <c r="O29" s="7"/>
      <c r="P29" s="31"/>
      <c r="Q29" s="31"/>
      <c r="R29" s="31"/>
    </row>
    <row r="30" spans="1:22" ht="12.75" hidden="1" customHeight="1">
      <c r="A30" s="31"/>
      <c r="B30" s="15"/>
      <c r="C30" s="31"/>
      <c r="D30" s="31"/>
      <c r="E30" s="31"/>
      <c r="F30" s="29"/>
      <c r="G30" s="7"/>
      <c r="H30" s="31"/>
      <c r="I30" s="5" t="s">
        <v>165</v>
      </c>
      <c r="J30" s="31"/>
      <c r="K30" s="31"/>
      <c r="L30" s="31"/>
      <c r="M30" s="7"/>
      <c r="N30" s="7"/>
      <c r="O30" s="7"/>
      <c r="P30" s="31"/>
      <c r="Q30" s="31"/>
      <c r="R30" s="31"/>
    </row>
    <row r="31" spans="1:22" ht="12.75" hidden="1" customHeight="1" thickBot="1">
      <c r="A31" s="31"/>
      <c r="B31" s="15"/>
      <c r="C31" s="31"/>
      <c r="D31" s="31"/>
      <c r="E31" s="31"/>
      <c r="F31" s="29"/>
      <c r="G31" s="7"/>
      <c r="H31" s="31"/>
      <c r="I31" s="7" t="s">
        <v>166</v>
      </c>
      <c r="J31" s="31"/>
      <c r="K31" s="31"/>
      <c r="L31" s="31"/>
      <c r="M31" s="7"/>
      <c r="N31" s="7"/>
      <c r="O31" s="7"/>
      <c r="P31" s="31"/>
      <c r="Q31" s="31"/>
      <c r="R31" s="31"/>
    </row>
    <row r="32" spans="1:22" ht="12.75" hidden="1" customHeight="1" thickTop="1">
      <c r="A32" s="31"/>
      <c r="B32" s="17"/>
      <c r="C32" s="31"/>
      <c r="D32" s="31"/>
      <c r="E32" s="31"/>
      <c r="F32" s="29"/>
      <c r="G32" s="7"/>
      <c r="H32" s="31"/>
      <c r="I32" s="9" t="s">
        <v>167</v>
      </c>
      <c r="J32" s="31"/>
      <c r="K32" s="31"/>
      <c r="L32" s="31"/>
      <c r="M32" s="7"/>
      <c r="N32" s="7"/>
      <c r="O32" s="7"/>
      <c r="P32" s="31"/>
      <c r="Q32" s="31"/>
      <c r="R32" s="31"/>
    </row>
    <row r="33" spans="1:18" ht="12.75" hidden="1" customHeight="1">
      <c r="A33" s="31"/>
      <c r="B33" s="15"/>
      <c r="C33" s="31"/>
      <c r="D33" s="31"/>
      <c r="E33" s="31"/>
      <c r="F33" s="29"/>
      <c r="G33" s="7"/>
      <c r="H33" s="31"/>
      <c r="I33" s="7" t="s">
        <v>168</v>
      </c>
      <c r="J33" s="31"/>
      <c r="K33" s="31"/>
      <c r="L33" s="31"/>
      <c r="M33" s="7"/>
      <c r="N33" s="7"/>
      <c r="O33" s="7"/>
      <c r="P33" s="31"/>
      <c r="Q33" s="31"/>
      <c r="R33" s="31"/>
    </row>
    <row r="34" spans="1:18" ht="12.75" hidden="1" customHeight="1">
      <c r="A34" s="31"/>
      <c r="B34" s="15"/>
      <c r="C34" s="31"/>
      <c r="D34" s="31"/>
      <c r="E34" s="31"/>
      <c r="F34" s="29"/>
      <c r="G34" s="7"/>
      <c r="H34" s="31"/>
      <c r="I34" s="7" t="s">
        <v>169</v>
      </c>
      <c r="J34" s="31"/>
      <c r="K34" s="31"/>
      <c r="L34" s="31"/>
      <c r="M34" s="7"/>
      <c r="N34" s="7"/>
      <c r="O34" s="7"/>
      <c r="P34" s="31"/>
      <c r="Q34" s="31"/>
      <c r="R34" s="31"/>
    </row>
    <row r="35" spans="1:18" ht="12.75" hidden="1" customHeight="1">
      <c r="A35" s="31"/>
      <c r="B35" s="15"/>
      <c r="C35" s="31"/>
      <c r="D35" s="31"/>
      <c r="E35" s="31"/>
      <c r="F35" s="29"/>
      <c r="G35" s="31"/>
      <c r="H35" s="31"/>
      <c r="I35" s="31"/>
      <c r="J35" s="31"/>
      <c r="K35" s="31"/>
      <c r="L35" s="31"/>
      <c r="M35" s="7"/>
      <c r="N35" s="7"/>
      <c r="O35" s="7"/>
      <c r="P35" s="31"/>
      <c r="Q35" s="31"/>
      <c r="R35" s="31"/>
    </row>
    <row r="36" spans="1:18" ht="12.75" hidden="1" customHeight="1">
      <c r="A36" s="31"/>
      <c r="B36" s="15"/>
      <c r="C36" s="31"/>
      <c r="D36" s="31"/>
      <c r="E36" s="31"/>
      <c r="F36" s="29"/>
      <c r="G36" s="7"/>
      <c r="H36" s="31"/>
      <c r="I36" s="5" t="s">
        <v>89</v>
      </c>
      <c r="J36" s="31"/>
      <c r="K36" s="31"/>
      <c r="L36" s="31"/>
      <c r="M36" s="7"/>
      <c r="N36" s="7"/>
      <c r="O36" s="7"/>
      <c r="P36" s="31"/>
      <c r="Q36" s="31"/>
      <c r="R36" s="31"/>
    </row>
    <row r="37" spans="1:18" ht="12.75" hidden="1" customHeight="1">
      <c r="A37" s="31"/>
      <c r="B37" s="15"/>
      <c r="C37" s="31"/>
      <c r="D37" s="31"/>
      <c r="E37" s="31"/>
      <c r="F37" s="29"/>
      <c r="G37" s="7"/>
      <c r="H37" s="31"/>
      <c r="I37" s="7" t="s">
        <v>59</v>
      </c>
      <c r="J37" s="31"/>
      <c r="K37" s="31"/>
      <c r="L37" s="31"/>
      <c r="M37" s="7"/>
      <c r="N37" s="7"/>
      <c r="O37" s="7"/>
      <c r="P37" s="31"/>
      <c r="Q37" s="31"/>
      <c r="R37" s="31"/>
    </row>
    <row r="38" spans="1:18" ht="12.75" hidden="1" customHeight="1">
      <c r="A38" s="31"/>
      <c r="B38" s="15"/>
      <c r="C38" s="31"/>
      <c r="D38" s="31"/>
      <c r="E38" s="31"/>
      <c r="F38" s="29"/>
      <c r="G38" s="31"/>
      <c r="H38" s="31"/>
      <c r="I38" s="7" t="s">
        <v>61</v>
      </c>
      <c r="J38" s="31"/>
      <c r="K38" s="31"/>
      <c r="L38" s="31"/>
      <c r="M38" s="7"/>
      <c r="N38" s="7"/>
      <c r="O38" s="7"/>
      <c r="P38" s="31"/>
      <c r="Q38" s="31"/>
      <c r="R38" s="31"/>
    </row>
    <row r="39" spans="1:18" ht="12.75" hidden="1" customHeight="1">
      <c r="A39" s="31"/>
      <c r="B39" s="15"/>
      <c r="C39" s="31"/>
      <c r="D39" s="31"/>
      <c r="E39" s="31"/>
      <c r="F39" s="31"/>
      <c r="G39" s="31"/>
      <c r="H39" s="31"/>
      <c r="I39" s="7" t="s">
        <v>63</v>
      </c>
      <c r="J39" s="31"/>
      <c r="K39" s="31"/>
      <c r="L39" s="31"/>
      <c r="M39" s="31"/>
      <c r="N39" s="31"/>
      <c r="O39" s="31"/>
      <c r="P39" s="31"/>
      <c r="Q39" s="31"/>
      <c r="R39" s="31"/>
    </row>
    <row r="40" spans="1:18" ht="12.75" hidden="1" customHeight="1">
      <c r="A40" s="31"/>
      <c r="B40" s="15"/>
      <c r="C40" s="31"/>
      <c r="D40" s="31"/>
      <c r="E40" s="31"/>
      <c r="F40" s="31"/>
      <c r="G40" s="31"/>
      <c r="H40" s="31"/>
      <c r="I40" s="7" t="s">
        <v>64</v>
      </c>
      <c r="J40" s="31"/>
      <c r="K40" s="31"/>
      <c r="L40" s="31"/>
      <c r="M40" s="31"/>
      <c r="N40" s="31"/>
      <c r="O40" s="31"/>
      <c r="P40" s="31"/>
      <c r="Q40" s="31"/>
      <c r="R40" s="31"/>
    </row>
    <row r="41" spans="1:18" ht="12.75" hidden="1" customHeight="1">
      <c r="A41" s="31"/>
      <c r="B41" s="15"/>
      <c r="C41" s="31"/>
      <c r="D41" s="31"/>
      <c r="E41" s="31"/>
      <c r="F41" s="31"/>
      <c r="G41" s="31"/>
      <c r="H41" s="31"/>
      <c r="I41" s="7" t="s">
        <v>66</v>
      </c>
      <c r="J41" s="31"/>
      <c r="K41" s="31"/>
      <c r="L41" s="31"/>
      <c r="M41" s="31"/>
      <c r="N41" s="31"/>
      <c r="O41" s="31"/>
      <c r="P41" s="31"/>
      <c r="Q41" s="31"/>
      <c r="R41" s="31"/>
    </row>
    <row r="42" spans="1:18" ht="12.75" hidden="1" customHeight="1">
      <c r="A42" s="31"/>
      <c r="B42" s="15"/>
      <c r="C42" s="31"/>
      <c r="D42" s="31"/>
      <c r="E42" s="31"/>
      <c r="F42" s="31"/>
      <c r="G42" s="31"/>
      <c r="H42" s="31"/>
      <c r="I42" s="7" t="s">
        <v>68</v>
      </c>
      <c r="J42" s="31"/>
      <c r="K42" s="31"/>
      <c r="L42" s="31"/>
      <c r="M42" s="31"/>
      <c r="N42" s="31"/>
      <c r="O42" s="31"/>
      <c r="P42" s="31"/>
      <c r="Q42" s="31"/>
      <c r="R42" s="31"/>
    </row>
    <row r="43" spans="1:18" ht="12.75" hidden="1" customHeight="1">
      <c r="A43" s="31"/>
      <c r="B43" s="15"/>
      <c r="C43" s="31"/>
      <c r="D43" s="31"/>
      <c r="E43" s="31"/>
      <c r="F43" s="31"/>
      <c r="G43" s="31"/>
      <c r="H43" s="31"/>
      <c r="I43" s="7" t="s">
        <v>174</v>
      </c>
      <c r="J43" s="31"/>
      <c r="K43" s="31"/>
      <c r="L43" s="31"/>
      <c r="M43" s="31"/>
      <c r="N43" s="31"/>
      <c r="O43" s="31"/>
      <c r="P43" s="31"/>
      <c r="Q43" s="31"/>
      <c r="R43" s="31"/>
    </row>
    <row r="44" spans="1:18" ht="12.75" hidden="1" customHeight="1">
      <c r="A44" s="31"/>
      <c r="B44" s="15"/>
      <c r="C44" s="31"/>
      <c r="D44" s="31"/>
      <c r="E44" s="31"/>
      <c r="F44" s="31"/>
      <c r="G44" s="31"/>
      <c r="H44" s="31"/>
      <c r="I44" s="7" t="s">
        <v>71</v>
      </c>
      <c r="J44" s="31"/>
      <c r="K44" s="31"/>
      <c r="L44" s="31"/>
      <c r="M44" s="31"/>
      <c r="N44" s="31"/>
      <c r="O44" s="31"/>
      <c r="P44" s="31"/>
      <c r="Q44" s="31"/>
      <c r="R44" s="31"/>
    </row>
    <row r="45" spans="1:18" ht="12.75" hidden="1" customHeight="1">
      <c r="A45" s="31"/>
      <c r="B45" s="15"/>
      <c r="C45" s="31"/>
      <c r="D45" s="31"/>
      <c r="E45" s="31"/>
      <c r="F45" s="31"/>
      <c r="G45" s="31"/>
      <c r="H45" s="31"/>
      <c r="I45" s="7" t="s">
        <v>175</v>
      </c>
      <c r="J45" s="31"/>
      <c r="K45" s="31"/>
      <c r="L45" s="31"/>
      <c r="M45" s="31"/>
      <c r="N45" s="31"/>
      <c r="O45" s="31"/>
      <c r="P45" s="31"/>
      <c r="Q45" s="31"/>
      <c r="R45" s="31"/>
    </row>
    <row r="46" spans="1:18" ht="12.75" hidden="1" customHeight="1">
      <c r="A46" s="31"/>
      <c r="B46" s="15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</row>
    <row r="47" spans="1:18" ht="12.75" hidden="1" customHeight="1">
      <c r="A47" s="31"/>
      <c r="B47" s="15"/>
      <c r="C47" s="31"/>
      <c r="D47" s="31"/>
      <c r="E47" s="31"/>
      <c r="F47" s="31"/>
      <c r="G47" s="31"/>
      <c r="H47" s="31"/>
      <c r="I47" s="5" t="s">
        <v>176</v>
      </c>
      <c r="J47" s="31"/>
      <c r="K47" s="31"/>
      <c r="L47" s="31"/>
      <c r="M47" s="5"/>
      <c r="N47" s="31"/>
      <c r="O47" s="31"/>
      <c r="P47" s="31"/>
      <c r="Q47" s="31"/>
      <c r="R47" s="31"/>
    </row>
    <row r="48" spans="1:18" ht="12.75" hidden="1" customHeight="1">
      <c r="A48" s="31"/>
      <c r="B48" s="15"/>
      <c r="C48" s="31"/>
      <c r="D48" s="31"/>
      <c r="E48" s="31"/>
      <c r="F48" s="31"/>
      <c r="G48" s="31"/>
      <c r="H48" s="31"/>
      <c r="I48" s="7" t="s">
        <v>74</v>
      </c>
      <c r="J48" s="31"/>
      <c r="K48" s="31"/>
      <c r="L48" s="31"/>
      <c r="M48" s="7"/>
      <c r="N48" s="31"/>
      <c r="O48" s="31"/>
      <c r="P48" s="31"/>
      <c r="Q48" s="31"/>
      <c r="R48" s="31"/>
    </row>
    <row r="49" spans="1:21" ht="12.75" hidden="1" customHeight="1">
      <c r="A49" s="31"/>
      <c r="B49" s="15"/>
      <c r="C49" s="31"/>
      <c r="D49" s="31"/>
      <c r="E49" s="31"/>
      <c r="F49" s="31"/>
      <c r="G49" s="31"/>
      <c r="H49" s="31"/>
      <c r="I49" s="9" t="s">
        <v>76</v>
      </c>
      <c r="J49" s="31"/>
      <c r="K49" s="31"/>
      <c r="L49" s="31"/>
      <c r="M49" s="7"/>
      <c r="N49" s="31"/>
      <c r="O49" s="31"/>
      <c r="P49" s="31"/>
      <c r="Q49" s="31"/>
      <c r="R49" s="31"/>
    </row>
    <row r="50" spans="1:21" ht="12.75" hidden="1" customHeight="1">
      <c r="A50" s="31"/>
      <c r="B50" s="15"/>
      <c r="C50" s="31"/>
      <c r="D50" s="31"/>
      <c r="E50" s="31"/>
      <c r="F50" s="31"/>
      <c r="G50" s="31"/>
      <c r="H50" s="31"/>
      <c r="I50" s="9" t="s">
        <v>78</v>
      </c>
      <c r="J50" s="31"/>
      <c r="K50" s="31"/>
      <c r="L50" s="31"/>
      <c r="M50" s="7"/>
      <c r="N50" s="31"/>
      <c r="O50" s="31"/>
      <c r="P50" s="31"/>
      <c r="Q50" s="31"/>
      <c r="R50" s="31"/>
    </row>
    <row r="51" spans="1:21" ht="12.75" hidden="1" customHeight="1" thickBot="1">
      <c r="A51" s="31"/>
      <c r="B51" s="49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31"/>
      <c r="N51" s="31"/>
      <c r="O51" s="31"/>
      <c r="P51" s="31"/>
      <c r="Q51" s="31"/>
      <c r="R51" s="31"/>
    </row>
    <row r="52" spans="1:21" ht="12.75" customHeight="1" thickBot="1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</row>
    <row r="53" spans="1:21" ht="12.75" customHeight="1" thickTop="1">
      <c r="A53" s="31"/>
      <c r="B53" s="3" t="s">
        <v>110</v>
      </c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18"/>
    </row>
    <row r="54" spans="1:21" ht="12.75" customHeight="1">
      <c r="A54" s="31"/>
      <c r="B54" s="6"/>
      <c r="C54" s="7"/>
      <c r="D54" s="7"/>
      <c r="E54" s="7"/>
      <c r="F54" s="7"/>
      <c r="G54" s="7"/>
      <c r="H54" s="32"/>
      <c r="I54" s="7"/>
      <c r="J54" s="7"/>
      <c r="K54" s="7"/>
      <c r="L54" s="1"/>
      <c r="M54" s="31"/>
      <c r="N54" s="31"/>
      <c r="O54" s="31"/>
      <c r="P54" s="31"/>
      <c r="Q54" s="31"/>
      <c r="R54" s="18"/>
      <c r="U54" s="5"/>
    </row>
    <row r="55" spans="1:21" ht="12.75" customHeight="1">
      <c r="A55" s="31"/>
      <c r="B55" s="61" t="s">
        <v>90</v>
      </c>
      <c r="C55" s="31"/>
      <c r="D55" s="62" t="s">
        <v>135</v>
      </c>
      <c r="E55" s="7"/>
      <c r="F55" s="62" t="s">
        <v>157</v>
      </c>
      <c r="G55" s="7"/>
      <c r="H55" s="61" t="s">
        <v>156</v>
      </c>
      <c r="I55" s="31"/>
      <c r="J55" s="61" t="s">
        <v>98</v>
      </c>
      <c r="K55" s="7"/>
      <c r="L55" s="60" t="s">
        <v>192</v>
      </c>
      <c r="M55" s="31"/>
      <c r="N55" s="58" t="s">
        <v>87</v>
      </c>
      <c r="O55" s="31"/>
      <c r="P55" s="60" t="s">
        <v>88</v>
      </c>
      <c r="Q55" s="31"/>
      <c r="R55" s="18"/>
      <c r="U55" s="7"/>
    </row>
    <row r="56" spans="1:21" ht="12.75" customHeight="1">
      <c r="A56" s="31"/>
      <c r="B56" s="34" t="s">
        <v>229</v>
      </c>
      <c r="C56" s="31"/>
      <c r="D56" s="34" t="s">
        <v>229</v>
      </c>
      <c r="E56" s="7"/>
      <c r="F56" s="34" t="s">
        <v>229</v>
      </c>
      <c r="G56" s="7"/>
      <c r="H56" s="34" t="s">
        <v>229</v>
      </c>
      <c r="I56" s="31"/>
      <c r="J56" s="34" t="s">
        <v>229</v>
      </c>
      <c r="K56" s="7"/>
      <c r="L56" s="34" t="s">
        <v>229</v>
      </c>
      <c r="M56" s="31"/>
      <c r="N56" s="34" t="s">
        <v>229</v>
      </c>
      <c r="O56" s="31"/>
      <c r="P56" s="34" t="s">
        <v>229</v>
      </c>
      <c r="Q56" s="31"/>
      <c r="R56" s="18"/>
      <c r="U56" s="7"/>
    </row>
    <row r="57" spans="1:21" ht="12.75" customHeight="1">
      <c r="A57" s="31"/>
      <c r="B57" s="34" t="s">
        <v>91</v>
      </c>
      <c r="C57" s="31"/>
      <c r="D57" s="34" t="s">
        <v>136</v>
      </c>
      <c r="E57" s="32"/>
      <c r="F57" s="34" t="s">
        <v>159</v>
      </c>
      <c r="G57" s="32"/>
      <c r="H57" s="35" t="s">
        <v>158</v>
      </c>
      <c r="I57" s="31"/>
      <c r="J57" s="34" t="s">
        <v>137</v>
      </c>
      <c r="K57" s="32"/>
      <c r="L57" s="7" t="s">
        <v>59</v>
      </c>
      <c r="M57" s="31"/>
      <c r="N57" s="7" t="s">
        <v>26</v>
      </c>
      <c r="O57" s="31"/>
      <c r="P57" s="7" t="s">
        <v>79</v>
      </c>
      <c r="Q57" s="31"/>
      <c r="R57" s="18"/>
      <c r="U57" s="7"/>
    </row>
    <row r="58" spans="1:21" ht="12.75" customHeight="1">
      <c r="A58" s="31"/>
      <c r="B58" s="34" t="s">
        <v>92</v>
      </c>
      <c r="C58" s="31"/>
      <c r="D58" s="34" t="s">
        <v>138</v>
      </c>
      <c r="E58" s="7"/>
      <c r="F58" s="34" t="s">
        <v>172</v>
      </c>
      <c r="G58" s="7"/>
      <c r="H58" s="34" t="s">
        <v>128</v>
      </c>
      <c r="I58" s="31"/>
      <c r="J58" s="34" t="s">
        <v>139</v>
      </c>
      <c r="K58" s="7"/>
      <c r="L58" s="7" t="s">
        <v>61</v>
      </c>
      <c r="M58" s="31"/>
      <c r="N58" s="7" t="s">
        <v>27</v>
      </c>
      <c r="O58" s="31"/>
      <c r="P58" s="7" t="s">
        <v>80</v>
      </c>
      <c r="Q58" s="31"/>
      <c r="R58" s="18"/>
      <c r="U58" s="31"/>
    </row>
    <row r="59" spans="1:21" ht="12.75" customHeight="1">
      <c r="A59" s="31"/>
      <c r="B59" s="34" t="s">
        <v>93</v>
      </c>
      <c r="C59" s="31"/>
      <c r="D59" s="34" t="s">
        <v>140</v>
      </c>
      <c r="E59" s="7"/>
      <c r="F59" s="34"/>
      <c r="G59" s="7"/>
      <c r="H59" s="34" t="s">
        <v>129</v>
      </c>
      <c r="I59" s="31"/>
      <c r="J59" s="34" t="s">
        <v>141</v>
      </c>
      <c r="K59" s="7"/>
      <c r="L59" s="7" t="s">
        <v>63</v>
      </c>
      <c r="M59" s="7"/>
      <c r="N59" s="7" t="s">
        <v>28</v>
      </c>
      <c r="O59" s="31"/>
      <c r="P59" s="7" t="s">
        <v>82</v>
      </c>
      <c r="Q59" s="31"/>
      <c r="R59" s="18"/>
      <c r="U59" s="16"/>
    </row>
    <row r="60" spans="1:21" ht="12.75" customHeight="1">
      <c r="A60" s="31"/>
      <c r="B60" s="34" t="s">
        <v>94</v>
      </c>
      <c r="C60" s="31"/>
      <c r="D60" s="34" t="s">
        <v>142</v>
      </c>
      <c r="E60" s="7"/>
      <c r="F60" s="34"/>
      <c r="G60" s="7"/>
      <c r="H60" s="34" t="s">
        <v>130</v>
      </c>
      <c r="I60" s="31"/>
      <c r="J60" s="34" t="s">
        <v>143</v>
      </c>
      <c r="K60" s="7"/>
      <c r="L60" s="7" t="s">
        <v>64</v>
      </c>
      <c r="M60" s="31"/>
      <c r="N60" s="7" t="s">
        <v>65</v>
      </c>
      <c r="O60" s="31"/>
      <c r="P60" s="31" t="s">
        <v>173</v>
      </c>
      <c r="Q60" s="31"/>
      <c r="R60" s="18"/>
      <c r="U60" s="16"/>
    </row>
    <row r="61" spans="1:21" ht="12.75" customHeight="1">
      <c r="A61" s="31"/>
      <c r="B61" s="34" t="s">
        <v>95</v>
      </c>
      <c r="C61" s="7"/>
      <c r="D61" s="34" t="s">
        <v>144</v>
      </c>
      <c r="E61" s="7"/>
      <c r="F61" s="34"/>
      <c r="G61" s="7"/>
      <c r="H61" s="34" t="s">
        <v>131</v>
      </c>
      <c r="I61" s="31"/>
      <c r="J61" s="34" t="s">
        <v>145</v>
      </c>
      <c r="K61" s="7"/>
      <c r="L61" s="7" t="s">
        <v>66</v>
      </c>
      <c r="M61" s="31"/>
      <c r="N61" s="7" t="s">
        <v>67</v>
      </c>
      <c r="O61" s="31"/>
      <c r="P61" s="7" t="s">
        <v>215</v>
      </c>
      <c r="Q61" s="31"/>
      <c r="R61" s="18"/>
      <c r="U61" s="10"/>
    </row>
    <row r="62" spans="1:21" ht="12.75" customHeight="1">
      <c r="A62" s="31"/>
      <c r="B62" s="34" t="s">
        <v>96</v>
      </c>
      <c r="C62" s="52"/>
      <c r="D62" s="7"/>
      <c r="E62" s="7"/>
      <c r="F62" s="34"/>
      <c r="G62" s="7"/>
      <c r="H62" s="34" t="s">
        <v>149</v>
      </c>
      <c r="I62" s="31"/>
      <c r="J62" s="7"/>
      <c r="K62" s="7"/>
      <c r="L62" s="7" t="s">
        <v>68</v>
      </c>
      <c r="M62" s="31"/>
      <c r="N62" s="7" t="s">
        <v>69</v>
      </c>
      <c r="O62" s="31"/>
      <c r="P62" s="31"/>
      <c r="Q62" s="31"/>
      <c r="R62" s="18"/>
      <c r="U62" s="11"/>
    </row>
    <row r="63" spans="1:21" ht="12.75" customHeight="1">
      <c r="A63" s="31"/>
      <c r="B63" s="34" t="s">
        <v>97</v>
      </c>
      <c r="C63" s="7"/>
      <c r="D63" s="7"/>
      <c r="E63" s="7"/>
      <c r="F63" s="35"/>
      <c r="G63" s="7"/>
      <c r="H63" s="34" t="s">
        <v>132</v>
      </c>
      <c r="I63" s="31"/>
      <c r="J63" s="7"/>
      <c r="K63" s="7"/>
      <c r="L63" s="7" t="s">
        <v>71</v>
      </c>
      <c r="M63" s="31"/>
      <c r="N63" s="7" t="s">
        <v>70</v>
      </c>
      <c r="O63" s="31"/>
      <c r="P63" s="31"/>
      <c r="Q63" s="31"/>
      <c r="R63" s="18"/>
      <c r="U63" s="11"/>
    </row>
    <row r="64" spans="1:21" ht="12.75" customHeight="1">
      <c r="A64" s="31"/>
      <c r="B64" s="6"/>
      <c r="C64" s="7"/>
      <c r="D64" s="7"/>
      <c r="E64" s="7"/>
      <c r="F64" s="34"/>
      <c r="G64" s="7"/>
      <c r="H64" s="34" t="s">
        <v>186</v>
      </c>
      <c r="I64" s="31"/>
      <c r="J64" s="7"/>
      <c r="K64" s="7"/>
      <c r="L64" s="31" t="s">
        <v>78</v>
      </c>
      <c r="M64" s="31"/>
      <c r="N64" s="7" t="s">
        <v>72</v>
      </c>
      <c r="O64" s="31"/>
      <c r="P64" s="31"/>
      <c r="Q64" s="31"/>
      <c r="R64" s="18"/>
      <c r="U64" s="11"/>
    </row>
    <row r="65" spans="1:21" ht="12.75" customHeight="1">
      <c r="A65" s="31"/>
      <c r="B65" s="6"/>
      <c r="C65" s="7"/>
      <c r="D65" s="7"/>
      <c r="E65" s="7"/>
      <c r="F65" s="34"/>
      <c r="G65" s="7"/>
      <c r="H65" s="35" t="s">
        <v>146</v>
      </c>
      <c r="I65" s="31"/>
      <c r="J65" s="52"/>
      <c r="K65" s="7"/>
      <c r="L65" s="7" t="s">
        <v>74</v>
      </c>
      <c r="M65" s="31"/>
      <c r="N65" s="7" t="s">
        <v>73</v>
      </c>
      <c r="O65" s="31"/>
      <c r="P65" s="31"/>
      <c r="Q65" s="31"/>
      <c r="R65" s="18"/>
    </row>
    <row r="66" spans="1:21" ht="12.75" customHeight="1">
      <c r="A66" s="31"/>
      <c r="B66" s="6"/>
      <c r="C66" s="52"/>
      <c r="D66" s="7"/>
      <c r="E66" s="7"/>
      <c r="F66" s="34"/>
      <c r="G66" s="7"/>
      <c r="H66" s="34" t="s">
        <v>150</v>
      </c>
      <c r="I66" s="31"/>
      <c r="J66" s="7"/>
      <c r="K66" s="7"/>
      <c r="L66" s="31" t="s">
        <v>76</v>
      </c>
      <c r="M66" s="31"/>
      <c r="N66" s="7" t="s">
        <v>75</v>
      </c>
      <c r="O66" s="31"/>
      <c r="P66" s="31"/>
      <c r="Q66" s="31"/>
      <c r="R66" s="18"/>
      <c r="U66" s="5"/>
    </row>
    <row r="67" spans="1:21" ht="12.75" customHeight="1">
      <c r="A67" s="31"/>
      <c r="B67" s="6"/>
      <c r="C67" s="7"/>
      <c r="D67" s="7"/>
      <c r="E67" s="7"/>
      <c r="F67" s="34"/>
      <c r="G67" s="7"/>
      <c r="H67" s="34" t="s">
        <v>151</v>
      </c>
      <c r="I67" s="31"/>
      <c r="J67" s="7"/>
      <c r="K67" s="7"/>
      <c r="L67" s="31" t="s">
        <v>78</v>
      </c>
      <c r="M67" s="31"/>
      <c r="N67" s="7" t="s">
        <v>77</v>
      </c>
      <c r="O67" s="31"/>
      <c r="P67" s="31"/>
      <c r="Q67" s="31"/>
      <c r="R67" s="18"/>
      <c r="U67" s="7"/>
    </row>
    <row r="68" spans="1:21" ht="12.75" customHeight="1">
      <c r="A68" s="31"/>
      <c r="B68" s="6"/>
      <c r="C68" s="7"/>
      <c r="D68" s="7"/>
      <c r="E68" s="7"/>
      <c r="F68" s="35"/>
      <c r="G68" s="7"/>
      <c r="H68" s="34" t="s">
        <v>152</v>
      </c>
      <c r="I68" s="31"/>
      <c r="J68" s="7"/>
      <c r="K68" s="7"/>
      <c r="L68" s="7" t="s">
        <v>178</v>
      </c>
      <c r="M68" s="31"/>
      <c r="N68" s="7" t="s">
        <v>16</v>
      </c>
      <c r="O68" s="31"/>
      <c r="P68" s="31"/>
      <c r="Q68" s="31"/>
      <c r="R68" s="18"/>
      <c r="U68" s="9"/>
    </row>
    <row r="69" spans="1:21" ht="12.75" customHeight="1">
      <c r="A69" s="31"/>
      <c r="B69" s="6"/>
      <c r="C69" s="7"/>
      <c r="D69" s="7"/>
      <c r="E69" s="7"/>
      <c r="F69" s="34"/>
      <c r="G69" s="7"/>
      <c r="H69" s="34" t="s">
        <v>153</v>
      </c>
      <c r="I69" s="31"/>
      <c r="J69" s="7"/>
      <c r="K69" s="7"/>
      <c r="L69" s="7"/>
      <c r="M69" s="31"/>
      <c r="N69" s="7" t="s">
        <v>15</v>
      </c>
      <c r="O69" s="31"/>
      <c r="P69" s="31"/>
      <c r="Q69" s="31"/>
      <c r="R69" s="18"/>
      <c r="U69" s="9"/>
    </row>
    <row r="70" spans="1:21" ht="12.75" customHeight="1">
      <c r="A70" s="31"/>
      <c r="B70" s="6"/>
      <c r="C70" s="11"/>
      <c r="D70" s="7"/>
      <c r="E70" s="7"/>
      <c r="F70" s="34"/>
      <c r="G70" s="7"/>
      <c r="H70" s="35" t="s">
        <v>147</v>
      </c>
      <c r="I70" s="31"/>
      <c r="J70" s="7"/>
      <c r="K70" s="7"/>
      <c r="L70" s="7"/>
      <c r="M70" s="31"/>
      <c r="N70" s="7" t="s">
        <v>62</v>
      </c>
      <c r="O70" s="31"/>
      <c r="P70" s="31"/>
      <c r="Q70" s="31"/>
      <c r="R70" s="18"/>
    </row>
    <row r="71" spans="1:21" ht="12.75" customHeight="1">
      <c r="A71" s="31"/>
      <c r="B71" s="53"/>
      <c r="C71" s="11"/>
      <c r="D71" s="7"/>
      <c r="E71" s="7"/>
      <c r="F71" s="34"/>
      <c r="G71" s="7"/>
      <c r="H71" s="34" t="s">
        <v>154</v>
      </c>
      <c r="I71" s="31"/>
      <c r="J71" s="7"/>
      <c r="K71" s="7"/>
      <c r="L71" s="7"/>
      <c r="M71" s="31"/>
      <c r="N71" s="7" t="s">
        <v>60</v>
      </c>
      <c r="O71" s="31"/>
      <c r="P71" s="31"/>
      <c r="Q71" s="31"/>
      <c r="R71" s="18"/>
    </row>
    <row r="72" spans="1:21" ht="12.75" customHeight="1">
      <c r="A72" s="31"/>
      <c r="B72" s="6"/>
      <c r="C72" s="32"/>
      <c r="D72" s="7"/>
      <c r="E72" s="32"/>
      <c r="F72" s="32"/>
      <c r="G72" s="32"/>
      <c r="H72" s="34" t="s">
        <v>155</v>
      </c>
      <c r="I72" s="31"/>
      <c r="J72" s="7"/>
      <c r="K72" s="7"/>
      <c r="L72" s="7"/>
      <c r="M72" s="31"/>
      <c r="N72" s="7" t="s">
        <v>81</v>
      </c>
      <c r="O72" s="31"/>
      <c r="P72" s="31"/>
      <c r="Q72" s="31"/>
      <c r="R72" s="18"/>
    </row>
    <row r="73" spans="1:21" ht="12.75" customHeight="1">
      <c r="A73" s="31"/>
      <c r="B73" s="6"/>
      <c r="C73" s="32"/>
      <c r="D73" s="7"/>
      <c r="E73" s="32"/>
      <c r="F73" s="32"/>
      <c r="G73" s="32"/>
      <c r="H73" s="34" t="s">
        <v>148</v>
      </c>
      <c r="I73" s="31"/>
      <c r="J73" s="7"/>
      <c r="K73" s="7"/>
      <c r="L73" s="7"/>
      <c r="M73" s="31"/>
      <c r="N73" s="7" t="s">
        <v>83</v>
      </c>
      <c r="O73" s="31"/>
      <c r="P73" s="31"/>
      <c r="Q73" s="31"/>
      <c r="R73" s="18"/>
    </row>
    <row r="74" spans="1:21" ht="12.75" customHeight="1">
      <c r="A74" s="31"/>
      <c r="B74" s="6"/>
      <c r="C74" s="7"/>
      <c r="D74" s="7"/>
      <c r="E74" s="7"/>
      <c r="F74" s="7"/>
      <c r="G74" s="7"/>
      <c r="H74" s="34" t="s">
        <v>170</v>
      </c>
      <c r="I74" s="7"/>
      <c r="J74" s="7"/>
      <c r="K74" s="7"/>
      <c r="L74" s="7"/>
      <c r="M74" s="7"/>
      <c r="N74" s="7" t="s">
        <v>84</v>
      </c>
      <c r="O74" s="7"/>
      <c r="P74" s="7"/>
      <c r="Q74" s="7"/>
      <c r="R74" s="18"/>
    </row>
    <row r="75" spans="1:21" ht="12.75" customHeight="1">
      <c r="A75" s="31"/>
      <c r="B75" s="18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7" t="s">
        <v>85</v>
      </c>
      <c r="O75" s="31"/>
      <c r="P75" s="31"/>
      <c r="Q75" s="31"/>
      <c r="R75" s="6"/>
    </row>
    <row r="76" spans="1:21" ht="12.75" customHeight="1">
      <c r="A76" s="31"/>
      <c r="B76" s="18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7" t="s">
        <v>86</v>
      </c>
      <c r="O76" s="31"/>
      <c r="P76" s="31"/>
      <c r="Q76" s="31"/>
      <c r="R76" s="18"/>
    </row>
    <row r="77" spans="1:21" ht="12.75" customHeight="1">
      <c r="A77" s="31"/>
      <c r="B77" s="18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7" t="s">
        <v>102</v>
      </c>
      <c r="O77" s="31"/>
      <c r="P77" s="31"/>
      <c r="Q77" s="31"/>
      <c r="R77" s="18"/>
    </row>
    <row r="78" spans="1:21" ht="12.75" customHeight="1">
      <c r="A78" s="31"/>
      <c r="B78" s="18"/>
      <c r="C78" s="31"/>
      <c r="D78" s="31"/>
      <c r="E78" s="31"/>
      <c r="F78" s="31"/>
      <c r="G78" s="31"/>
      <c r="H78" s="31"/>
      <c r="I78" s="31"/>
      <c r="J78" s="31"/>
      <c r="K78" s="31"/>
      <c r="L78" s="5"/>
      <c r="M78" s="31"/>
      <c r="N78" s="31" t="s">
        <v>164</v>
      </c>
      <c r="O78" s="31"/>
      <c r="P78" s="31"/>
      <c r="Q78" s="31"/>
      <c r="R78" s="18"/>
    </row>
    <row r="79" spans="1:21" ht="12.75" customHeight="1">
      <c r="A79" s="31"/>
      <c r="B79" s="18"/>
      <c r="C79" s="31"/>
      <c r="D79" s="31"/>
      <c r="E79" s="31"/>
      <c r="F79" s="31"/>
      <c r="G79" s="31"/>
      <c r="H79" s="31"/>
      <c r="I79" s="31"/>
      <c r="J79" s="31"/>
      <c r="K79" s="31"/>
      <c r="L79" s="44"/>
      <c r="M79" s="31"/>
      <c r="N79" s="7" t="s">
        <v>103</v>
      </c>
      <c r="O79" s="31"/>
      <c r="P79" s="31"/>
      <c r="Q79" s="31"/>
      <c r="R79" s="18"/>
    </row>
    <row r="80" spans="1:21" ht="12.75" customHeight="1">
      <c r="A80" s="31"/>
      <c r="B80" s="18"/>
      <c r="C80" s="31"/>
      <c r="D80" s="31"/>
      <c r="E80" s="31"/>
      <c r="F80" s="31"/>
      <c r="G80" s="31"/>
      <c r="H80" s="31"/>
      <c r="I80" s="31"/>
      <c r="J80" s="31"/>
      <c r="K80" s="31"/>
      <c r="L80" s="44"/>
      <c r="M80" s="31"/>
      <c r="N80" s="7" t="s">
        <v>50</v>
      </c>
      <c r="O80" s="31"/>
      <c r="P80" s="31"/>
      <c r="Q80" s="31"/>
      <c r="R80" s="18"/>
    </row>
    <row r="81" spans="1:18" ht="12.75" customHeight="1">
      <c r="A81" s="31"/>
      <c r="B81" s="18"/>
      <c r="C81" s="31"/>
      <c r="D81" s="31"/>
      <c r="E81" s="31"/>
      <c r="F81" s="31"/>
      <c r="G81" s="31"/>
      <c r="H81" s="31"/>
      <c r="I81" s="31"/>
      <c r="J81" s="31"/>
      <c r="K81" s="31"/>
      <c r="L81" s="44"/>
      <c r="M81" s="31"/>
      <c r="N81" s="31"/>
      <c r="O81" s="31"/>
      <c r="P81" s="31"/>
      <c r="Q81" s="31"/>
      <c r="R81" s="18"/>
    </row>
    <row r="82" spans="1:18" ht="12.75" customHeight="1">
      <c r="A82" s="31"/>
      <c r="B82" s="18"/>
      <c r="C82" s="31"/>
      <c r="D82" s="31"/>
      <c r="E82" s="31"/>
      <c r="F82" s="31"/>
      <c r="G82" s="31"/>
      <c r="H82" s="31"/>
      <c r="I82" s="31"/>
      <c r="J82" s="31"/>
      <c r="K82" s="31"/>
      <c r="L82" s="44"/>
      <c r="M82" s="31"/>
      <c r="N82" s="31"/>
      <c r="O82" s="31"/>
      <c r="P82" s="31"/>
      <c r="Q82" s="31"/>
      <c r="R82" s="18"/>
    </row>
    <row r="83" spans="1:18" ht="12.75" customHeight="1">
      <c r="A83" s="31"/>
      <c r="B83" s="18"/>
      <c r="C83" s="31"/>
      <c r="D83" s="31"/>
      <c r="E83" s="31"/>
      <c r="F83" s="31"/>
      <c r="G83" s="31"/>
      <c r="H83" s="31"/>
      <c r="I83" s="31"/>
      <c r="J83" s="31"/>
      <c r="K83" s="31"/>
      <c r="L83" s="44"/>
      <c r="M83" s="31"/>
      <c r="N83" s="31"/>
      <c r="O83" s="31"/>
      <c r="P83" s="31"/>
      <c r="Q83" s="31"/>
      <c r="R83" s="18"/>
    </row>
    <row r="84" spans="1:18" ht="12.75" customHeight="1">
      <c r="A84" s="31"/>
      <c r="B84" s="18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18"/>
    </row>
    <row r="85" spans="1:18" ht="12.75" customHeight="1">
      <c r="A85" s="31"/>
      <c r="B85" s="18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3"/>
      <c r="N85" s="31"/>
      <c r="O85" s="31"/>
      <c r="P85" s="31"/>
      <c r="Q85" s="31"/>
      <c r="R85" s="18"/>
    </row>
    <row r="86" spans="1:18" ht="12.75" customHeight="1">
      <c r="A86" s="31"/>
      <c r="B86" s="18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3"/>
      <c r="N86" s="31"/>
      <c r="O86" s="31"/>
      <c r="P86" s="31"/>
      <c r="Q86" s="31"/>
      <c r="R86" s="18"/>
    </row>
    <row r="87" spans="1:18" ht="12.75" customHeight="1" thickBot="1">
      <c r="A87" s="31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33"/>
      <c r="N87" s="31"/>
      <c r="O87" s="31"/>
      <c r="P87" s="31"/>
      <c r="Q87" s="31"/>
      <c r="R87" s="18"/>
    </row>
    <row r="88" spans="1:18" ht="12.75" customHeight="1" thickTop="1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44"/>
      <c r="M88" s="54"/>
      <c r="N88" s="46"/>
      <c r="O88" s="46"/>
      <c r="P88" s="46"/>
      <c r="Q88" s="46"/>
      <c r="R88" s="31"/>
    </row>
    <row r="89" spans="1:18" ht="12.75" customHeight="1" thickBot="1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44"/>
      <c r="M89" s="33"/>
      <c r="N89" s="31"/>
      <c r="O89" s="31"/>
      <c r="P89" s="31"/>
      <c r="Q89" s="31"/>
      <c r="R89" s="31"/>
    </row>
    <row r="90" spans="1:18" ht="12.75" customHeight="1" thickTop="1">
      <c r="B90" s="3" t="s">
        <v>51</v>
      </c>
      <c r="C90" s="46"/>
      <c r="D90" s="46"/>
      <c r="E90" s="46"/>
      <c r="F90" s="18"/>
      <c r="G90" s="67"/>
      <c r="H90" s="68" t="s">
        <v>29</v>
      </c>
      <c r="I90" s="69"/>
      <c r="J90" s="7"/>
      <c r="K90" s="67"/>
      <c r="L90" s="68" t="s">
        <v>207</v>
      </c>
      <c r="M90" s="69"/>
      <c r="N90" s="31"/>
      <c r="O90" s="31"/>
      <c r="P90" s="31"/>
      <c r="Q90" s="31"/>
    </row>
    <row r="91" spans="1:18" ht="12.75" customHeight="1">
      <c r="B91" s="18"/>
      <c r="C91" s="31"/>
      <c r="D91" s="31"/>
      <c r="E91" s="31"/>
      <c r="F91" s="18"/>
      <c r="G91" s="6"/>
      <c r="H91" s="45"/>
      <c r="I91" s="51"/>
      <c r="J91" s="7"/>
      <c r="K91" s="6"/>
      <c r="L91" s="45"/>
      <c r="M91" s="51"/>
      <c r="N91" s="31"/>
      <c r="O91" s="31"/>
      <c r="P91" s="31"/>
      <c r="Q91" s="31"/>
    </row>
    <row r="92" spans="1:18" ht="12.75" customHeight="1">
      <c r="B92" s="60" t="s">
        <v>8</v>
      </c>
      <c r="C92" s="31"/>
      <c r="D92" s="60" t="s">
        <v>58</v>
      </c>
      <c r="E92" s="31"/>
      <c r="F92" s="18"/>
      <c r="G92" s="6"/>
      <c r="H92" s="77" t="s">
        <v>100</v>
      </c>
      <c r="I92" s="51"/>
      <c r="J92" s="7"/>
      <c r="K92" s="6"/>
      <c r="L92" s="77" t="s">
        <v>208</v>
      </c>
      <c r="M92" s="51"/>
      <c r="N92" s="31"/>
      <c r="O92" s="31"/>
      <c r="P92" s="31"/>
      <c r="Q92" s="31"/>
    </row>
    <row r="93" spans="1:18" ht="12.75" customHeight="1">
      <c r="B93" s="31" t="s">
        <v>183</v>
      </c>
      <c r="C93" s="31"/>
      <c r="D93" s="44" t="s">
        <v>55</v>
      </c>
      <c r="E93" s="31"/>
      <c r="F93" s="18"/>
      <c r="G93" s="6"/>
      <c r="H93" s="78">
        <v>42736</v>
      </c>
      <c r="I93" s="51"/>
      <c r="J93" s="7"/>
      <c r="K93" s="6"/>
      <c r="L93" s="78" t="s">
        <v>209</v>
      </c>
      <c r="M93" s="51"/>
      <c r="N93" s="31"/>
      <c r="O93" s="31"/>
      <c r="P93" s="31"/>
      <c r="Q93" s="31"/>
    </row>
    <row r="94" spans="1:18" ht="12.75" customHeight="1">
      <c r="B94" s="7" t="s">
        <v>52</v>
      </c>
      <c r="C94" s="31"/>
      <c r="D94" s="44" t="s">
        <v>226</v>
      </c>
      <c r="E94" s="31"/>
      <c r="F94" s="18"/>
      <c r="G94" s="6"/>
      <c r="H94" s="78">
        <v>42779</v>
      </c>
      <c r="I94" s="51"/>
      <c r="J94" s="7"/>
      <c r="K94" s="6"/>
      <c r="L94" s="78" t="s">
        <v>53</v>
      </c>
      <c r="M94" s="51"/>
      <c r="N94" s="31"/>
      <c r="O94" s="31"/>
      <c r="P94" s="31"/>
      <c r="Q94" s="31"/>
    </row>
    <row r="95" spans="1:18" ht="12.75" customHeight="1">
      <c r="B95" s="7" t="s">
        <v>184</v>
      </c>
      <c r="C95" s="31"/>
      <c r="D95" s="44" t="s">
        <v>56</v>
      </c>
      <c r="E95" s="31"/>
      <c r="F95" s="18"/>
      <c r="G95" s="6"/>
      <c r="H95" s="78">
        <v>42839</v>
      </c>
      <c r="I95" s="51"/>
      <c r="J95" s="7"/>
      <c r="K95" s="6"/>
      <c r="L95" s="78" t="s">
        <v>210</v>
      </c>
      <c r="M95" s="51"/>
      <c r="N95" s="31"/>
      <c r="O95" s="31"/>
      <c r="P95" s="31"/>
      <c r="Q95" s="31"/>
    </row>
    <row r="96" spans="1:18" ht="12.75" customHeight="1">
      <c r="B96" s="7" t="s">
        <v>133</v>
      </c>
      <c r="C96" s="31"/>
      <c r="D96" s="44" t="s">
        <v>177</v>
      </c>
      <c r="E96" s="31"/>
      <c r="F96" s="18"/>
      <c r="G96" s="6"/>
      <c r="H96" s="78">
        <v>42877</v>
      </c>
      <c r="I96" s="51"/>
      <c r="J96" s="7"/>
      <c r="K96" s="6"/>
      <c r="L96" s="78" t="s">
        <v>228</v>
      </c>
      <c r="M96" s="51"/>
      <c r="N96" s="31"/>
      <c r="O96" s="31"/>
      <c r="P96" s="31"/>
      <c r="Q96" s="31"/>
    </row>
    <row r="97" spans="2:17" ht="12.75" customHeight="1">
      <c r="B97" s="7" t="s">
        <v>53</v>
      </c>
      <c r="C97" s="31"/>
      <c r="D97" s="44" t="s">
        <v>171</v>
      </c>
      <c r="E97" s="31"/>
      <c r="F97" s="18"/>
      <c r="G97" s="6"/>
      <c r="H97" s="78">
        <v>42917</v>
      </c>
      <c r="I97" s="51"/>
      <c r="J97" s="7"/>
      <c r="K97" s="6"/>
      <c r="M97" s="51"/>
      <c r="N97" s="31"/>
      <c r="O97" s="31"/>
      <c r="P97" s="31"/>
      <c r="Q97" s="31"/>
    </row>
    <row r="98" spans="2:17" ht="12.75" customHeight="1">
      <c r="B98" s="7" t="s">
        <v>54</v>
      </c>
      <c r="C98" s="31"/>
      <c r="D98" s="44" t="s">
        <v>57</v>
      </c>
      <c r="E98" s="31"/>
      <c r="F98" s="18"/>
      <c r="G98" s="70"/>
      <c r="H98" s="78">
        <v>42954</v>
      </c>
      <c r="I98" s="63"/>
      <c r="K98" s="70"/>
      <c r="L98" s="79"/>
      <c r="M98" s="63"/>
      <c r="N98" s="31"/>
      <c r="O98" s="31"/>
      <c r="P98" s="31"/>
      <c r="Q98" s="31"/>
    </row>
    <row r="99" spans="2:17" ht="12.75" customHeight="1">
      <c r="B99" s="19"/>
      <c r="C99" s="31"/>
      <c r="D99" s="31"/>
      <c r="E99" s="31"/>
      <c r="F99" s="18"/>
      <c r="G99" s="70"/>
      <c r="H99" s="78">
        <v>42982</v>
      </c>
      <c r="I99" s="63"/>
      <c r="K99" s="70"/>
      <c r="L99" s="79"/>
      <c r="M99" s="63"/>
      <c r="N99" s="31"/>
      <c r="O99" s="31"/>
      <c r="P99" s="31"/>
      <c r="Q99" s="31"/>
    </row>
    <row r="100" spans="2:17" ht="12.75" customHeight="1">
      <c r="B100" s="19"/>
      <c r="C100" s="31"/>
      <c r="D100" s="31"/>
      <c r="E100" s="31"/>
      <c r="F100" s="18"/>
      <c r="G100" s="6"/>
      <c r="H100" s="78">
        <v>43017</v>
      </c>
      <c r="I100" s="51"/>
      <c r="J100" s="7"/>
      <c r="K100" s="6"/>
      <c r="L100" s="79"/>
      <c r="M100" s="51"/>
      <c r="N100" s="31"/>
      <c r="O100" s="31"/>
      <c r="P100" s="31"/>
      <c r="Q100" s="31"/>
    </row>
    <row r="101" spans="2:17" ht="12.75" customHeight="1">
      <c r="B101" s="19"/>
      <c r="C101" s="31"/>
      <c r="D101" s="31"/>
      <c r="E101" s="31"/>
      <c r="F101" s="18"/>
      <c r="G101" s="6"/>
      <c r="H101" s="78">
        <v>43050</v>
      </c>
      <c r="I101" s="51"/>
      <c r="J101" s="7"/>
      <c r="K101" s="6"/>
      <c r="L101" s="80"/>
      <c r="M101" s="51"/>
      <c r="N101" s="31"/>
      <c r="O101" s="31"/>
      <c r="P101" s="31"/>
      <c r="Q101" s="31"/>
    </row>
    <row r="102" spans="2:17" ht="12.75" customHeight="1" thickBot="1">
      <c r="B102" s="19"/>
      <c r="C102" s="31"/>
      <c r="D102" s="31"/>
      <c r="E102" s="31"/>
      <c r="F102" s="18"/>
      <c r="G102" s="6"/>
      <c r="H102" s="78">
        <v>43094</v>
      </c>
      <c r="I102" s="51"/>
      <c r="J102" s="7"/>
      <c r="K102" s="6"/>
      <c r="L102" s="80"/>
      <c r="M102" s="51"/>
      <c r="N102" s="31"/>
      <c r="O102" s="31"/>
      <c r="P102" s="31"/>
      <c r="Q102" s="31"/>
    </row>
    <row r="103" spans="2:17" ht="12.75" customHeight="1" thickTop="1" thickBot="1">
      <c r="B103" s="46"/>
      <c r="C103" s="46"/>
      <c r="D103" s="46"/>
      <c r="E103" s="46"/>
      <c r="F103" s="31"/>
      <c r="G103" s="71"/>
      <c r="H103" s="78">
        <v>43101</v>
      </c>
      <c r="I103" s="51"/>
      <c r="J103" s="7"/>
      <c r="K103" s="71"/>
      <c r="L103" s="81"/>
      <c r="M103" s="51"/>
    </row>
    <row r="104" spans="2:17" ht="12.75" customHeight="1" thickTop="1">
      <c r="B104" s="3" t="s">
        <v>0</v>
      </c>
      <c r="C104" s="46"/>
      <c r="D104" s="46"/>
      <c r="E104" s="47"/>
      <c r="F104" s="31"/>
      <c r="G104" s="6"/>
      <c r="H104" s="78">
        <v>43143</v>
      </c>
      <c r="I104" s="51"/>
      <c r="J104" s="7"/>
      <c r="K104" s="6"/>
      <c r="L104" s="82"/>
      <c r="M104" s="51"/>
    </row>
    <row r="105" spans="2:17" ht="12.75" customHeight="1">
      <c r="B105" s="18"/>
      <c r="C105" s="31"/>
      <c r="D105" s="31"/>
      <c r="E105" s="48"/>
      <c r="F105" s="7"/>
      <c r="G105" s="6"/>
      <c r="H105" s="78">
        <v>43189</v>
      </c>
      <c r="I105" s="51"/>
      <c r="J105" s="7"/>
      <c r="K105" s="6"/>
      <c r="L105" s="82"/>
      <c r="M105" s="51"/>
    </row>
    <row r="106" spans="2:17" ht="12.75" customHeight="1">
      <c r="B106" s="58" t="s">
        <v>2</v>
      </c>
      <c r="C106" s="31"/>
      <c r="D106" s="58" t="s">
        <v>3</v>
      </c>
      <c r="E106" s="63"/>
      <c r="F106" s="7"/>
      <c r="G106" s="6"/>
      <c r="H106" s="78">
        <v>43241</v>
      </c>
      <c r="I106" s="51"/>
      <c r="J106" s="7"/>
      <c r="K106" s="6"/>
      <c r="L106" s="82"/>
      <c r="M106" s="51"/>
    </row>
    <row r="107" spans="2:17" ht="12.75" customHeight="1">
      <c r="B107" s="85" t="s">
        <v>104</v>
      </c>
      <c r="C107" s="31"/>
      <c r="D107" s="56" t="s">
        <v>160</v>
      </c>
      <c r="E107" s="63"/>
      <c r="F107" s="7"/>
      <c r="G107" s="6"/>
      <c r="H107" s="78">
        <v>43283</v>
      </c>
      <c r="I107" s="51"/>
      <c r="J107" s="7"/>
      <c r="K107" s="6"/>
      <c r="L107" s="82"/>
      <c r="M107" s="51"/>
    </row>
    <row r="108" spans="2:17" ht="12.75" customHeight="1">
      <c r="B108" s="85" t="s">
        <v>191</v>
      </c>
      <c r="C108" s="31"/>
      <c r="D108" s="57" t="s">
        <v>161</v>
      </c>
      <c r="E108" s="63"/>
      <c r="F108" s="7"/>
      <c r="G108" s="6"/>
      <c r="H108" s="78">
        <v>43349</v>
      </c>
      <c r="I108" s="51"/>
      <c r="J108" s="7"/>
      <c r="K108" s="6"/>
      <c r="L108" s="83"/>
      <c r="M108" s="51"/>
    </row>
    <row r="109" spans="2:17" ht="12.75" customHeight="1">
      <c r="B109" s="85" t="s">
        <v>201</v>
      </c>
      <c r="C109" s="31"/>
      <c r="D109" s="56" t="s">
        <v>162</v>
      </c>
      <c r="E109" s="63"/>
      <c r="F109" s="7"/>
      <c r="G109" s="6"/>
      <c r="H109" s="78">
        <v>43346</v>
      </c>
      <c r="I109" s="51"/>
      <c r="J109" s="7"/>
      <c r="K109" s="6"/>
      <c r="L109" s="80"/>
      <c r="M109" s="51"/>
      <c r="N109" s="7"/>
    </row>
    <row r="110" spans="2:17" ht="12.75" customHeight="1">
      <c r="B110" s="85" t="s">
        <v>101</v>
      </c>
      <c r="C110" s="31"/>
      <c r="D110" s="57" t="s">
        <v>163</v>
      </c>
      <c r="E110" s="63"/>
      <c r="F110" s="7"/>
      <c r="G110" s="6"/>
      <c r="H110" s="78">
        <v>43381</v>
      </c>
      <c r="I110" s="51"/>
      <c r="J110" s="7"/>
      <c r="K110" s="6"/>
      <c r="L110" s="84"/>
      <c r="M110" s="51"/>
    </row>
    <row r="111" spans="2:17" ht="12.75" customHeight="1">
      <c r="B111" s="85" t="s">
        <v>212</v>
      </c>
      <c r="C111" s="31"/>
      <c r="D111" s="56" t="s">
        <v>179</v>
      </c>
      <c r="E111" s="63"/>
      <c r="F111" s="7"/>
      <c r="G111" s="70"/>
      <c r="H111" s="78">
        <v>43415</v>
      </c>
      <c r="I111" s="63"/>
      <c r="K111" s="70"/>
      <c r="L111" s="84"/>
      <c r="M111" s="63"/>
      <c r="N111" s="7"/>
    </row>
    <row r="112" spans="2:17" ht="12.75" customHeight="1">
      <c r="B112" s="85" t="s">
        <v>4</v>
      </c>
      <c r="C112" s="31"/>
      <c r="D112" s="57" t="s">
        <v>180</v>
      </c>
      <c r="E112" s="63"/>
      <c r="F112" s="7"/>
      <c r="G112" s="70"/>
      <c r="H112" s="78">
        <v>43459</v>
      </c>
      <c r="I112" s="63"/>
      <c r="K112" s="70"/>
      <c r="L112" s="80"/>
      <c r="M112" s="63"/>
    </row>
    <row r="113" spans="2:13" ht="12.75" customHeight="1">
      <c r="B113" s="85" t="s">
        <v>185</v>
      </c>
      <c r="C113" s="31"/>
      <c r="D113" s="56" t="s">
        <v>181</v>
      </c>
      <c r="E113" s="63"/>
      <c r="G113" s="72"/>
      <c r="H113" s="78"/>
      <c r="I113" s="63"/>
      <c r="K113" s="72"/>
      <c r="L113" s="80"/>
      <c r="M113" s="63"/>
    </row>
    <row r="114" spans="2:13" ht="12.75" customHeight="1">
      <c r="B114" s="85" t="s">
        <v>211</v>
      </c>
      <c r="C114" s="31"/>
      <c r="D114" s="57" t="s">
        <v>182</v>
      </c>
      <c r="E114" s="63"/>
      <c r="G114" s="72"/>
      <c r="H114" s="78"/>
      <c r="I114" s="63"/>
      <c r="K114" s="72"/>
      <c r="L114" s="80"/>
      <c r="M114" s="63"/>
    </row>
    <row r="115" spans="2:13" ht="12.75" customHeight="1">
      <c r="B115" s="85" t="s">
        <v>202</v>
      </c>
      <c r="C115" s="31"/>
      <c r="D115" s="56" t="s">
        <v>187</v>
      </c>
      <c r="E115" s="63"/>
      <c r="F115" s="7"/>
      <c r="G115" s="72"/>
      <c r="H115" s="78"/>
      <c r="I115" s="63"/>
      <c r="K115" s="72"/>
      <c r="L115" s="80"/>
      <c r="M115" s="63"/>
    </row>
    <row r="116" spans="2:13" ht="12.75" customHeight="1">
      <c r="B116" s="85" t="s">
        <v>5</v>
      </c>
      <c r="C116" s="31"/>
      <c r="D116" s="57" t="s">
        <v>188</v>
      </c>
      <c r="E116" s="63"/>
      <c r="F116" s="7"/>
      <c r="G116" s="72"/>
      <c r="H116" s="78"/>
      <c r="I116" s="63"/>
      <c r="K116" s="72"/>
      <c r="L116" s="81"/>
      <c r="M116" s="63"/>
    </row>
    <row r="117" spans="2:13" ht="12.75" customHeight="1">
      <c r="B117" s="85" t="s">
        <v>213</v>
      </c>
      <c r="C117" s="31"/>
      <c r="D117" s="56" t="s">
        <v>189</v>
      </c>
      <c r="E117" s="63"/>
      <c r="F117" s="7"/>
      <c r="G117" s="72"/>
      <c r="H117" s="82"/>
      <c r="I117" s="63"/>
      <c r="K117" s="72"/>
      <c r="L117" s="82"/>
      <c r="M117" s="63"/>
    </row>
    <row r="118" spans="2:13" ht="12.75" customHeight="1">
      <c r="B118" s="85" t="s">
        <v>214</v>
      </c>
      <c r="C118" s="31"/>
      <c r="D118" s="57" t="s">
        <v>190</v>
      </c>
      <c r="E118" s="63"/>
      <c r="F118" s="7"/>
      <c r="G118" s="72"/>
      <c r="H118" s="83"/>
      <c r="I118" s="73"/>
      <c r="J118" s="24"/>
      <c r="K118" s="72"/>
      <c r="L118" s="82"/>
      <c r="M118" s="73"/>
    </row>
    <row r="119" spans="2:13" ht="12.75" customHeight="1">
      <c r="B119" s="85" t="s">
        <v>203</v>
      </c>
      <c r="C119" s="31"/>
      <c r="D119" s="56" t="s">
        <v>193</v>
      </c>
      <c r="E119" s="63"/>
      <c r="F119" s="7"/>
      <c r="G119" s="70"/>
      <c r="H119" s="80"/>
      <c r="I119" s="74"/>
      <c r="J119" s="27"/>
      <c r="K119" s="70"/>
      <c r="M119" s="74"/>
    </row>
    <row r="120" spans="2:13" ht="12.75" customHeight="1">
      <c r="B120" s="85" t="s">
        <v>6</v>
      </c>
      <c r="C120" s="31"/>
      <c r="D120" s="57" t="s">
        <v>194</v>
      </c>
      <c r="E120" s="63"/>
      <c r="F120" s="7"/>
      <c r="G120" s="70"/>
      <c r="H120" s="84"/>
      <c r="I120" s="74"/>
      <c r="J120" s="27"/>
      <c r="K120" s="70"/>
      <c r="M120" s="74"/>
    </row>
    <row r="121" spans="2:13" ht="12.75" customHeight="1">
      <c r="B121" s="87" t="s">
        <v>204</v>
      </c>
      <c r="C121" s="31"/>
      <c r="D121" s="56" t="s">
        <v>195</v>
      </c>
      <c r="E121" s="63"/>
      <c r="F121" s="7"/>
      <c r="G121" s="70"/>
      <c r="H121" s="84"/>
      <c r="I121" s="75"/>
      <c r="J121" s="26"/>
      <c r="K121" s="70"/>
      <c r="L121" s="27"/>
      <c r="M121" s="75"/>
    </row>
    <row r="122" spans="2:13" ht="12.75" customHeight="1">
      <c r="B122" s="88"/>
      <c r="C122" s="31"/>
      <c r="D122" s="59" t="s">
        <v>196</v>
      </c>
      <c r="E122" s="63"/>
      <c r="F122" s="7"/>
      <c r="G122" s="70"/>
      <c r="H122" s="80"/>
      <c r="I122" s="63"/>
      <c r="K122" s="70"/>
      <c r="L122" s="26"/>
      <c r="M122" s="63"/>
    </row>
    <row r="123" spans="2:13" ht="12.75" customHeight="1">
      <c r="B123" s="88"/>
      <c r="C123" s="31"/>
      <c r="D123" s="56" t="s">
        <v>197</v>
      </c>
      <c r="E123" s="48"/>
      <c r="F123" s="7"/>
      <c r="G123" s="70"/>
      <c r="H123" s="80"/>
      <c r="I123" s="63"/>
      <c r="K123" s="70"/>
      <c r="M123" s="63"/>
    </row>
    <row r="124" spans="2:13" ht="12.75" customHeight="1">
      <c r="B124" s="88"/>
      <c r="C124" s="31"/>
      <c r="D124" s="57" t="s">
        <v>198</v>
      </c>
      <c r="E124" s="48"/>
      <c r="F124" s="7"/>
      <c r="G124" s="70"/>
      <c r="H124" s="80"/>
      <c r="I124" s="63"/>
      <c r="K124" s="70"/>
      <c r="M124" s="63"/>
    </row>
    <row r="125" spans="2:13" ht="12.75" customHeight="1">
      <c r="B125" s="6"/>
      <c r="D125" s="56" t="s">
        <v>199</v>
      </c>
      <c r="E125" s="63"/>
      <c r="G125" s="70"/>
      <c r="H125" s="80"/>
      <c r="I125" s="63"/>
      <c r="K125" s="70"/>
      <c r="M125" s="63"/>
    </row>
    <row r="126" spans="2:13" ht="12.75" customHeight="1">
      <c r="B126" s="6"/>
      <c r="D126" s="59" t="s">
        <v>200</v>
      </c>
      <c r="E126" s="63"/>
      <c r="G126" s="70"/>
      <c r="H126" s="81"/>
      <c r="I126" s="63"/>
      <c r="K126" s="70"/>
      <c r="M126" s="63"/>
    </row>
    <row r="127" spans="2:13" ht="12.75" customHeight="1">
      <c r="B127" s="89" t="s">
        <v>216</v>
      </c>
      <c r="C127" s="22"/>
      <c r="D127" s="22"/>
      <c r="E127" s="76"/>
      <c r="F127" s="22"/>
      <c r="G127" s="70"/>
      <c r="H127" s="82"/>
      <c r="I127" s="63"/>
      <c r="K127" s="70"/>
      <c r="M127" s="63"/>
    </row>
    <row r="128" spans="2:13" ht="12.75" customHeight="1">
      <c r="B128" s="6" t="s">
        <v>217</v>
      </c>
      <c r="C128" s="22"/>
      <c r="D128" s="22"/>
      <c r="E128" s="76"/>
      <c r="F128" s="22"/>
      <c r="G128" s="70"/>
      <c r="H128" s="82"/>
      <c r="I128" s="63"/>
      <c r="K128" s="70"/>
      <c r="M128" s="63"/>
    </row>
    <row r="129" spans="2:13" ht="12.75" customHeight="1">
      <c r="B129" s="6" t="s">
        <v>218</v>
      </c>
      <c r="C129" s="22"/>
      <c r="D129" s="22"/>
      <c r="E129" s="76"/>
      <c r="F129" s="22"/>
      <c r="H129" s="65"/>
    </row>
    <row r="130" spans="2:13" ht="12.75" customHeight="1">
      <c r="B130" s="18" t="s">
        <v>219</v>
      </c>
      <c r="C130" s="22"/>
      <c r="D130" s="22"/>
      <c r="E130" s="76"/>
      <c r="F130" s="22"/>
      <c r="H130" s="65"/>
    </row>
    <row r="131" spans="2:13" ht="12.75" customHeight="1">
      <c r="B131" s="70" t="s">
        <v>220</v>
      </c>
      <c r="C131" s="22"/>
      <c r="D131" s="22"/>
      <c r="E131" s="76"/>
      <c r="F131" s="22"/>
      <c r="H131" s="21"/>
      <c r="I131" s="25"/>
      <c r="J131" s="24"/>
      <c r="K131" s="24"/>
    </row>
    <row r="132" spans="2:13" ht="12.75" customHeight="1">
      <c r="B132" s="90" t="s">
        <v>221</v>
      </c>
      <c r="C132" s="22"/>
      <c r="D132" s="22"/>
      <c r="E132" s="76"/>
      <c r="F132" s="22"/>
      <c r="H132" s="65"/>
      <c r="I132" s="27"/>
      <c r="J132" s="27"/>
      <c r="K132" s="27"/>
    </row>
    <row r="133" spans="2:13" ht="12.75" customHeight="1">
      <c r="B133" s="91" t="s">
        <v>227</v>
      </c>
      <c r="E133" s="63"/>
      <c r="H133" s="66"/>
      <c r="I133" s="27"/>
      <c r="J133" s="27"/>
      <c r="K133" s="27"/>
    </row>
    <row r="134" spans="2:13" ht="12.75" customHeight="1">
      <c r="B134" s="91" t="s">
        <v>222</v>
      </c>
      <c r="E134" s="63"/>
      <c r="H134" s="66"/>
      <c r="I134" s="26"/>
      <c r="J134" s="26"/>
      <c r="K134" s="26"/>
    </row>
    <row r="135" spans="2:13" ht="12.75" customHeight="1">
      <c r="B135" s="91" t="s">
        <v>223</v>
      </c>
      <c r="E135" s="63"/>
      <c r="H135" s="64"/>
    </row>
    <row r="136" spans="2:13" ht="12.75" customHeight="1">
      <c r="B136" s="70" t="s">
        <v>224</v>
      </c>
      <c r="E136" s="63"/>
      <c r="H136" s="64"/>
    </row>
    <row r="137" spans="2:13" ht="12.75" customHeight="1">
      <c r="B137" s="70" t="s">
        <v>225</v>
      </c>
      <c r="E137" s="63"/>
      <c r="H137" s="64"/>
    </row>
    <row r="138" spans="2:13" ht="12.75" customHeight="1">
      <c r="B138" s="20"/>
      <c r="H138" s="64"/>
    </row>
    <row r="139" spans="2:13" ht="12.75" customHeight="1">
      <c r="H139" s="64"/>
    </row>
    <row r="140" spans="2:13" ht="12.75" customHeight="1">
      <c r="B140" s="21"/>
      <c r="C140" s="22"/>
      <c r="D140" s="22"/>
      <c r="E140" s="22"/>
      <c r="F140" s="22"/>
      <c r="H140" s="64"/>
    </row>
    <row r="141" spans="2:13" ht="12.75" customHeight="1">
      <c r="B141" s="23"/>
      <c r="C141" s="22"/>
      <c r="D141" s="22"/>
      <c r="E141" s="22"/>
      <c r="F141" s="22"/>
      <c r="H141" s="64"/>
    </row>
    <row r="142" spans="2:13" ht="12.75" customHeight="1">
      <c r="B142" s="23"/>
      <c r="C142" s="22"/>
      <c r="D142" s="22"/>
      <c r="E142" s="22"/>
      <c r="F142" s="22"/>
      <c r="H142" s="64"/>
    </row>
    <row r="143" spans="2:13" ht="12.75" customHeight="1">
      <c r="C143" s="22"/>
      <c r="D143" s="22"/>
      <c r="E143" s="22"/>
      <c r="F143" s="22"/>
      <c r="H143" s="64"/>
      <c r="M143" s="22"/>
    </row>
    <row r="144" spans="2:13" ht="12.75" customHeight="1">
      <c r="B144" s="23"/>
      <c r="C144" s="22"/>
      <c r="D144" s="22"/>
      <c r="E144" s="22"/>
      <c r="F144" s="22"/>
      <c r="H144" s="64"/>
      <c r="M144" s="22"/>
    </row>
    <row r="145" spans="2:13" ht="12.75" customHeight="1">
      <c r="B145" s="21"/>
      <c r="H145" s="64"/>
      <c r="M145" s="22"/>
    </row>
    <row r="146" spans="2:13" ht="12.75" customHeight="1">
      <c r="B146" s="23"/>
      <c r="H146" s="64"/>
      <c r="L146" s="8"/>
      <c r="M146" s="22"/>
    </row>
    <row r="147" spans="2:13" ht="12.75" customHeight="1">
      <c r="B147" s="23"/>
      <c r="H147" s="64"/>
      <c r="L147" s="7"/>
      <c r="M147" s="22"/>
    </row>
    <row r="148" spans="2:13" ht="12.75" customHeight="1">
      <c r="B148" s="23"/>
      <c r="H148" s="64"/>
      <c r="L148" s="7"/>
      <c r="M148" s="22"/>
    </row>
    <row r="149" spans="2:13" ht="12.75" customHeight="1">
      <c r="B149" s="23"/>
      <c r="H149" s="64"/>
      <c r="L149" s="7"/>
    </row>
    <row r="150" spans="2:13" ht="12.75" customHeight="1">
      <c r="H150" s="64"/>
      <c r="L150" s="7"/>
    </row>
    <row r="151" spans="2:13" ht="12.75" customHeight="1">
      <c r="B151" s="23"/>
      <c r="H151" s="64"/>
      <c r="L151" s="7"/>
    </row>
    <row r="152" spans="2:13" ht="12.75" customHeight="1">
      <c r="H152" s="64"/>
      <c r="L152" s="7"/>
    </row>
    <row r="153" spans="2:13" ht="12.75" customHeight="1">
      <c r="B153" s="23"/>
      <c r="H153" s="64"/>
      <c r="L153" s="7"/>
    </row>
    <row r="154" spans="2:13" ht="12.75" customHeight="1">
      <c r="H154" s="64"/>
      <c r="L154" s="7"/>
    </row>
    <row r="155" spans="2:13" ht="12.75" customHeight="1">
      <c r="B155" s="23"/>
      <c r="H155" s="64"/>
      <c r="L155" s="7"/>
    </row>
    <row r="156" spans="2:13" ht="12.75" customHeight="1">
      <c r="H156" s="45"/>
      <c r="I156" s="7"/>
      <c r="L156" s="7"/>
    </row>
    <row r="157" spans="2:13" ht="12.75" customHeight="1">
      <c r="H157" s="45"/>
      <c r="I157" s="7"/>
      <c r="L157" s="7"/>
    </row>
    <row r="158" spans="2:13" ht="12.75" customHeight="1">
      <c r="H158" s="45"/>
      <c r="I158" s="7"/>
      <c r="L158" s="7"/>
    </row>
    <row r="159" spans="2:13" ht="12.75" customHeight="1">
      <c r="H159" s="45"/>
      <c r="I159" s="7"/>
      <c r="L159" s="7"/>
    </row>
    <row r="160" spans="2:13" ht="12.75" customHeight="1">
      <c r="H160" s="45"/>
      <c r="I160" s="7"/>
      <c r="L160" s="7"/>
    </row>
    <row r="161" spans="2:12" ht="12.75" customHeight="1">
      <c r="G161" s="7"/>
      <c r="H161" s="45"/>
      <c r="I161" s="7"/>
      <c r="L161" s="7"/>
    </row>
    <row r="162" spans="2:12" ht="12.75" customHeight="1">
      <c r="G162" s="7"/>
      <c r="H162" s="45"/>
      <c r="L162" s="7"/>
    </row>
    <row r="163" spans="2:12" ht="12.75" customHeight="1">
      <c r="G163" s="7"/>
      <c r="H163" s="45"/>
      <c r="J163" s="7"/>
      <c r="K163" s="7"/>
      <c r="L163" s="7"/>
    </row>
    <row r="164" spans="2:12" ht="12.75" customHeight="1">
      <c r="G164" s="7"/>
      <c r="H164" s="45"/>
      <c r="J164" s="7"/>
      <c r="K164" s="7"/>
      <c r="L164" s="7"/>
    </row>
    <row r="165" spans="2:12" ht="12.75" customHeight="1">
      <c r="G165" s="7"/>
      <c r="H165" s="45"/>
      <c r="J165" s="7"/>
      <c r="K165" s="7"/>
      <c r="L165" s="7"/>
    </row>
    <row r="166" spans="2:12">
      <c r="G166" s="7"/>
      <c r="H166" s="45"/>
      <c r="J166" s="7"/>
      <c r="K166" s="7"/>
      <c r="L166" s="7"/>
    </row>
    <row r="167" spans="2:12">
      <c r="G167" s="7"/>
      <c r="H167" s="45"/>
      <c r="J167" s="7"/>
      <c r="K167" s="7"/>
    </row>
    <row r="168" spans="2:12">
      <c r="G168" s="7"/>
      <c r="H168" s="45"/>
      <c r="J168" s="7"/>
      <c r="K168" s="7"/>
    </row>
    <row r="169" spans="2:12">
      <c r="G169" s="7"/>
      <c r="H169" s="45"/>
      <c r="I169" s="7"/>
      <c r="J169" s="7"/>
      <c r="K169" s="7"/>
    </row>
    <row r="170" spans="2:12">
      <c r="B170" s="7"/>
      <c r="C170" s="7"/>
      <c r="E170" s="7"/>
      <c r="G170" s="7"/>
      <c r="H170" s="45"/>
      <c r="I170" s="7"/>
      <c r="J170" s="7"/>
      <c r="K170" s="7"/>
    </row>
    <row r="171" spans="2:12">
      <c r="B171" s="11"/>
      <c r="C171" s="7"/>
      <c r="E171" s="11"/>
      <c r="G171" s="7"/>
      <c r="H171" s="45"/>
      <c r="I171" s="7"/>
      <c r="J171" s="7"/>
      <c r="K171" s="7"/>
    </row>
    <row r="172" spans="2:12">
      <c r="B172" s="11"/>
      <c r="C172" s="7"/>
      <c r="E172" s="11"/>
      <c r="G172" s="7"/>
      <c r="H172" s="45"/>
      <c r="I172" s="7"/>
      <c r="J172" s="7"/>
      <c r="K172" s="7"/>
    </row>
    <row r="173" spans="2:12">
      <c r="B173" s="11"/>
      <c r="C173" s="7"/>
      <c r="E173" s="11"/>
      <c r="G173" s="7"/>
      <c r="H173" s="45"/>
      <c r="I173" s="7"/>
      <c r="J173" s="7"/>
      <c r="K173" s="7"/>
    </row>
    <row r="174" spans="2:12">
      <c r="B174" s="11"/>
      <c r="C174" s="7"/>
      <c r="E174" s="11"/>
      <c r="G174" s="7"/>
      <c r="H174" s="45"/>
      <c r="I174" s="7"/>
      <c r="J174" s="7"/>
      <c r="K174" s="7"/>
    </row>
    <row r="175" spans="2:12">
      <c r="B175" s="11"/>
      <c r="C175" s="7"/>
      <c r="E175" s="11"/>
      <c r="F175" s="7"/>
      <c r="G175" s="7"/>
      <c r="H175" s="45"/>
      <c r="J175" s="7"/>
      <c r="K175" s="7"/>
    </row>
    <row r="176" spans="2:12">
      <c r="B176" s="11"/>
      <c r="C176" s="7"/>
      <c r="D176" s="11"/>
      <c r="E176" s="7"/>
      <c r="F176" s="7"/>
      <c r="G176" s="7"/>
      <c r="H176" s="45"/>
      <c r="I176" s="7"/>
      <c r="J176" s="7"/>
      <c r="K176" s="7"/>
    </row>
    <row r="177" spans="2:11">
      <c r="B177" s="11"/>
      <c r="C177" s="7"/>
      <c r="D177" s="11"/>
      <c r="E177" s="7"/>
      <c r="F177" s="7"/>
      <c r="H177" s="64"/>
    </row>
    <row r="178" spans="2:11">
      <c r="B178" s="11"/>
      <c r="C178" s="7"/>
      <c r="D178" s="7"/>
      <c r="F178" s="7"/>
      <c r="G178" s="7"/>
      <c r="H178" s="45"/>
      <c r="I178" s="7"/>
      <c r="J178" s="7"/>
      <c r="K178" s="7"/>
    </row>
    <row r="179" spans="2:11">
      <c r="B179" s="11"/>
      <c r="C179" s="7"/>
      <c r="D179" s="7"/>
      <c r="F179" s="7"/>
      <c r="G179" s="7"/>
      <c r="H179" s="45"/>
      <c r="I179" s="7"/>
      <c r="J179" s="7"/>
      <c r="K179" s="7"/>
    </row>
    <row r="180" spans="2:11">
      <c r="B180" s="11"/>
      <c r="C180" s="7"/>
      <c r="G180" s="7"/>
      <c r="H180" s="45"/>
      <c r="I180" s="7"/>
      <c r="J180" s="7"/>
      <c r="K180" s="7"/>
    </row>
    <row r="181" spans="2:11">
      <c r="B181" s="11"/>
      <c r="C181" s="7"/>
      <c r="G181" s="7"/>
      <c r="H181" s="45"/>
      <c r="I181" s="7"/>
      <c r="J181" s="7"/>
      <c r="K181" s="7"/>
    </row>
    <row r="182" spans="2:11">
      <c r="B182" s="11"/>
      <c r="C182" s="7"/>
      <c r="G182" s="7"/>
      <c r="H182" s="45"/>
      <c r="I182" s="7"/>
      <c r="J182" s="7"/>
      <c r="K182" s="7"/>
    </row>
    <row r="183" spans="2:11">
      <c r="B183" s="11"/>
      <c r="C183" s="7"/>
      <c r="E183" s="7"/>
      <c r="G183" s="7"/>
      <c r="H183" s="45"/>
      <c r="I183" s="7"/>
      <c r="J183" s="7"/>
      <c r="K183" s="7"/>
    </row>
    <row r="184" spans="2:11">
      <c r="B184" s="11"/>
      <c r="C184" s="7"/>
      <c r="E184" s="7"/>
      <c r="G184" s="7"/>
      <c r="H184" s="45"/>
      <c r="I184" s="7"/>
      <c r="J184" s="7"/>
      <c r="K184" s="7"/>
    </row>
    <row r="185" spans="2:11">
      <c r="B185" s="11"/>
      <c r="C185" s="7"/>
      <c r="E185" s="7"/>
      <c r="F185" s="7"/>
      <c r="G185" s="7"/>
      <c r="H185" s="45"/>
      <c r="I185" s="7"/>
      <c r="J185" s="7"/>
      <c r="K185" s="7"/>
    </row>
    <row r="186" spans="2:11">
      <c r="B186" s="11"/>
      <c r="C186" s="7"/>
      <c r="E186" s="7"/>
      <c r="F186" s="7"/>
      <c r="G186" s="7"/>
      <c r="H186" s="45"/>
      <c r="I186" s="7"/>
      <c r="J186" s="7"/>
      <c r="K186" s="7"/>
    </row>
    <row r="187" spans="2:11">
      <c r="B187" s="11"/>
      <c r="C187" s="7"/>
      <c r="E187" s="7"/>
      <c r="F187" s="7"/>
      <c r="G187" s="7"/>
      <c r="H187" s="45"/>
      <c r="I187" s="7"/>
      <c r="J187" s="7"/>
      <c r="K187" s="7"/>
    </row>
    <row r="188" spans="2:11">
      <c r="B188" s="11"/>
      <c r="C188" s="7"/>
      <c r="D188" s="11"/>
      <c r="E188" s="7"/>
      <c r="F188" s="7"/>
      <c r="G188" s="7"/>
      <c r="H188" s="45"/>
      <c r="I188" s="7"/>
      <c r="J188" s="7"/>
      <c r="K188" s="7"/>
    </row>
    <row r="189" spans="2:11">
      <c r="B189" s="11"/>
      <c r="C189" s="7"/>
      <c r="D189" s="7"/>
      <c r="E189" s="7"/>
      <c r="F189" s="7"/>
      <c r="G189" s="7"/>
      <c r="H189" s="45"/>
      <c r="I189" s="7"/>
      <c r="J189" s="7"/>
      <c r="K189" s="7"/>
    </row>
    <row r="190" spans="2:11">
      <c r="B190" s="11"/>
      <c r="C190" s="7"/>
      <c r="D190" s="7"/>
      <c r="E190" s="7"/>
      <c r="F190" s="7"/>
      <c r="G190" s="7"/>
      <c r="H190" s="7"/>
      <c r="I190" s="7"/>
      <c r="J190" s="7"/>
      <c r="K190" s="7"/>
    </row>
    <row r="191" spans="2:11">
      <c r="G191" s="7"/>
      <c r="H191" s="7"/>
      <c r="I191" s="7"/>
      <c r="J191" s="7"/>
      <c r="K191" s="7"/>
    </row>
    <row r="192" spans="2:11">
      <c r="B192" s="7"/>
      <c r="C192" s="7"/>
      <c r="D192" s="7"/>
      <c r="E192" s="7"/>
      <c r="F192" s="7"/>
      <c r="G192" s="7"/>
      <c r="H192" s="7"/>
      <c r="I192" s="7"/>
      <c r="J192" s="7"/>
      <c r="K192" s="7"/>
    </row>
    <row r="193" spans="1:11">
      <c r="B193" s="7"/>
      <c r="C193" s="7"/>
      <c r="D193" s="7"/>
      <c r="E193" s="7"/>
      <c r="F193" s="7"/>
      <c r="G193" s="7"/>
      <c r="H193" s="7"/>
      <c r="I193" s="7"/>
      <c r="J193" s="7"/>
      <c r="K193" s="7"/>
    </row>
    <row r="194" spans="1:11">
      <c r="B194" s="7"/>
      <c r="C194" s="7"/>
      <c r="D194" s="7"/>
      <c r="E194" s="7"/>
      <c r="F194" s="7"/>
    </row>
    <row r="195" spans="1:11">
      <c r="B195" s="11"/>
      <c r="C195" s="7"/>
      <c r="D195" s="7"/>
      <c r="E195" s="7"/>
      <c r="F195" s="7"/>
    </row>
    <row r="196" spans="1:11">
      <c r="B196" s="7"/>
      <c r="C196" s="7"/>
      <c r="D196" s="7"/>
      <c r="E196" s="7"/>
      <c r="F196" s="7"/>
    </row>
    <row r="197" spans="1:11">
      <c r="B197" s="7"/>
      <c r="C197" s="7"/>
      <c r="D197" s="7"/>
      <c r="E197" s="7"/>
      <c r="F197" s="7"/>
    </row>
    <row r="198" spans="1:11">
      <c r="B198" s="7"/>
      <c r="C198" s="7"/>
      <c r="D198" s="7"/>
      <c r="E198" s="7"/>
      <c r="F198" s="7"/>
    </row>
    <row r="199" spans="1:11">
      <c r="B199" s="7"/>
      <c r="C199" s="7"/>
      <c r="D199" s="7"/>
      <c r="E199" s="7"/>
      <c r="F199" s="7"/>
    </row>
    <row r="200" spans="1:11">
      <c r="B200" s="7"/>
      <c r="C200" s="7"/>
      <c r="D200" s="7"/>
      <c r="E200" s="7"/>
      <c r="F200" s="7"/>
    </row>
    <row r="201" spans="1:11">
      <c r="B201" s="7"/>
      <c r="C201" s="7"/>
      <c r="D201" s="7"/>
      <c r="E201" s="7"/>
      <c r="F201" s="7"/>
    </row>
    <row r="202" spans="1:11">
      <c r="B202" s="7"/>
      <c r="C202" s="7"/>
      <c r="D202" s="7"/>
      <c r="E202" s="7"/>
      <c r="F202" s="7"/>
    </row>
    <row r="203" spans="1:11">
      <c r="B203" s="7"/>
      <c r="C203" s="7"/>
      <c r="D203" s="7"/>
      <c r="E203" s="7"/>
      <c r="F203" s="7"/>
    </row>
    <row r="204" spans="1:11">
      <c r="B204" s="7"/>
      <c r="C204" s="7"/>
      <c r="D204" s="7"/>
      <c r="E204" s="7"/>
      <c r="F204" s="7"/>
    </row>
    <row r="205" spans="1:11">
      <c r="B205" s="7"/>
      <c r="C205" s="7"/>
      <c r="D205" s="7"/>
      <c r="E205" s="7"/>
      <c r="F205" s="7"/>
    </row>
    <row r="206" spans="1:11">
      <c r="B206" s="7"/>
      <c r="C206" s="7"/>
      <c r="D206" s="7"/>
      <c r="E206" s="7"/>
      <c r="F206" s="7"/>
    </row>
    <row r="207" spans="1:11">
      <c r="B207" s="7"/>
      <c r="C207" s="7"/>
      <c r="D207" s="7"/>
      <c r="E207" s="7"/>
      <c r="F207" s="7"/>
    </row>
    <row r="208" spans="1:11">
      <c r="A208" s="7"/>
    </row>
    <row r="209" spans="1:1">
      <c r="A209" s="7"/>
    </row>
    <row r="210" spans="1:1">
      <c r="A210" s="7"/>
    </row>
    <row r="211" spans="1:1">
      <c r="A211" s="7"/>
    </row>
    <row r="212" spans="1:1">
      <c r="A212" s="7"/>
    </row>
    <row r="213" spans="1:1">
      <c r="A213" s="7"/>
    </row>
    <row r="214" spans="1:1">
      <c r="A214" s="7"/>
    </row>
    <row r="215" spans="1:1">
      <c r="A215" s="7"/>
    </row>
    <row r="216" spans="1:1">
      <c r="A216" s="7"/>
    </row>
    <row r="217" spans="1:1">
      <c r="A217" s="7"/>
    </row>
    <row r="218" spans="1:1">
      <c r="A218" s="7"/>
    </row>
    <row r="219" spans="1:1">
      <c r="A219" s="7"/>
    </row>
    <row r="220" spans="1:1">
      <c r="A220" s="7"/>
    </row>
    <row r="221" spans="1:1">
      <c r="A221" s="7"/>
    </row>
    <row r="222" spans="1:1">
      <c r="A222" s="7"/>
    </row>
    <row r="223" spans="1:1">
      <c r="A223" s="7"/>
    </row>
  </sheetData>
  <sheetProtection selectLockedCells="1" selectUnlockedCells="1"/>
  <customSheetViews>
    <customSheetView guid="{A0C1D96D-847A-46C9-9EBD-D2F28FBA0F99}" scale="75" hiddenColumns="1" state="hidden" topLeftCell="S55">
      <selection activeCell="BC77" sqref="BC77:BC80"/>
      <pageMargins left="0.25" right="0.25" top="0.75" bottom="0.75" header="0.3" footer="0.3"/>
      <pageSetup paperSize="17" orientation="landscape" r:id="rId1"/>
    </customSheetView>
  </customSheetViews>
  <pageMargins left="0.25" right="0.25" top="0.75" bottom="0.75" header="0.3" footer="0.3"/>
  <pageSetup paperSize="17" orientation="landscape"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0" tint="-0.14999847407452621"/>
    <pageSetUpPr fitToPage="1"/>
  </sheetPr>
  <dimension ref="A1:CB351"/>
  <sheetViews>
    <sheetView view="pageBreakPreview" zoomScaleNormal="100" zoomScaleSheetLayoutView="90" workbookViewId="0">
      <pane ySplit="5" topLeftCell="A6" activePane="bottomLeft" state="frozen"/>
      <selection pane="bottomLeft" activeCell="I1" sqref="I1:J1"/>
    </sheetView>
  </sheetViews>
  <sheetFormatPr baseColWidth="10" defaultColWidth="9.1640625" defaultRowHeight="15"/>
  <cols>
    <col min="1" max="3" width="9.6640625" style="32" customWidth="1"/>
    <col min="4" max="4" width="10.5" style="32" customWidth="1"/>
    <col min="5" max="5" width="12" style="32" customWidth="1"/>
    <col min="6" max="6" width="3" style="32" customWidth="1"/>
    <col min="7" max="7" width="22.33203125" style="32" customWidth="1"/>
    <col min="8" max="8" width="10.6640625" style="32" customWidth="1"/>
    <col min="9" max="10" width="11.33203125" style="32" customWidth="1"/>
    <col min="11" max="11" width="16.5" style="32" customWidth="1"/>
    <col min="12" max="12" width="11.33203125" style="32" customWidth="1"/>
    <col min="13" max="13" width="14.1640625" style="7" customWidth="1"/>
    <col min="14" max="14" width="6.33203125" style="7" hidden="1" customWidth="1"/>
    <col min="15" max="80" width="9.1640625" style="7"/>
    <col min="81" max="16384" width="9.1640625" style="32"/>
  </cols>
  <sheetData>
    <row r="1" spans="1:21" s="7" customFormat="1" ht="15" customHeight="1" thickTop="1">
      <c r="A1" s="318" t="s">
        <v>301</v>
      </c>
      <c r="B1" s="319"/>
      <c r="C1" s="280"/>
      <c r="D1" s="95" t="s">
        <v>234</v>
      </c>
      <c r="E1" s="285" t="s">
        <v>375</v>
      </c>
      <c r="F1" s="286"/>
      <c r="G1" s="286"/>
      <c r="H1" s="95" t="s">
        <v>236</v>
      </c>
      <c r="I1" s="285" t="s">
        <v>233</v>
      </c>
      <c r="J1" s="285"/>
      <c r="K1" s="95" t="s">
        <v>1</v>
      </c>
      <c r="L1" s="309" t="s">
        <v>306</v>
      </c>
      <c r="M1" s="309"/>
      <c r="N1" s="325"/>
    </row>
    <row r="2" spans="1:21" s="7" customFormat="1" ht="15" customHeight="1">
      <c r="A2" s="281"/>
      <c r="B2" s="320"/>
      <c r="C2" s="282"/>
      <c r="D2" s="93" t="s">
        <v>231</v>
      </c>
      <c r="E2" s="251" t="s">
        <v>374</v>
      </c>
      <c r="F2" s="251"/>
      <c r="G2" s="251"/>
      <c r="H2" s="94" t="s">
        <v>237</v>
      </c>
      <c r="I2" s="302" t="s">
        <v>305</v>
      </c>
      <c r="J2" s="302"/>
      <c r="K2" s="94" t="s">
        <v>235</v>
      </c>
      <c r="L2" s="251" t="s">
        <v>356</v>
      </c>
      <c r="M2" s="251"/>
      <c r="N2" s="326"/>
    </row>
    <row r="3" spans="1:21" s="7" customFormat="1" ht="15" customHeight="1">
      <c r="A3" s="281"/>
      <c r="B3" s="320"/>
      <c r="C3" s="282"/>
      <c r="D3" s="93" t="s">
        <v>232</v>
      </c>
      <c r="E3" s="301" t="s">
        <v>317</v>
      </c>
      <c r="F3" s="301"/>
      <c r="G3" s="301"/>
      <c r="H3" s="94" t="s">
        <v>238</v>
      </c>
      <c r="I3" s="302"/>
      <c r="J3" s="302"/>
      <c r="K3" s="94"/>
      <c r="L3" s="251" t="s">
        <v>301</v>
      </c>
      <c r="M3" s="251"/>
      <c r="N3" s="326"/>
      <c r="Q3" s="125" t="s">
        <v>266</v>
      </c>
      <c r="R3" s="123"/>
      <c r="S3" s="123"/>
      <c r="T3" s="116"/>
      <c r="U3" s="117"/>
    </row>
    <row r="4" spans="1:21" s="7" customFormat="1" ht="14" customHeight="1">
      <c r="A4" s="281"/>
      <c r="B4" s="320"/>
      <c r="C4" s="282"/>
      <c r="D4" s="312" t="s">
        <v>367</v>
      </c>
      <c r="E4" s="313"/>
      <c r="F4" s="313"/>
      <c r="G4" s="313"/>
      <c r="H4" s="313"/>
      <c r="I4" s="313"/>
      <c r="J4" s="313"/>
      <c r="K4" s="313"/>
      <c r="L4" s="313"/>
      <c r="M4" s="313"/>
      <c r="N4" s="314"/>
      <c r="Q4" s="118"/>
      <c r="U4" s="119"/>
    </row>
    <row r="5" spans="1:21" s="7" customFormat="1" ht="15" customHeight="1" thickBot="1">
      <c r="A5" s="283"/>
      <c r="B5" s="321"/>
      <c r="C5" s="284"/>
      <c r="D5" s="315"/>
      <c r="E5" s="316"/>
      <c r="F5" s="316"/>
      <c r="G5" s="316"/>
      <c r="H5" s="316"/>
      <c r="I5" s="316"/>
      <c r="J5" s="316"/>
      <c r="K5" s="316"/>
      <c r="L5" s="316"/>
      <c r="M5" s="316"/>
      <c r="N5" s="317"/>
      <c r="Q5" s="118" t="s">
        <v>257</v>
      </c>
      <c r="U5" s="119"/>
    </row>
    <row r="6" spans="1:21" s="7" customFormat="1" ht="15" customHeight="1" thickTop="1">
      <c r="A6" s="130"/>
      <c r="B6" s="131"/>
      <c r="C6" s="131"/>
      <c r="D6" s="131"/>
      <c r="E6" s="131"/>
      <c r="F6" s="131"/>
      <c r="G6" s="131"/>
      <c r="H6" s="131"/>
      <c r="I6" s="131"/>
      <c r="J6" s="131"/>
      <c r="K6" s="132"/>
      <c r="L6" s="322"/>
      <c r="M6" s="323"/>
      <c r="N6" s="324"/>
      <c r="Q6" s="118" t="s">
        <v>258</v>
      </c>
      <c r="U6" s="119"/>
    </row>
    <row r="7" spans="1:21" s="7" customFormat="1" ht="12.75" customHeight="1">
      <c r="A7" s="133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134"/>
      <c r="Q7" s="118" t="s">
        <v>259</v>
      </c>
      <c r="U7" s="119"/>
    </row>
    <row r="8" spans="1:21" s="7" customFormat="1" ht="12.75" customHeight="1">
      <c r="A8" s="133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134"/>
      <c r="Q8" s="118" t="s">
        <v>260</v>
      </c>
      <c r="U8" s="119"/>
    </row>
    <row r="9" spans="1:21" s="7" customFormat="1" ht="12.75" customHeight="1">
      <c r="A9" s="133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134"/>
      <c r="Q9" s="118" t="s">
        <v>261</v>
      </c>
      <c r="U9" s="119"/>
    </row>
    <row r="10" spans="1:21" s="7" customFormat="1" ht="12.75" customHeight="1">
      <c r="A10" s="133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134"/>
      <c r="Q10" s="118"/>
      <c r="U10" s="119"/>
    </row>
    <row r="11" spans="1:21" s="7" customFormat="1" ht="12.75" customHeight="1">
      <c r="A11" s="133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134"/>
      <c r="Q11" s="118" t="s">
        <v>262</v>
      </c>
      <c r="U11" s="119"/>
    </row>
    <row r="12" spans="1:21" s="7" customFormat="1" ht="12.75" customHeight="1">
      <c r="A12" s="133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134"/>
      <c r="Q12" s="118"/>
      <c r="R12" s="7" t="s">
        <v>263</v>
      </c>
      <c r="U12" s="119"/>
    </row>
    <row r="13" spans="1:21" s="7" customFormat="1" ht="12.75" customHeight="1">
      <c r="A13" s="133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134"/>
      <c r="Q13" s="118"/>
      <c r="U13" s="119"/>
    </row>
    <row r="14" spans="1:21" s="7" customFormat="1" ht="12.75" customHeight="1">
      <c r="A14" s="133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134"/>
      <c r="Q14" s="118"/>
      <c r="U14" s="119"/>
    </row>
    <row r="15" spans="1:21" s="7" customFormat="1" ht="12.75" customHeight="1">
      <c r="A15" s="133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134"/>
      <c r="Q15" s="124" t="s">
        <v>264</v>
      </c>
      <c r="U15" s="119"/>
    </row>
    <row r="16" spans="1:21" s="7" customFormat="1" ht="12.75" customHeight="1">
      <c r="A16" s="133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134"/>
      <c r="Q16" s="118"/>
      <c r="U16" s="119"/>
    </row>
    <row r="17" spans="1:21" s="7" customFormat="1" ht="12.75" customHeight="1">
      <c r="A17" s="133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134"/>
      <c r="Q17" s="118" t="s">
        <v>257</v>
      </c>
      <c r="U17" s="119"/>
    </row>
    <row r="18" spans="1:21" s="7" customFormat="1" ht="12.75" customHeight="1">
      <c r="A18" s="133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134"/>
      <c r="Q18" s="118" t="s">
        <v>258</v>
      </c>
      <c r="U18" s="119"/>
    </row>
    <row r="19" spans="1:21" s="7" customFormat="1" ht="12.75" customHeight="1">
      <c r="A19" s="133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134"/>
      <c r="Q19" s="118" t="s">
        <v>265</v>
      </c>
      <c r="U19" s="119"/>
    </row>
    <row r="20" spans="1:21" s="7" customFormat="1" ht="12.75" customHeight="1">
      <c r="A20" s="133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134"/>
      <c r="Q20" s="118"/>
      <c r="U20" s="119"/>
    </row>
    <row r="21" spans="1:21" s="7" customFormat="1" ht="12.75" customHeight="1">
      <c r="A21" s="133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134"/>
      <c r="Q21" s="120"/>
      <c r="R21" s="121"/>
      <c r="S21" s="121"/>
      <c r="T21" s="121"/>
      <c r="U21" s="122"/>
    </row>
    <row r="22" spans="1:21" s="7" customFormat="1" ht="12.75" customHeight="1">
      <c r="A22" s="133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134"/>
    </row>
    <row r="23" spans="1:21" s="7" customFormat="1" ht="12.75" customHeight="1">
      <c r="A23" s="133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134"/>
    </row>
    <row r="24" spans="1:21" s="7" customFormat="1" ht="12.75" customHeight="1">
      <c r="A24" s="133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134"/>
    </row>
    <row r="25" spans="1:21" s="7" customFormat="1" ht="12.75" customHeight="1">
      <c r="A25" s="133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134"/>
    </row>
    <row r="26" spans="1:21" s="7" customFormat="1" ht="12.75" customHeight="1">
      <c r="A26" s="133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134"/>
    </row>
    <row r="27" spans="1:21" s="7" customFormat="1" ht="12.75" customHeight="1">
      <c r="A27" s="133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134"/>
    </row>
    <row r="28" spans="1:21" s="7" customFormat="1" ht="12.75" customHeight="1">
      <c r="A28" s="133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134"/>
    </row>
    <row r="29" spans="1:21" s="7" customFormat="1" ht="12.75" customHeight="1">
      <c r="A29" s="133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134"/>
    </row>
    <row r="30" spans="1:21" s="7" customFormat="1" ht="12.75" customHeight="1">
      <c r="A30" s="133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134"/>
    </row>
    <row r="31" spans="1:21" s="7" customFormat="1" ht="12.75" customHeight="1">
      <c r="A31" s="133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134"/>
    </row>
    <row r="32" spans="1:21" s="7" customFormat="1" ht="12.75" customHeight="1">
      <c r="A32" s="133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134"/>
    </row>
    <row r="33" spans="1:14" s="7" customFormat="1" ht="12.75" customHeight="1">
      <c r="A33" s="133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134"/>
    </row>
    <row r="34" spans="1:14" s="7" customFormat="1" ht="12.75" customHeight="1">
      <c r="A34" s="133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134"/>
    </row>
    <row r="35" spans="1:14" s="7" customFormat="1" ht="12.75" customHeight="1">
      <c r="A35" s="133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134"/>
    </row>
    <row r="36" spans="1:14" s="7" customFormat="1" ht="12.75" customHeight="1">
      <c r="A36" s="133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134"/>
    </row>
    <row r="37" spans="1:14" s="7" customFormat="1" ht="12.75" customHeight="1">
      <c r="A37" s="133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134"/>
    </row>
    <row r="38" spans="1:14" s="7" customFormat="1" ht="12.75" customHeight="1">
      <c r="A38" s="133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134"/>
    </row>
    <row r="39" spans="1:14" s="7" customFormat="1" ht="12.75" customHeight="1">
      <c r="A39" s="133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134"/>
    </row>
    <row r="40" spans="1:14" s="7" customFormat="1" ht="12.75" customHeight="1">
      <c r="A40" s="133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134"/>
    </row>
    <row r="41" spans="1:14" s="7" customFormat="1" ht="12.75" customHeight="1">
      <c r="A41" s="133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134"/>
    </row>
    <row r="42" spans="1:14" s="7" customFormat="1" ht="12.75" customHeight="1">
      <c r="A42" s="133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134"/>
    </row>
    <row r="43" spans="1:14" s="7" customFormat="1" ht="12.75" customHeight="1">
      <c r="A43" s="133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134"/>
    </row>
    <row r="44" spans="1:14" s="7" customFormat="1" ht="12.75" customHeight="1">
      <c r="A44" s="133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134"/>
    </row>
    <row r="45" spans="1:14" s="7" customFormat="1" ht="12.75" customHeight="1">
      <c r="A45" s="133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134"/>
    </row>
    <row r="46" spans="1:14" s="7" customFormat="1" ht="13">
      <c r="A46" s="133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134"/>
    </row>
    <row r="47" spans="1:14" s="7" customFormat="1" ht="16" thickBot="1">
      <c r="A47" s="135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7"/>
    </row>
    <row r="48" spans="1:14" s="7" customFormat="1" ht="14" thickTop="1"/>
    <row r="49" s="7" customFormat="1" ht="13"/>
    <row r="50" s="7" customFormat="1" ht="13"/>
    <row r="51" s="7" customFormat="1" ht="13"/>
    <row r="52" s="7" customFormat="1" ht="13"/>
    <row r="53" s="7" customFormat="1" ht="13"/>
    <row r="54" s="7" customFormat="1" ht="13"/>
    <row r="55" s="7" customFormat="1" ht="13"/>
    <row r="56" s="7" customFormat="1" ht="13"/>
    <row r="57" s="7" customFormat="1" ht="13"/>
    <row r="58" s="7" customFormat="1" ht="13"/>
    <row r="59" s="7" customFormat="1" ht="13"/>
    <row r="60" s="7" customFormat="1" ht="13"/>
    <row r="61" s="7" customFormat="1" ht="13"/>
    <row r="62" s="7" customFormat="1" ht="13"/>
    <row r="63" s="7" customFormat="1" ht="13"/>
    <row r="64" s="7" customFormat="1" ht="13"/>
    <row r="65" s="7" customFormat="1" ht="13"/>
    <row r="66" s="7" customFormat="1" ht="13"/>
    <row r="67" s="7" customFormat="1" ht="13"/>
    <row r="68" s="7" customFormat="1" ht="13"/>
    <row r="69" s="7" customFormat="1" ht="13"/>
    <row r="70" s="7" customFormat="1" ht="13"/>
    <row r="71" s="7" customFormat="1" ht="13"/>
    <row r="72" s="7" customFormat="1" ht="13"/>
    <row r="73" s="7" customFormat="1" ht="13"/>
    <row r="74" s="7" customFormat="1" ht="13"/>
    <row r="75" s="7" customFormat="1" ht="13"/>
    <row r="76" s="7" customFormat="1" ht="13"/>
    <row r="77" s="7" customFormat="1" ht="13"/>
    <row r="78" s="7" customFormat="1" ht="13"/>
    <row r="79" s="7" customFormat="1" ht="13"/>
    <row r="80" s="7" customFormat="1" ht="13"/>
    <row r="81" s="7" customFormat="1" ht="13"/>
    <row r="82" s="7" customFormat="1" ht="13"/>
    <row r="83" s="7" customFormat="1" ht="13"/>
    <row r="84" s="7" customFormat="1" ht="13"/>
    <row r="85" s="7" customFormat="1" ht="13"/>
    <row r="86" s="7" customFormat="1" ht="13"/>
    <row r="87" s="7" customFormat="1" ht="13"/>
    <row r="88" s="7" customFormat="1" ht="13"/>
    <row r="89" s="7" customFormat="1" ht="13"/>
    <row r="90" s="7" customFormat="1" ht="13"/>
    <row r="91" s="7" customFormat="1" ht="13"/>
    <row r="92" s="7" customFormat="1" ht="13"/>
    <row r="93" s="7" customFormat="1" ht="13"/>
    <row r="94" s="7" customFormat="1" ht="13"/>
    <row r="95" s="7" customFormat="1" ht="13"/>
    <row r="96" s="7" customFormat="1" ht="13"/>
    <row r="97" s="7" customFormat="1" ht="13"/>
    <row r="98" s="7" customFormat="1" ht="13"/>
    <row r="99" s="7" customFormat="1" ht="13"/>
    <row r="100" s="7" customFormat="1" ht="13"/>
    <row r="101" s="7" customFormat="1" ht="13"/>
    <row r="102" s="7" customFormat="1" ht="13"/>
    <row r="103" s="7" customFormat="1" ht="13"/>
    <row r="104" s="7" customFormat="1" ht="13"/>
    <row r="105" s="7" customFormat="1" ht="13"/>
    <row r="106" s="7" customFormat="1" ht="13"/>
    <row r="107" s="7" customFormat="1" ht="13"/>
    <row r="108" s="7" customFormat="1" ht="13"/>
    <row r="109" s="7" customFormat="1" ht="13"/>
    <row r="110" s="7" customFormat="1" ht="13"/>
    <row r="111" s="7" customFormat="1" ht="13"/>
    <row r="112" s="7" customFormat="1" ht="13"/>
    <row r="113" s="7" customFormat="1" ht="13"/>
    <row r="114" s="7" customFormat="1" ht="13"/>
    <row r="115" s="7" customFormat="1" ht="13"/>
    <row r="116" s="7" customFormat="1" ht="13"/>
    <row r="117" s="7" customFormat="1" ht="13"/>
    <row r="118" s="7" customFormat="1" ht="13"/>
    <row r="119" s="7" customFormat="1" ht="13"/>
    <row r="120" s="7" customFormat="1" ht="13"/>
    <row r="121" s="7" customFormat="1" ht="13"/>
    <row r="122" s="7" customFormat="1" ht="13"/>
    <row r="123" s="7" customFormat="1" ht="13"/>
    <row r="124" s="7" customFormat="1" ht="13"/>
    <row r="125" s="7" customFormat="1" ht="13"/>
    <row r="126" s="7" customFormat="1" ht="13"/>
    <row r="127" s="7" customFormat="1" ht="13"/>
    <row r="128" s="7" customFormat="1" ht="13"/>
    <row r="129" s="7" customFormat="1" ht="13"/>
    <row r="130" s="7" customFormat="1" ht="13"/>
    <row r="131" s="7" customFormat="1" ht="13"/>
    <row r="132" s="7" customFormat="1" ht="13"/>
    <row r="133" s="7" customFormat="1" ht="13"/>
    <row r="134" s="7" customFormat="1" ht="13"/>
    <row r="135" s="7" customFormat="1" ht="13"/>
    <row r="136" s="7" customFormat="1" ht="13"/>
    <row r="137" s="7" customFormat="1" ht="13"/>
    <row r="138" s="7" customFormat="1" ht="13"/>
    <row r="139" s="7" customFormat="1" ht="13"/>
    <row r="140" s="7" customFormat="1" ht="13"/>
    <row r="141" s="7" customFormat="1" ht="13"/>
    <row r="142" s="7" customFormat="1" ht="13"/>
    <row r="143" s="7" customFormat="1" ht="13"/>
    <row r="144" s="7" customFormat="1" ht="13"/>
    <row r="145" s="7" customFormat="1" ht="13"/>
    <row r="146" s="7" customFormat="1" ht="13"/>
    <row r="147" s="7" customFormat="1" ht="13"/>
    <row r="148" s="7" customFormat="1" ht="13"/>
    <row r="149" s="7" customFormat="1" ht="13"/>
    <row r="150" s="7" customFormat="1" ht="13"/>
    <row r="151" s="7" customFormat="1" ht="13"/>
    <row r="152" s="7" customFormat="1" ht="13"/>
    <row r="153" s="7" customFormat="1" ht="13"/>
    <row r="154" s="7" customFormat="1" ht="13"/>
    <row r="155" s="7" customFormat="1" ht="13"/>
    <row r="156" s="7" customFormat="1" ht="13"/>
    <row r="157" s="7" customFormat="1" ht="13"/>
    <row r="158" s="7" customFormat="1" ht="13"/>
    <row r="159" s="7" customFormat="1" ht="13"/>
    <row r="160" s="7" customFormat="1" ht="13"/>
    <row r="161" s="7" customFormat="1" ht="13"/>
    <row r="162" s="7" customFormat="1" ht="13"/>
    <row r="163" s="7" customFormat="1" ht="13"/>
    <row r="164" s="7" customFormat="1" ht="13"/>
    <row r="165" s="7" customFormat="1" ht="13"/>
    <row r="166" s="7" customFormat="1" ht="13"/>
    <row r="167" s="7" customFormat="1" ht="13"/>
    <row r="168" s="7" customFormat="1" ht="13"/>
    <row r="169" s="7" customFormat="1" ht="13"/>
    <row r="170" s="7" customFormat="1" ht="13"/>
    <row r="171" s="7" customFormat="1" ht="13"/>
    <row r="172" s="7" customFormat="1" ht="13"/>
    <row r="173" s="7" customFormat="1" ht="13"/>
    <row r="174" s="7" customFormat="1" ht="13"/>
    <row r="175" s="7" customFormat="1" ht="13"/>
    <row r="176" s="7" customFormat="1" ht="13"/>
    <row r="177" s="7" customFormat="1" ht="13"/>
    <row r="178" s="7" customFormat="1" ht="13"/>
    <row r="179" s="7" customFormat="1" ht="13"/>
    <row r="180" s="7" customFormat="1" ht="13"/>
    <row r="181" s="7" customFormat="1" ht="13"/>
    <row r="182" s="7" customFormat="1" ht="13"/>
    <row r="183" s="7" customFormat="1" ht="13"/>
    <row r="184" s="7" customFormat="1" ht="13"/>
    <row r="185" s="7" customFormat="1" ht="13"/>
    <row r="186" s="7" customFormat="1" ht="13"/>
    <row r="187" s="7" customFormat="1" ht="13"/>
    <row r="188" s="7" customFormat="1" ht="13"/>
    <row r="189" s="7" customFormat="1" ht="13"/>
    <row r="190" s="7" customFormat="1" ht="13"/>
    <row r="191" s="7" customFormat="1" ht="13"/>
    <row r="192" s="7" customFormat="1" ht="13"/>
    <row r="193" s="7" customFormat="1" ht="13"/>
    <row r="194" s="7" customFormat="1" ht="13"/>
    <row r="195" s="7" customFormat="1" ht="13"/>
    <row r="196" s="7" customFormat="1" ht="13"/>
    <row r="197" s="7" customFormat="1" ht="13"/>
    <row r="198" s="7" customFormat="1" ht="13"/>
    <row r="199" s="7" customFormat="1" ht="13"/>
    <row r="200" s="7" customFormat="1" ht="13"/>
    <row r="201" s="7" customFormat="1" ht="13"/>
    <row r="202" s="7" customFormat="1" ht="13"/>
    <row r="203" s="7" customFormat="1" ht="13"/>
    <row r="204" s="7" customFormat="1" ht="13"/>
    <row r="205" s="7" customFormat="1" ht="13"/>
    <row r="206" s="7" customFormat="1" ht="13"/>
    <row r="207" s="7" customFormat="1" ht="13"/>
    <row r="208" s="7" customFormat="1" ht="13"/>
    <row r="209" s="7" customFormat="1" ht="13"/>
    <row r="210" s="7" customFormat="1" ht="13"/>
    <row r="211" s="7" customFormat="1" ht="13"/>
    <row r="212" s="7" customFormat="1" ht="13"/>
    <row r="213" s="7" customFormat="1" ht="13"/>
    <row r="214" s="7" customFormat="1" ht="13"/>
    <row r="215" s="7" customFormat="1" ht="13"/>
    <row r="216" s="7" customFormat="1" ht="13"/>
    <row r="217" s="7" customFormat="1" ht="13"/>
    <row r="218" s="7" customFormat="1" ht="13"/>
    <row r="219" s="7" customFormat="1" ht="13"/>
    <row r="220" s="7" customFormat="1" ht="13"/>
    <row r="221" s="7" customFormat="1" ht="13"/>
    <row r="222" s="7" customFormat="1" ht="13"/>
    <row r="223" s="7" customFormat="1" ht="13"/>
    <row r="224" s="7" customFormat="1" ht="13"/>
    <row r="225" s="7" customFormat="1" ht="13"/>
    <row r="226" s="7" customFormat="1" ht="13"/>
    <row r="227" s="7" customFormat="1" ht="13"/>
    <row r="228" s="7" customFormat="1" ht="13"/>
    <row r="229" s="7" customFormat="1" ht="13"/>
    <row r="230" s="7" customFormat="1" ht="13"/>
    <row r="231" s="7" customFormat="1" ht="13"/>
    <row r="232" s="7" customFormat="1" ht="13"/>
    <row r="233" s="7" customFormat="1" ht="13"/>
    <row r="234" s="7" customFormat="1" ht="13"/>
    <row r="235" s="7" customFormat="1" ht="13"/>
    <row r="236" s="7" customFormat="1" ht="13"/>
    <row r="237" s="7" customFormat="1" ht="13"/>
    <row r="238" s="7" customFormat="1" ht="13"/>
    <row r="239" s="7" customFormat="1" ht="13"/>
    <row r="240" s="7" customFormat="1" ht="13"/>
    <row r="241" s="7" customFormat="1" ht="13"/>
    <row r="242" s="7" customFormat="1" ht="13"/>
    <row r="243" s="7" customFormat="1" ht="13"/>
    <row r="244" s="7" customFormat="1" ht="13"/>
    <row r="245" s="7" customFormat="1" ht="13"/>
    <row r="246" s="7" customFormat="1" ht="13"/>
    <row r="247" s="7" customFormat="1" ht="13"/>
    <row r="248" s="7" customFormat="1" ht="13"/>
    <row r="249" s="7" customFormat="1" ht="13"/>
    <row r="250" s="7" customFormat="1" ht="13"/>
    <row r="251" s="7" customFormat="1" ht="13"/>
    <row r="252" s="7" customFormat="1" ht="13"/>
    <row r="253" s="7" customFormat="1" ht="13"/>
    <row r="254" s="7" customFormat="1" ht="13"/>
    <row r="255" s="7" customFormat="1" ht="13"/>
    <row r="256" s="7" customFormat="1" ht="13"/>
    <row r="257" s="7" customFormat="1" ht="13"/>
    <row r="258" s="7" customFormat="1" ht="13"/>
    <row r="259" s="7" customFormat="1" ht="13"/>
    <row r="260" s="7" customFormat="1" ht="13"/>
    <row r="261" s="7" customFormat="1" ht="13"/>
    <row r="262" s="7" customFormat="1" ht="13"/>
    <row r="263" s="7" customFormat="1" ht="13"/>
    <row r="264" s="7" customFormat="1" ht="13"/>
    <row r="265" s="7" customFormat="1" ht="13"/>
    <row r="266" s="7" customFormat="1" ht="13"/>
    <row r="267" s="7" customFormat="1" ht="13"/>
    <row r="268" s="7" customFormat="1" ht="13"/>
    <row r="269" s="7" customFormat="1" ht="13"/>
    <row r="270" s="7" customFormat="1" ht="13"/>
    <row r="271" s="7" customFormat="1" ht="13"/>
    <row r="272" s="7" customFormat="1" ht="13"/>
    <row r="273" s="7" customFormat="1" ht="13"/>
    <row r="274" s="7" customFormat="1" ht="13"/>
    <row r="275" s="7" customFormat="1" ht="13"/>
    <row r="276" s="7" customFormat="1" ht="13"/>
    <row r="277" s="7" customFormat="1" ht="13"/>
    <row r="278" s="7" customFormat="1" ht="13"/>
    <row r="279" s="7" customFormat="1" ht="13"/>
    <row r="280" s="7" customFormat="1" ht="13"/>
    <row r="281" s="7" customFormat="1" ht="13"/>
    <row r="282" s="7" customFormat="1" ht="13"/>
    <row r="283" s="7" customFormat="1" ht="13"/>
    <row r="284" s="7" customFormat="1" ht="13"/>
    <row r="285" s="7" customFormat="1" ht="13"/>
    <row r="286" s="7" customFormat="1" ht="13"/>
    <row r="287" s="7" customFormat="1" ht="13"/>
    <row r="288" s="7" customFormat="1" ht="13"/>
    <row r="289" s="7" customFormat="1" ht="13"/>
    <row r="290" s="7" customFormat="1" ht="13"/>
    <row r="291" s="7" customFormat="1" ht="13"/>
    <row r="292" s="7" customFormat="1" ht="13"/>
    <row r="293" s="7" customFormat="1" ht="13"/>
    <row r="294" s="7" customFormat="1" ht="13"/>
    <row r="295" s="7" customFormat="1" ht="13"/>
    <row r="296" s="7" customFormat="1" ht="13"/>
    <row r="297" s="7" customFormat="1" ht="13"/>
    <row r="298" s="7" customFormat="1" ht="13"/>
    <row r="299" s="7" customFormat="1" ht="13"/>
    <row r="300" s="7" customFormat="1" ht="13"/>
    <row r="301" s="7" customFormat="1" ht="13"/>
    <row r="302" s="7" customFormat="1" ht="13"/>
    <row r="303" s="7" customFormat="1" ht="13"/>
    <row r="304" s="7" customFormat="1" ht="13"/>
    <row r="305" s="7" customFormat="1" ht="13"/>
    <row r="306" s="7" customFormat="1" ht="13"/>
    <row r="307" s="7" customFormat="1" ht="13"/>
    <row r="308" s="7" customFormat="1" ht="13"/>
    <row r="309" s="7" customFormat="1" ht="13"/>
    <row r="310" s="7" customFormat="1" ht="13"/>
    <row r="311" s="7" customFormat="1" ht="13"/>
    <row r="312" s="7" customFormat="1" ht="13"/>
    <row r="313" s="7" customFormat="1" ht="13"/>
    <row r="314" s="7" customFormat="1" ht="13"/>
    <row r="315" s="7" customFormat="1" ht="13"/>
    <row r="316" s="7" customFormat="1" ht="13"/>
    <row r="317" s="7" customFormat="1" ht="13"/>
    <row r="318" s="7" customFormat="1" ht="13"/>
    <row r="319" s="7" customFormat="1" ht="13"/>
    <row r="320" s="7" customFormat="1" ht="13"/>
    <row r="321" s="7" customFormat="1" ht="13"/>
    <row r="322" s="7" customFormat="1" ht="13"/>
    <row r="323" s="7" customFormat="1" ht="13"/>
    <row r="324" s="7" customFormat="1" ht="13"/>
    <row r="325" s="7" customFormat="1" ht="13"/>
    <row r="326" s="7" customFormat="1" ht="13"/>
    <row r="327" s="7" customFormat="1" ht="13"/>
    <row r="328" s="7" customFormat="1" ht="13"/>
    <row r="329" s="7" customFormat="1" ht="13"/>
    <row r="330" s="7" customFormat="1" ht="13"/>
    <row r="331" s="7" customFormat="1" ht="13"/>
    <row r="332" s="7" customFormat="1" ht="13"/>
    <row r="333" s="7" customFormat="1" ht="13"/>
    <row r="334" s="7" customFormat="1" ht="13"/>
    <row r="335" s="7" customFormat="1" ht="13"/>
    <row r="336" s="7" customFormat="1" ht="13"/>
    <row r="337" s="7" customFormat="1" ht="13"/>
    <row r="338" s="7" customFormat="1" ht="13"/>
    <row r="339" s="7" customFormat="1" ht="13"/>
    <row r="340" s="7" customFormat="1" ht="13"/>
    <row r="341" s="7" customFormat="1" ht="13"/>
    <row r="342" s="7" customFormat="1" ht="13"/>
    <row r="343" s="7" customFormat="1" ht="13"/>
    <row r="344" s="7" customFormat="1" ht="13"/>
    <row r="345" s="7" customFormat="1" ht="13"/>
    <row r="346" s="7" customFormat="1" ht="13"/>
    <row r="347" s="7" customFormat="1" ht="13"/>
    <row r="348" s="7" customFormat="1" ht="13"/>
    <row r="349" s="7" customFormat="1" ht="13"/>
    <row r="350" s="7" customFormat="1" ht="13"/>
    <row r="351" s="7" customFormat="1" ht="13"/>
  </sheetData>
  <customSheetViews>
    <customSheetView guid="{A0C1D96D-847A-46C9-9EBD-D2F28FBA0F99}" scale="90" showPageBreaks="1" printArea="1" view="pageBreakPreview">
      <selection activeCell="H5" sqref="H5:I5"/>
      <pageMargins left="0" right="0" top="0" bottom="0" header="0" footer="0"/>
      <printOptions horizontalCentered="1" verticalCentered="1"/>
      <pageSetup scale="97" orientation="landscape" r:id="rId1"/>
      <headerFooter>
        <oddFooter>&amp;R&amp;"Arial,Regular"&amp;8
Printed &amp;D&amp;T</oddFooter>
      </headerFooter>
    </customSheetView>
  </customSheetViews>
  <mergeCells count="13">
    <mergeCell ref="E1:G1"/>
    <mergeCell ref="D4:N4"/>
    <mergeCell ref="D5:N5"/>
    <mergeCell ref="A1:C5"/>
    <mergeCell ref="L6:N6"/>
    <mergeCell ref="E2:G2"/>
    <mergeCell ref="E3:G3"/>
    <mergeCell ref="I1:J1"/>
    <mergeCell ref="L1:N1"/>
    <mergeCell ref="L2:N2"/>
    <mergeCell ref="I3:J3"/>
    <mergeCell ref="L3:N3"/>
    <mergeCell ref="I2:J2"/>
  </mergeCells>
  <dataValidations count="1">
    <dataValidation type="list" allowBlank="1" showInputMessage="1" showErrorMessage="1" sqref="I1:J1" xr:uid="{46EC0FDE-8D33-6F45-8528-F1C8BEAC2DDF}">
      <formula1>"XS-L, S-XXL, XS-3XL, NUMERIC, ALPHA, 0-12, 0-16,  "</formula1>
    </dataValidation>
  </dataValidations>
  <printOptions horizontalCentered="1"/>
  <pageMargins left="0" right="0" top="0" bottom="0" header="0" footer="0"/>
  <pageSetup scale="83" fitToHeight="0" orientation="landscape" r:id="rId2"/>
  <headerFooter>
    <oddFooter>&amp;R&amp;"Arial,Regular"&amp;8
Printed &amp;D&amp;T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0" tint="-0.14999847407452621"/>
    <pageSetUpPr fitToPage="1"/>
  </sheetPr>
  <dimension ref="A1:CD262"/>
  <sheetViews>
    <sheetView zoomScale="75" zoomScaleNormal="75" zoomScaleSheetLayoutView="90" zoomScalePageLayoutView="75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M11" sqref="M11"/>
    </sheetView>
  </sheetViews>
  <sheetFormatPr baseColWidth="10" defaultColWidth="9.1640625" defaultRowHeight="15"/>
  <cols>
    <col min="1" max="1" width="12.5" style="32" customWidth="1"/>
    <col min="2" max="2" width="26.33203125" style="32" customWidth="1"/>
    <col min="3" max="3" width="14.6640625" style="32" customWidth="1"/>
    <col min="4" max="4" width="18.1640625" style="32" customWidth="1"/>
    <col min="5" max="5" width="25.33203125" style="32" customWidth="1"/>
    <col min="6" max="6" width="17.5" style="32" customWidth="1"/>
    <col min="7" max="7" width="10" style="32" customWidth="1"/>
    <col min="8" max="8" width="7.6640625" style="32" customWidth="1"/>
    <col min="9" max="9" width="9.33203125" style="32" customWidth="1"/>
    <col min="10" max="10" width="9.1640625" style="32" customWidth="1"/>
    <col min="11" max="11" width="11.1640625" style="32" customWidth="1"/>
    <col min="12" max="12" width="22" style="32" customWidth="1"/>
    <col min="13" max="13" width="28.5" style="32" customWidth="1"/>
    <col min="14" max="14" width="24" style="32" customWidth="1"/>
    <col min="15" max="82" width="9.1640625" style="7"/>
    <col min="83" max="16384" width="9.1640625" style="32"/>
  </cols>
  <sheetData>
    <row r="1" spans="1:82" ht="15" customHeight="1" thickTop="1">
      <c r="A1" s="279" t="str">
        <f>Sketch!A1</f>
        <v>ECOLOGYST</v>
      </c>
      <c r="B1" s="319"/>
      <c r="C1" s="319"/>
      <c r="D1" s="280"/>
      <c r="E1" s="95" t="s">
        <v>234</v>
      </c>
      <c r="F1" s="197" t="str">
        <f>Sketch!$E$1</f>
        <v>SS2026</v>
      </c>
      <c r="G1" s="95" t="s">
        <v>236</v>
      </c>
      <c r="H1" s="197" t="str">
        <f>Sketch!$I$1</f>
        <v>XS-XL</v>
      </c>
      <c r="I1" s="95"/>
      <c r="J1" s="309"/>
      <c r="K1" s="309"/>
      <c r="L1" s="310"/>
      <c r="M1" s="325"/>
      <c r="N1" s="126"/>
    </row>
    <row r="2" spans="1:82" ht="15" customHeight="1">
      <c r="A2" s="281"/>
      <c r="B2" s="320"/>
      <c r="C2" s="320"/>
      <c r="D2" s="282"/>
      <c r="E2" s="93" t="s">
        <v>231</v>
      </c>
      <c r="F2" s="198" t="str">
        <f>Sketch!$E$2</f>
        <v>NS008C</v>
      </c>
      <c r="G2" s="94" t="s">
        <v>237</v>
      </c>
      <c r="H2" s="198" t="str">
        <f>Sketch!$I$2</f>
        <v>LARGE</v>
      </c>
      <c r="I2" s="94" t="s">
        <v>235</v>
      </c>
      <c r="J2" s="251" t="str">
        <f>Sketch!$L$2</f>
        <v>Woven Cotton</v>
      </c>
      <c r="K2" s="251"/>
      <c r="L2" s="252"/>
      <c r="M2" s="326"/>
      <c r="N2" s="127"/>
    </row>
    <row r="3" spans="1:82" ht="15" customHeight="1">
      <c r="A3" s="281"/>
      <c r="B3" s="320"/>
      <c r="C3" s="320"/>
      <c r="D3" s="282"/>
      <c r="E3" s="93" t="s">
        <v>232</v>
      </c>
      <c r="F3" s="199" t="str">
        <f>Sketch!$E$3</f>
        <v>Mens zipped jacket</v>
      </c>
      <c r="G3" s="94"/>
      <c r="H3" s="200"/>
      <c r="I3" s="94" t="s">
        <v>13</v>
      </c>
      <c r="J3" s="251" t="s">
        <v>301</v>
      </c>
      <c r="K3" s="251"/>
      <c r="L3" s="252"/>
      <c r="M3" s="326"/>
      <c r="N3" s="127"/>
    </row>
    <row r="4" spans="1:82" ht="14" customHeight="1">
      <c r="A4" s="281"/>
      <c r="B4" s="320"/>
      <c r="C4" s="320"/>
      <c r="D4" s="282"/>
      <c r="E4" s="355" t="s">
        <v>367</v>
      </c>
      <c r="F4" s="356"/>
      <c r="G4" s="356"/>
      <c r="H4" s="356"/>
      <c r="I4" s="356"/>
      <c r="J4" s="356"/>
      <c r="K4" s="356"/>
      <c r="L4" s="356"/>
      <c r="M4" s="356"/>
      <c r="N4" s="356"/>
      <c r="O4" s="357"/>
    </row>
    <row r="5" spans="1:82" ht="15" customHeight="1" thickBot="1">
      <c r="A5" s="283"/>
      <c r="B5" s="321"/>
      <c r="C5" s="321"/>
      <c r="D5" s="284"/>
      <c r="E5" s="258"/>
      <c r="F5" s="259"/>
      <c r="G5" s="259"/>
      <c r="H5" s="259"/>
      <c r="I5" s="259"/>
      <c r="J5" s="259"/>
      <c r="K5" s="259"/>
      <c r="L5" s="260"/>
      <c r="M5" s="354"/>
      <c r="N5" s="128"/>
    </row>
    <row r="6" spans="1:82" ht="18" customHeight="1" thickTop="1">
      <c r="A6" s="340"/>
      <c r="B6" s="341"/>
      <c r="C6" s="341"/>
      <c r="D6" s="342"/>
      <c r="E6" s="342"/>
      <c r="F6" s="346"/>
      <c r="G6" s="347"/>
      <c r="H6" s="347"/>
      <c r="I6" s="348" t="s">
        <v>293</v>
      </c>
      <c r="J6" s="349"/>
      <c r="K6" s="349"/>
      <c r="L6" s="349"/>
      <c r="M6" s="350"/>
      <c r="N6" s="129"/>
    </row>
    <row r="7" spans="1:82" ht="18" customHeight="1">
      <c r="A7" s="343"/>
      <c r="B7" s="344"/>
      <c r="C7" s="344"/>
      <c r="D7" s="345"/>
      <c r="E7" s="345"/>
      <c r="F7" s="338" t="s">
        <v>267</v>
      </c>
      <c r="G7" s="339"/>
      <c r="H7" s="339"/>
      <c r="I7" s="351"/>
      <c r="J7" s="352"/>
      <c r="K7" s="352"/>
      <c r="L7" s="352"/>
      <c r="M7" s="353"/>
      <c r="N7" s="129"/>
    </row>
    <row r="8" spans="1:82" ht="51">
      <c r="A8" s="171" t="s">
        <v>253</v>
      </c>
      <c r="B8" s="172" t="s">
        <v>242</v>
      </c>
      <c r="C8" s="172" t="s">
        <v>243</v>
      </c>
      <c r="D8" s="172" t="s">
        <v>244</v>
      </c>
      <c r="E8" s="172" t="s">
        <v>294</v>
      </c>
      <c r="F8" s="173" t="s">
        <v>353</v>
      </c>
      <c r="G8" s="330"/>
      <c r="H8" s="331"/>
      <c r="I8" s="172" t="s">
        <v>49</v>
      </c>
      <c r="J8" s="172" t="s">
        <v>240</v>
      </c>
      <c r="K8" s="172" t="s">
        <v>241</v>
      </c>
      <c r="L8" s="172" t="s">
        <v>7</v>
      </c>
      <c r="M8" s="174" t="s">
        <v>272</v>
      </c>
      <c r="N8" s="175"/>
      <c r="O8" s="327"/>
      <c r="P8" s="327"/>
      <c r="Q8" s="327"/>
      <c r="R8" s="327"/>
      <c r="S8" s="327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</row>
    <row r="9" spans="1:82" ht="51">
      <c r="A9" s="176" t="s">
        <v>395</v>
      </c>
      <c r="B9" s="177" t="s">
        <v>358</v>
      </c>
      <c r="C9" s="178" t="s">
        <v>351</v>
      </c>
      <c r="D9" s="215" t="s">
        <v>357</v>
      </c>
      <c r="E9" s="177" t="s">
        <v>359</v>
      </c>
      <c r="F9" s="178" t="s">
        <v>353</v>
      </c>
      <c r="G9" s="332"/>
      <c r="H9" s="333"/>
      <c r="I9" s="179" t="s">
        <v>50</v>
      </c>
      <c r="J9" s="180" t="s">
        <v>245</v>
      </c>
      <c r="K9" s="181" t="s">
        <v>246</v>
      </c>
      <c r="L9" s="181" t="s">
        <v>318</v>
      </c>
      <c r="M9" s="182" t="s">
        <v>402</v>
      </c>
      <c r="N9" s="175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</row>
    <row r="10" spans="1:82" ht="51">
      <c r="A10" s="176" t="s">
        <v>396</v>
      </c>
      <c r="B10" s="177" t="s">
        <v>397</v>
      </c>
      <c r="C10" s="178" t="s">
        <v>398</v>
      </c>
      <c r="D10" s="215" t="s">
        <v>399</v>
      </c>
      <c r="E10" s="177" t="s">
        <v>400</v>
      </c>
      <c r="F10" s="178" t="s">
        <v>353</v>
      </c>
      <c r="G10" s="332"/>
      <c r="H10" s="333"/>
      <c r="I10" s="179" t="s">
        <v>50</v>
      </c>
      <c r="J10" s="180" t="s">
        <v>245</v>
      </c>
      <c r="K10" s="181" t="s">
        <v>246</v>
      </c>
      <c r="L10" s="181" t="s">
        <v>318</v>
      </c>
      <c r="M10" s="182" t="s">
        <v>401</v>
      </c>
      <c r="N10" s="175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</row>
    <row r="11" spans="1:82" ht="51">
      <c r="A11" s="176" t="s">
        <v>343</v>
      </c>
      <c r="B11" s="177" t="s">
        <v>341</v>
      </c>
      <c r="C11" s="177" t="s">
        <v>352</v>
      </c>
      <c r="D11" s="216" t="s">
        <v>366</v>
      </c>
      <c r="E11" s="178" t="s">
        <v>342</v>
      </c>
      <c r="F11" s="178" t="s">
        <v>353</v>
      </c>
      <c r="G11" s="332"/>
      <c r="H11" s="333"/>
      <c r="I11" s="179" t="s">
        <v>50</v>
      </c>
      <c r="J11" s="183" t="s">
        <v>245</v>
      </c>
      <c r="K11" s="181" t="s">
        <v>246</v>
      </c>
      <c r="L11" s="181" t="s">
        <v>346</v>
      </c>
      <c r="M11" s="182" t="s">
        <v>402</v>
      </c>
      <c r="N11" s="175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52"/>
    </row>
    <row r="12" spans="1:82" ht="17">
      <c r="A12" s="176" t="s">
        <v>344</v>
      </c>
      <c r="B12" s="177" t="s">
        <v>354</v>
      </c>
      <c r="C12" s="177" t="s">
        <v>355</v>
      </c>
      <c r="D12" s="178" t="s">
        <v>360</v>
      </c>
      <c r="E12" s="178" t="s">
        <v>361</v>
      </c>
      <c r="F12" s="178" t="s">
        <v>353</v>
      </c>
      <c r="G12" s="332"/>
      <c r="H12" s="333"/>
      <c r="I12" s="179" t="s">
        <v>50</v>
      </c>
      <c r="J12" s="183" t="s">
        <v>245</v>
      </c>
      <c r="K12" s="181" t="s">
        <v>246</v>
      </c>
      <c r="L12" s="181" t="s">
        <v>345</v>
      </c>
      <c r="M12" s="182" t="s">
        <v>403</v>
      </c>
      <c r="N12" s="175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</row>
    <row r="13" spans="1:82" ht="51">
      <c r="A13" s="171" t="s">
        <v>253</v>
      </c>
      <c r="B13" s="172" t="s">
        <v>247</v>
      </c>
      <c r="C13" s="172" t="s">
        <v>243</v>
      </c>
      <c r="D13" s="172" t="s">
        <v>244</v>
      </c>
      <c r="E13" s="172" t="s">
        <v>294</v>
      </c>
      <c r="F13" s="173" t="s">
        <v>353</v>
      </c>
      <c r="G13" s="332"/>
      <c r="H13" s="333"/>
      <c r="I13" s="172" t="s">
        <v>49</v>
      </c>
      <c r="J13" s="172" t="s">
        <v>240</v>
      </c>
      <c r="K13" s="172" t="s">
        <v>241</v>
      </c>
      <c r="L13" s="172" t="s">
        <v>7</v>
      </c>
      <c r="M13" s="174" t="s">
        <v>272</v>
      </c>
      <c r="N13" s="175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</row>
    <row r="14" spans="1:82" ht="54">
      <c r="A14" s="176" t="s">
        <v>268</v>
      </c>
      <c r="B14" s="185" t="s">
        <v>347</v>
      </c>
      <c r="C14" s="185" t="s">
        <v>362</v>
      </c>
      <c r="D14" s="217" t="s">
        <v>363</v>
      </c>
      <c r="E14" s="218" t="s">
        <v>364</v>
      </c>
      <c r="F14" s="178" t="s">
        <v>353</v>
      </c>
      <c r="G14" s="332"/>
      <c r="H14" s="333"/>
      <c r="I14" s="179" t="s">
        <v>349</v>
      </c>
      <c r="J14" s="187">
        <v>1</v>
      </c>
      <c r="K14" s="181" t="s">
        <v>249</v>
      </c>
      <c r="L14" s="181" t="s">
        <v>313</v>
      </c>
      <c r="M14" s="182" t="s">
        <v>348</v>
      </c>
      <c r="N14" s="219" t="s">
        <v>365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</row>
    <row r="15" spans="1:82" ht="20" customHeight="1">
      <c r="A15" s="188" t="s">
        <v>269</v>
      </c>
      <c r="B15" s="185" t="s">
        <v>350</v>
      </c>
      <c r="C15" s="185" t="s">
        <v>298</v>
      </c>
      <c r="D15" s="186" t="s">
        <v>298</v>
      </c>
      <c r="E15" s="181"/>
      <c r="F15" s="178" t="s">
        <v>353</v>
      </c>
      <c r="G15" s="332"/>
      <c r="H15" s="333"/>
      <c r="I15" s="181" t="s">
        <v>50</v>
      </c>
      <c r="J15" s="189">
        <v>1</v>
      </c>
      <c r="K15" s="181" t="s">
        <v>249</v>
      </c>
      <c r="L15" s="181"/>
      <c r="M15" s="190"/>
      <c r="N15" s="175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</row>
    <row r="16" spans="1:82" ht="20" customHeight="1">
      <c r="A16" s="176" t="s">
        <v>270</v>
      </c>
      <c r="B16" s="185" t="s">
        <v>419</v>
      </c>
      <c r="C16" s="185" t="s">
        <v>420</v>
      </c>
      <c r="D16" s="186"/>
      <c r="E16" s="178"/>
      <c r="F16" s="178">
        <v>580</v>
      </c>
      <c r="G16" s="332"/>
      <c r="H16" s="333"/>
      <c r="I16" s="179" t="s">
        <v>50</v>
      </c>
      <c r="J16" s="187">
        <v>1</v>
      </c>
      <c r="K16" s="181" t="s">
        <v>249</v>
      </c>
      <c r="L16" s="181" t="s">
        <v>315</v>
      </c>
      <c r="M16" s="186" t="s">
        <v>423</v>
      </c>
      <c r="N16" s="175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</row>
    <row r="17" spans="1:82" s="52" customFormat="1" ht="20" customHeight="1">
      <c r="A17" s="188" t="s">
        <v>271</v>
      </c>
      <c r="B17" s="185" t="s">
        <v>421</v>
      </c>
      <c r="C17" s="185" t="s">
        <v>420</v>
      </c>
      <c r="D17" s="186" t="s">
        <v>422</v>
      </c>
      <c r="E17" s="181"/>
      <c r="F17" s="178"/>
      <c r="G17" s="332"/>
      <c r="H17" s="333"/>
      <c r="I17" s="181" t="s">
        <v>50</v>
      </c>
      <c r="J17" s="189">
        <v>2</v>
      </c>
      <c r="K17" s="181" t="s">
        <v>249</v>
      </c>
      <c r="L17" s="181" t="s">
        <v>315</v>
      </c>
      <c r="M17" s="190" t="s">
        <v>423</v>
      </c>
      <c r="N17" s="175"/>
    </row>
    <row r="18" spans="1:82" s="52" customFormat="1" ht="51">
      <c r="A18" s="171" t="s">
        <v>253</v>
      </c>
      <c r="B18" s="172" t="s">
        <v>230</v>
      </c>
      <c r="C18" s="172" t="s">
        <v>243</v>
      </c>
      <c r="D18" s="172" t="s">
        <v>244</v>
      </c>
      <c r="E18" s="172" t="s">
        <v>294</v>
      </c>
      <c r="F18" s="173" t="str">
        <f>F8</f>
        <v>Black</v>
      </c>
      <c r="G18" s="332"/>
      <c r="H18" s="333"/>
      <c r="I18" s="172" t="s">
        <v>49</v>
      </c>
      <c r="J18" s="172" t="s">
        <v>240</v>
      </c>
      <c r="K18" s="172" t="s">
        <v>241</v>
      </c>
      <c r="L18" s="172" t="s">
        <v>7</v>
      </c>
      <c r="M18" s="174" t="s">
        <v>272</v>
      </c>
      <c r="N18" s="175"/>
    </row>
    <row r="19" spans="1:82" s="52" customFormat="1" ht="28" customHeight="1">
      <c r="A19" s="188"/>
      <c r="B19" s="185" t="s">
        <v>248</v>
      </c>
      <c r="C19" s="185"/>
      <c r="D19" s="186"/>
      <c r="E19" s="186"/>
      <c r="F19" s="178" t="s">
        <v>302</v>
      </c>
      <c r="G19" s="332"/>
      <c r="H19" s="333"/>
      <c r="I19" s="179"/>
      <c r="J19" s="184" t="s">
        <v>298</v>
      </c>
      <c r="K19" s="181" t="s">
        <v>297</v>
      </c>
      <c r="L19" s="191"/>
      <c r="M19" s="192"/>
      <c r="N19" s="175"/>
    </row>
    <row r="20" spans="1:82" s="52" customFormat="1" ht="15" customHeight="1">
      <c r="A20" s="188"/>
      <c r="B20" s="185" t="s">
        <v>250</v>
      </c>
      <c r="C20" s="185"/>
      <c r="D20" s="186"/>
      <c r="E20" s="186"/>
      <c r="F20" s="178" t="s">
        <v>302</v>
      </c>
      <c r="G20" s="332"/>
      <c r="H20" s="333"/>
      <c r="I20" s="179"/>
      <c r="J20" s="184" t="s">
        <v>298</v>
      </c>
      <c r="K20" s="181" t="s">
        <v>297</v>
      </c>
      <c r="L20" s="191"/>
      <c r="M20" s="192"/>
      <c r="N20" s="175"/>
    </row>
    <row r="21" spans="1:82" s="52" customFormat="1" ht="29" customHeight="1">
      <c r="A21" s="188"/>
      <c r="B21" s="185" t="s">
        <v>299</v>
      </c>
      <c r="C21" s="185"/>
      <c r="D21" s="186"/>
      <c r="E21" s="186"/>
      <c r="F21" s="178" t="s">
        <v>302</v>
      </c>
      <c r="G21" s="332"/>
      <c r="H21" s="333"/>
      <c r="I21" s="179"/>
      <c r="J21" s="184" t="s">
        <v>298</v>
      </c>
      <c r="K21" s="181" t="s">
        <v>297</v>
      </c>
      <c r="L21" s="191"/>
      <c r="M21" s="192"/>
      <c r="N21" s="175"/>
    </row>
    <row r="22" spans="1:82" s="52" customFormat="1" ht="68" customHeight="1">
      <c r="A22" s="188"/>
      <c r="B22" s="193" t="s">
        <v>251</v>
      </c>
      <c r="C22" s="185"/>
      <c r="D22" s="194"/>
      <c r="E22" s="194"/>
      <c r="F22" s="178" t="s">
        <v>303</v>
      </c>
      <c r="G22" s="332"/>
      <c r="H22" s="333"/>
      <c r="I22" s="179"/>
      <c r="J22" s="184" t="s">
        <v>298</v>
      </c>
      <c r="K22" s="181" t="s">
        <v>297</v>
      </c>
      <c r="L22" s="191"/>
      <c r="M22" s="192"/>
      <c r="N22" s="175"/>
    </row>
    <row r="23" spans="1:82" s="52" customFormat="1" ht="51">
      <c r="A23" s="171" t="s">
        <v>253</v>
      </c>
      <c r="B23" s="172" t="s">
        <v>252</v>
      </c>
      <c r="C23" s="172" t="s">
        <v>243</v>
      </c>
      <c r="D23" s="172" t="s">
        <v>244</v>
      </c>
      <c r="E23" s="172" t="s">
        <v>294</v>
      </c>
      <c r="F23" s="173" t="str">
        <f>F8</f>
        <v>Black</v>
      </c>
      <c r="G23" s="332"/>
      <c r="H23" s="333"/>
      <c r="I23" s="172" t="s">
        <v>49</v>
      </c>
      <c r="J23" s="172" t="s">
        <v>240</v>
      </c>
      <c r="K23" s="172" t="s">
        <v>241</v>
      </c>
      <c r="L23" s="172" t="s">
        <v>7</v>
      </c>
      <c r="M23" s="174" t="s">
        <v>272</v>
      </c>
      <c r="N23" s="175"/>
    </row>
    <row r="24" spans="1:82" s="52" customFormat="1" ht="20" customHeight="1">
      <c r="A24" s="176"/>
      <c r="B24" s="185" t="s">
        <v>300</v>
      </c>
      <c r="C24" s="185" t="s">
        <v>424</v>
      </c>
      <c r="D24" s="186" t="s">
        <v>298</v>
      </c>
      <c r="E24" s="186"/>
      <c r="F24" s="178"/>
      <c r="G24" s="332"/>
      <c r="H24" s="333"/>
      <c r="I24" s="184"/>
      <c r="J24" s="184">
        <v>1</v>
      </c>
      <c r="K24" s="181" t="s">
        <v>249</v>
      </c>
      <c r="L24" s="181" t="s">
        <v>407</v>
      </c>
      <c r="M24" s="182"/>
      <c r="N24" s="175"/>
    </row>
    <row r="25" spans="1:82" s="52" customFormat="1" ht="17">
      <c r="A25" s="195"/>
      <c r="B25" s="185" t="s">
        <v>406</v>
      </c>
      <c r="C25" s="185" t="s">
        <v>426</v>
      </c>
      <c r="D25" s="186" t="s">
        <v>298</v>
      </c>
      <c r="E25" s="186"/>
      <c r="F25" s="178"/>
      <c r="G25" s="332"/>
      <c r="H25" s="333"/>
      <c r="I25" s="184"/>
      <c r="J25" s="184">
        <v>1</v>
      </c>
      <c r="K25" s="181" t="s">
        <v>249</v>
      </c>
      <c r="L25" s="181" t="s">
        <v>408</v>
      </c>
      <c r="M25" s="182"/>
      <c r="N25" s="175"/>
    </row>
    <row r="26" spans="1:82" s="52" customFormat="1" ht="17">
      <c r="A26" s="195"/>
      <c r="B26" s="185" t="s">
        <v>409</v>
      </c>
      <c r="C26" s="185" t="s">
        <v>425</v>
      </c>
      <c r="D26" s="186"/>
      <c r="E26" s="186"/>
      <c r="F26" s="178"/>
      <c r="G26" s="332"/>
      <c r="H26" s="333"/>
      <c r="I26" s="184"/>
      <c r="J26" s="184">
        <v>1</v>
      </c>
      <c r="K26" s="181"/>
      <c r="L26" s="181" t="s">
        <v>298</v>
      </c>
      <c r="M26" s="182"/>
      <c r="N26" s="175"/>
    </row>
    <row r="27" spans="1:82" s="52" customFormat="1" ht="34">
      <c r="A27" s="195"/>
      <c r="B27" s="185" t="s">
        <v>411</v>
      </c>
      <c r="C27" s="185" t="s">
        <v>298</v>
      </c>
      <c r="D27" s="186" t="s">
        <v>298</v>
      </c>
      <c r="E27" s="186"/>
      <c r="F27" s="178"/>
      <c r="G27" s="332"/>
      <c r="H27" s="333"/>
      <c r="I27" s="184"/>
      <c r="J27" s="184">
        <v>1</v>
      </c>
      <c r="K27" s="181"/>
      <c r="L27" s="181" t="s">
        <v>412</v>
      </c>
      <c r="M27" s="182"/>
      <c r="N27" s="175"/>
    </row>
    <row r="28" spans="1:82" s="52" customFormat="1" ht="20" customHeight="1" thickBot="1">
      <c r="A28" s="176"/>
      <c r="B28" s="185" t="s">
        <v>410</v>
      </c>
      <c r="C28" s="185" t="s">
        <v>298</v>
      </c>
      <c r="D28" s="186" t="s">
        <v>298</v>
      </c>
      <c r="E28" s="186"/>
      <c r="F28" s="178"/>
      <c r="G28" s="334"/>
      <c r="H28" s="335"/>
      <c r="I28" s="184"/>
      <c r="J28" s="184">
        <v>1</v>
      </c>
      <c r="K28" s="181" t="s">
        <v>249</v>
      </c>
      <c r="L28" s="181"/>
      <c r="M28" s="182"/>
      <c r="N28" s="175"/>
    </row>
    <row r="29" spans="1:82" s="36" customFormat="1" ht="12.75" customHeight="1" thickTop="1">
      <c r="A29" s="160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61"/>
      <c r="N29" s="17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</row>
    <row r="30" spans="1:82" s="36" customFormat="1" ht="24" customHeight="1">
      <c r="A30" s="162" t="s">
        <v>277</v>
      </c>
      <c r="B30" s="163"/>
      <c r="C30" s="163"/>
      <c r="D30" s="163"/>
      <c r="E30" s="164"/>
      <c r="F30" s="165" t="s">
        <v>278</v>
      </c>
      <c r="G30" s="166"/>
      <c r="H30" s="166"/>
      <c r="I30" s="165"/>
      <c r="J30" s="166"/>
      <c r="K30" s="7"/>
      <c r="L30" s="7"/>
      <c r="M30" s="140"/>
      <c r="N30" s="17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</row>
    <row r="31" spans="1:82" s="36" customFormat="1" ht="12.75" customHeight="1">
      <c r="A31" s="328" t="s">
        <v>279</v>
      </c>
      <c r="B31" s="329"/>
      <c r="C31" s="329"/>
      <c r="D31" s="167"/>
      <c r="E31" s="168"/>
      <c r="F31" s="329" t="s">
        <v>280</v>
      </c>
      <c r="G31" s="329"/>
      <c r="H31" s="329"/>
      <c r="I31" s="329"/>
      <c r="J31" s="329"/>
      <c r="K31" s="7"/>
      <c r="L31" s="7"/>
      <c r="M31" s="140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</row>
    <row r="32" spans="1:82" s="36" customFormat="1" ht="12.75" customHeight="1">
      <c r="A32" s="328" t="s">
        <v>281</v>
      </c>
      <c r="B32" s="329"/>
      <c r="C32" s="329"/>
      <c r="D32" s="167"/>
      <c r="E32" s="168"/>
      <c r="F32" s="329" t="s">
        <v>282</v>
      </c>
      <c r="G32" s="329"/>
      <c r="H32" s="329"/>
      <c r="I32" s="329"/>
      <c r="J32" s="329"/>
      <c r="K32" s="7"/>
      <c r="L32" s="7"/>
      <c r="M32" s="140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</row>
    <row r="33" spans="1:82" s="36" customFormat="1" ht="12.75" customHeight="1">
      <c r="A33" s="328" t="s">
        <v>283</v>
      </c>
      <c r="B33" s="329"/>
      <c r="C33" s="329"/>
      <c r="D33" s="167"/>
      <c r="E33" s="168"/>
      <c r="F33" s="329"/>
      <c r="G33" s="329"/>
      <c r="H33" s="329"/>
      <c r="I33" s="329"/>
      <c r="J33" s="329"/>
      <c r="K33" s="7"/>
      <c r="L33" s="7"/>
      <c r="M33" s="140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</row>
    <row r="34" spans="1:82" s="36" customFormat="1" ht="12.75" customHeight="1">
      <c r="A34" s="328" t="s">
        <v>284</v>
      </c>
      <c r="B34" s="329"/>
      <c r="C34" s="329"/>
      <c r="D34" s="167"/>
      <c r="E34" s="168"/>
      <c r="F34" s="329" t="s">
        <v>285</v>
      </c>
      <c r="G34" s="329"/>
      <c r="H34" s="329"/>
      <c r="I34" s="329"/>
      <c r="J34" s="329"/>
      <c r="K34" s="7"/>
      <c r="L34" s="7"/>
      <c r="M34" s="140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</row>
    <row r="35" spans="1:82" s="36" customFormat="1" ht="12.75" customHeight="1">
      <c r="A35" s="328" t="s">
        <v>286</v>
      </c>
      <c r="B35" s="329"/>
      <c r="C35" s="329"/>
      <c r="D35" s="167"/>
      <c r="E35" s="168"/>
      <c r="F35" s="329" t="s">
        <v>287</v>
      </c>
      <c r="G35" s="329"/>
      <c r="H35" s="329"/>
      <c r="I35" s="329"/>
      <c r="J35" s="329"/>
      <c r="K35" s="7"/>
      <c r="L35" s="7"/>
      <c r="M35" s="140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</row>
    <row r="36" spans="1:82" s="36" customFormat="1" ht="12.75" customHeight="1" thickBot="1">
      <c r="A36" s="336" t="s">
        <v>288</v>
      </c>
      <c r="B36" s="337"/>
      <c r="C36" s="337"/>
      <c r="D36" s="169"/>
      <c r="E36" s="170"/>
      <c r="F36" s="337" t="s">
        <v>289</v>
      </c>
      <c r="G36" s="337"/>
      <c r="H36" s="337"/>
      <c r="I36" s="337"/>
      <c r="J36" s="337"/>
      <c r="K36" s="141"/>
      <c r="L36" s="141"/>
      <c r="M36" s="142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</row>
    <row r="37" spans="1:82" s="36" customFormat="1" ht="12.75" customHeight="1" thickTop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</row>
    <row r="38" spans="1:82" s="36" customFormat="1" ht="12.75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</row>
    <row r="39" spans="1:82" s="36" customFormat="1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</row>
    <row r="40" spans="1:82" s="36" customFormat="1" ht="12.75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</row>
    <row r="41" spans="1:82" s="36" customFormat="1" ht="12.75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</row>
    <row r="42" spans="1:82" s="36" customFormat="1" ht="12.75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</row>
    <row r="43" spans="1:82" s="36" customFormat="1" ht="12.75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</row>
    <row r="44" spans="1:82" s="36" customFormat="1" ht="12.75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</row>
    <row r="45" spans="1:82" s="36" customFormat="1" ht="12.75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</row>
    <row r="46" spans="1:82" s="36" customFormat="1" ht="12.75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</row>
    <row r="47" spans="1:82" s="36" customFormat="1" ht="12.75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</row>
    <row r="48" spans="1:82" s="36" customFormat="1" ht="12.75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</row>
    <row r="49" spans="1:82" s="36" customFormat="1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</row>
    <row r="50" spans="1:82" s="36" customFormat="1" ht="12.75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</row>
    <row r="51" spans="1:82" s="36" customFormat="1" ht="12.75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</row>
    <row r="52" spans="1:82" s="36" customFormat="1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</row>
    <row r="53" spans="1:82" s="36" customFormat="1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</row>
    <row r="54" spans="1:82" s="36" customFormat="1" ht="12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</row>
    <row r="55" spans="1:82" s="36" customFormat="1" ht="12.75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</row>
    <row r="56" spans="1:82" s="36" customFormat="1" ht="12.75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</row>
    <row r="57" spans="1:82" s="36" customFormat="1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</row>
    <row r="58" spans="1:82" s="36" customFormat="1" ht="12.75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</row>
    <row r="59" spans="1:82" s="36" customFormat="1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</row>
    <row r="60" spans="1:82" s="36" customFormat="1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</row>
    <row r="61" spans="1:82" s="36" customFormat="1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</row>
    <row r="62" spans="1:82" s="36" customFormat="1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</row>
    <row r="63" spans="1:82" s="36" customFormat="1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</row>
    <row r="64" spans="1:82" s="36" customFormat="1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</row>
    <row r="65" spans="1:82" s="36" customFormat="1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</row>
    <row r="66" spans="1:82" s="36" customFormat="1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</row>
    <row r="67" spans="1:82" s="36" customFormat="1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</row>
    <row r="68" spans="1:82" s="36" customFormat="1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</row>
    <row r="69" spans="1:82" s="36" customFormat="1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</row>
    <row r="70" spans="1:82" s="36" customFormat="1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</row>
    <row r="71" spans="1:82" s="36" customFormat="1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</row>
    <row r="72" spans="1:82" s="36" customFormat="1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</row>
    <row r="73" spans="1:82" s="36" customFormat="1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</row>
    <row r="74" spans="1:82" s="36" customFormat="1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</row>
    <row r="75" spans="1:82" s="36" customFormat="1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</row>
    <row r="76" spans="1:82" s="36" customFormat="1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</row>
    <row r="77" spans="1:82" s="36" customFormat="1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</row>
    <row r="78" spans="1:82" s="36" customFormat="1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</row>
    <row r="79" spans="1:82" s="36" customFormat="1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</row>
    <row r="80" spans="1:82" s="36" customFormat="1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</row>
    <row r="81" spans="1:82" s="36" customFormat="1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</row>
    <row r="82" spans="1:82" s="36" customFormat="1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</row>
    <row r="83" spans="1:82" s="36" customFormat="1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</row>
    <row r="84" spans="1:82" s="36" customFormat="1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</row>
    <row r="85" spans="1:82" s="36" customFormat="1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</row>
    <row r="86" spans="1:82" s="36" customFormat="1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</row>
    <row r="87" spans="1:82" s="36" customFormat="1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</row>
    <row r="88" spans="1:82" s="36" customFormat="1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</row>
    <row r="89" spans="1:82" s="36" customFormat="1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</row>
    <row r="90" spans="1:82" s="36" customFormat="1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</row>
    <row r="91" spans="1:82" s="36" customFormat="1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</row>
    <row r="92" spans="1:82" s="36" customFormat="1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</row>
    <row r="93" spans="1:82" s="36" customFormat="1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</row>
    <row r="94" spans="1:82" s="36" customFormat="1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</row>
    <row r="95" spans="1:82" s="36" customFormat="1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</row>
    <row r="96" spans="1:82" s="36" customFormat="1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</row>
    <row r="97" spans="1:82" s="36" customFormat="1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</row>
    <row r="98" spans="1:82" s="36" customFormat="1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</row>
    <row r="99" spans="1:82" s="36" customFormat="1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</row>
    <row r="100" spans="1:82" s="36" customFormat="1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</row>
    <row r="101" spans="1:82" s="36" customFormat="1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</row>
    <row r="102" spans="1:82" s="36" customFormat="1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</row>
    <row r="103" spans="1:82" s="36" customFormat="1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</row>
    <row r="104" spans="1:82" s="36" customFormat="1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</row>
    <row r="105" spans="1:82" s="36" customFormat="1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</row>
    <row r="106" spans="1:82" s="36" customFormat="1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</row>
    <row r="107" spans="1:82" s="36" customFormat="1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</row>
    <row r="108" spans="1:82" s="36" customFormat="1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</row>
    <row r="109" spans="1:82" s="36" customFormat="1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</row>
    <row r="110" spans="1:82" s="36" customFormat="1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</row>
    <row r="111" spans="1:82" s="36" customFormat="1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</row>
    <row r="112" spans="1:82" s="36" customFormat="1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</row>
    <row r="113" spans="1:82" s="36" customFormat="1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</row>
    <row r="114" spans="1:82" s="36" customFormat="1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</row>
    <row r="115" spans="1:82" s="36" customFormat="1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</row>
    <row r="116" spans="1:82" s="36" customFormat="1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</row>
    <row r="117" spans="1:82" s="36" customFormat="1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</row>
    <row r="118" spans="1:82" s="36" customFormat="1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</row>
    <row r="119" spans="1:82" s="36" customFormat="1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</row>
    <row r="120" spans="1:82" s="36" customFormat="1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</row>
    <row r="121" spans="1:82" s="36" customFormat="1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</row>
    <row r="122" spans="1:82" s="36" customFormat="1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</row>
    <row r="123" spans="1:82" s="36" customFormat="1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</row>
    <row r="124" spans="1:82" s="36" customFormat="1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</row>
    <row r="125" spans="1:82" s="36" customFormat="1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</row>
    <row r="126" spans="1:82" s="36" customFormat="1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</row>
    <row r="127" spans="1:82" s="36" customFormat="1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</row>
    <row r="128" spans="1:82" s="36" customFormat="1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</row>
    <row r="129" spans="1:82" s="36" customFormat="1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</row>
    <row r="130" spans="1:82" s="36" customFormat="1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</row>
    <row r="131" spans="1:82" s="36" customFormat="1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</row>
    <row r="132" spans="1:82" s="36" customFormat="1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</row>
    <row r="133" spans="1:82" s="36" customFormat="1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</row>
    <row r="134" spans="1:82" s="36" customFormat="1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</row>
    <row r="135" spans="1:82" s="36" customFormat="1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</row>
    <row r="136" spans="1:82" s="36" customFormat="1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</row>
    <row r="137" spans="1:82" s="36" customFormat="1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</row>
    <row r="138" spans="1:82" s="36" customFormat="1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</row>
    <row r="139" spans="1:82" s="36" customFormat="1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</row>
    <row r="140" spans="1:82" s="36" customFormat="1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</row>
    <row r="141" spans="1:82" s="36" customFormat="1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</row>
    <row r="142" spans="1:82" s="36" customFormat="1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</row>
    <row r="143" spans="1:82" s="36" customFormat="1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</row>
    <row r="144" spans="1:82" s="36" customFormat="1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</row>
    <row r="145" spans="1:82" s="36" customFormat="1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</row>
    <row r="146" spans="1:82" s="36" customFormat="1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</row>
    <row r="147" spans="1:82" s="36" customFormat="1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</row>
    <row r="148" spans="1:82" s="36" customFormat="1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</row>
    <row r="149" spans="1:82" s="36" customFormat="1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</row>
    <row r="150" spans="1:82" s="36" customFormat="1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</row>
    <row r="151" spans="1:82" s="36" customFormat="1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</row>
    <row r="152" spans="1:82" s="36" customFormat="1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</row>
    <row r="153" spans="1:82" s="36" customFormat="1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</row>
    <row r="154" spans="1:82" s="36" customFormat="1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</row>
    <row r="155" spans="1:82" s="36" customFormat="1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</row>
    <row r="156" spans="1:82" s="36" customFormat="1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</row>
    <row r="157" spans="1:82" s="36" customFormat="1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</row>
    <row r="158" spans="1:82" s="36" customFormat="1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</row>
    <row r="159" spans="1:82" s="36" customFormat="1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</row>
    <row r="160" spans="1:82" s="36" customFormat="1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</row>
    <row r="161" spans="1:82" s="36" customFormat="1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</row>
    <row r="162" spans="1:82" s="36" customFormat="1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</row>
    <row r="163" spans="1:82" s="36" customFormat="1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</row>
    <row r="164" spans="1:82" s="36" customFormat="1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</row>
    <row r="165" spans="1:82" s="36" customFormat="1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</row>
    <row r="166" spans="1:82" s="36" customFormat="1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</row>
    <row r="167" spans="1:82" s="36" customFormat="1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</row>
    <row r="168" spans="1:82" s="36" customFormat="1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</row>
    <row r="169" spans="1:82" s="36" customFormat="1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</row>
    <row r="170" spans="1:82" s="36" customFormat="1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</row>
    <row r="171" spans="1:82" s="36" customFormat="1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</row>
    <row r="172" spans="1:82" s="36" customFormat="1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</row>
    <row r="173" spans="1:82" s="36" customFormat="1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</row>
    <row r="174" spans="1:82" s="36" customFormat="1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</row>
    <row r="175" spans="1:82" s="36" customFormat="1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</row>
    <row r="176" spans="1:82" s="36" customFormat="1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</row>
    <row r="177" spans="1:82" s="36" customFormat="1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</row>
    <row r="178" spans="1:82" s="36" customFormat="1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</row>
    <row r="179" spans="1:82" s="36" customFormat="1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</row>
    <row r="180" spans="1:82" s="36" customFormat="1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</row>
    <row r="181" spans="1:82" s="36" customFormat="1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</row>
    <row r="182" spans="1:82" s="36" customFormat="1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</row>
    <row r="183" spans="1:82" s="36" customFormat="1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</row>
    <row r="184" spans="1:82" s="36" customFormat="1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</row>
    <row r="185" spans="1:82" s="36" customFormat="1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</row>
    <row r="186" spans="1:82" s="36" customFormat="1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</row>
    <row r="187" spans="1:82" s="36" customFormat="1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</row>
    <row r="188" spans="1:82" s="36" customFormat="1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</row>
    <row r="189" spans="1:82" s="36" customFormat="1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</row>
    <row r="190" spans="1:82" s="36" customFormat="1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</row>
    <row r="191" spans="1:82" s="36" customFormat="1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</row>
    <row r="192" spans="1:82" s="36" customFormat="1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</row>
    <row r="193" spans="1:82" s="36" customFormat="1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</row>
    <row r="194" spans="1:82" s="36" customFormat="1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</row>
    <row r="195" spans="1:82" s="36" customFormat="1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</row>
    <row r="196" spans="1:82" s="36" customFormat="1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</row>
    <row r="197" spans="1:82" s="36" customFormat="1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</row>
    <row r="198" spans="1:82" s="36" customFormat="1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</row>
    <row r="199" spans="1:82" s="36" customFormat="1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</row>
    <row r="200" spans="1:82" s="36" customFormat="1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</row>
    <row r="201" spans="1:82" s="36" customFormat="1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</row>
    <row r="202" spans="1:82" s="36" customFormat="1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</row>
    <row r="203" spans="1:82" s="36" customFormat="1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</row>
    <row r="204" spans="1:82" s="36" customFormat="1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</row>
    <row r="205" spans="1:82" s="36" customFormat="1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</row>
    <row r="206" spans="1:82" s="36" customFormat="1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</row>
    <row r="207" spans="1:82" s="36" customFormat="1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</row>
    <row r="208" spans="1:82" s="36" customFormat="1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</row>
    <row r="209" spans="1:82" s="36" customFormat="1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</row>
    <row r="210" spans="1:82" s="36" customFormat="1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</row>
    <row r="211" spans="1:82" s="36" customFormat="1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</row>
    <row r="212" spans="1:82" s="36" customFormat="1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</row>
    <row r="213" spans="1:82" s="36" customFormat="1" ht="12.75" customHeight="1"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</row>
    <row r="214" spans="1:82" s="36" customFormat="1" ht="12.75" customHeight="1"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</row>
    <row r="215" spans="1:82" s="36" customFormat="1" ht="12.75" customHeight="1"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</row>
    <row r="216" spans="1:82" s="36" customFormat="1" ht="12.75" customHeight="1"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</row>
    <row r="217" spans="1:82" s="36" customFormat="1" ht="12.75" customHeight="1"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</row>
    <row r="218" spans="1:82" s="36" customFormat="1" ht="12.75" customHeight="1"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</row>
    <row r="219" spans="1:82" s="36" customFormat="1" ht="12.75" customHeight="1"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</row>
    <row r="220" spans="1:82" s="36" customFormat="1" ht="12.75" customHeight="1"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</row>
    <row r="221" spans="1:82" s="36" customFormat="1" ht="12.75" customHeight="1"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</row>
    <row r="222" spans="1:82" s="36" customFormat="1" ht="12.75" customHeight="1"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</row>
    <row r="223" spans="1:82" s="36" customFormat="1" ht="12.75" customHeight="1"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</row>
    <row r="224" spans="1:82" s="36" customFormat="1" ht="12.75" customHeight="1"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</row>
    <row r="225" spans="15:82" s="36" customFormat="1" ht="12.75" customHeight="1"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</row>
    <row r="226" spans="15:82" s="36" customFormat="1" ht="12.75" customHeight="1"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</row>
    <row r="227" spans="15:82" s="36" customFormat="1" ht="12.75" customHeight="1"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</row>
    <row r="228" spans="15:82" s="36" customFormat="1" ht="12.75" customHeight="1"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</row>
    <row r="229" spans="15:82" s="36" customFormat="1" ht="12.75" customHeight="1"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</row>
    <row r="230" spans="15:82" s="36" customFormat="1" ht="12.75" customHeight="1"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</row>
    <row r="231" spans="15:82" s="36" customFormat="1" ht="12.75" customHeight="1"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</row>
    <row r="232" spans="15:82" s="36" customFormat="1" ht="12.75" customHeight="1"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</row>
    <row r="233" spans="15:82" s="36" customFormat="1" ht="12.75" customHeight="1"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</row>
    <row r="234" spans="15:82" s="36" customFormat="1" ht="12.75" customHeight="1"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</row>
    <row r="235" spans="15:82" s="36" customFormat="1" ht="12.75" customHeight="1"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</row>
    <row r="236" spans="15:82" s="36" customFormat="1" ht="12.75" customHeight="1"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</row>
    <row r="237" spans="15:82" s="36" customFormat="1" ht="14"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</row>
    <row r="238" spans="15:82" s="36" customFormat="1" ht="14"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</row>
    <row r="239" spans="15:82" s="36" customFormat="1" ht="14"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</row>
    <row r="240" spans="15:82" s="36" customFormat="1" ht="14"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</row>
    <row r="241" spans="15:82" s="36" customFormat="1" ht="14"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</row>
    <row r="242" spans="15:82" s="36" customFormat="1" ht="14"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</row>
    <row r="243" spans="15:82" s="36" customFormat="1" ht="14"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</row>
    <row r="244" spans="15:82" s="36" customFormat="1" ht="14"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</row>
    <row r="245" spans="15:82" s="36" customFormat="1" ht="14"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</row>
    <row r="246" spans="15:82" s="36" customFormat="1" ht="14"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</row>
    <row r="247" spans="15:82" s="36" customFormat="1" ht="14"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</row>
    <row r="248" spans="15:82" s="36" customFormat="1" ht="14"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</row>
    <row r="249" spans="15:82" s="36" customFormat="1" ht="14"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</row>
    <row r="250" spans="15:82" s="36" customFormat="1" ht="14"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</row>
    <row r="251" spans="15:82" s="36" customFormat="1" ht="14"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</row>
    <row r="252" spans="15:82" s="36" customFormat="1" ht="14"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  <c r="CC252" s="7"/>
      <c r="CD252" s="7"/>
    </row>
    <row r="253" spans="15:82" s="36" customFormat="1" ht="14"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</row>
    <row r="254" spans="15:82" s="36" customFormat="1" ht="14"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</row>
    <row r="255" spans="15:82" s="36" customFormat="1" ht="14"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</row>
    <row r="256" spans="15:82" s="36" customFormat="1" ht="14"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/>
      <c r="CA256" s="7"/>
      <c r="CB256" s="7"/>
      <c r="CC256" s="7"/>
      <c r="CD256" s="7"/>
    </row>
    <row r="257" spans="1:82" s="36" customFormat="1" ht="14"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</row>
    <row r="258" spans="1:82" s="36" customFormat="1" ht="14"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</row>
    <row r="259" spans="1:82" s="36" customFormat="1" ht="14"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</row>
    <row r="260" spans="1:82" s="36" customFormat="1">
      <c r="A260" s="32"/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</row>
    <row r="261" spans="1:82" s="36" customFormat="1">
      <c r="A261" s="32"/>
      <c r="B261" s="32"/>
      <c r="C261" s="32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</row>
    <row r="262" spans="1:82" s="36" customFormat="1">
      <c r="A262" s="32"/>
      <c r="B262" s="32"/>
      <c r="C262" s="32"/>
      <c r="D262" s="32"/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</row>
  </sheetData>
  <customSheetViews>
    <customSheetView guid="{A0C1D96D-847A-46C9-9EBD-D2F28FBA0F99}" scale="70" showPageBreaks="1" printArea="1" view="pageBreakPreview">
      <pane ySplit="9" topLeftCell="A10" activePane="bottomLeft" state="frozen"/>
      <selection pane="bottomLeft" activeCell="I6" sqref="I6:K6"/>
      <pageMargins left="0" right="0" top="0" bottom="0" header="0.3" footer="0.3"/>
      <printOptions horizontalCentered="1"/>
      <pageSetup scale="62" fitToHeight="4" orientation="landscape" r:id="rId1"/>
      <headerFooter>
        <oddFooter>&amp;R&amp;"Arial,Regular"&amp;8Printed &amp;D&amp;T</oddFooter>
      </headerFooter>
    </customSheetView>
  </customSheetViews>
  <mergeCells count="24">
    <mergeCell ref="A1:D5"/>
    <mergeCell ref="J1:M1"/>
    <mergeCell ref="J2:M2"/>
    <mergeCell ref="J3:M3"/>
    <mergeCell ref="E5:M5"/>
    <mergeCell ref="E4:O4"/>
    <mergeCell ref="A36:C36"/>
    <mergeCell ref="F36:J36"/>
    <mergeCell ref="F7:H7"/>
    <mergeCell ref="A6:E7"/>
    <mergeCell ref="F6:H6"/>
    <mergeCell ref="I6:M7"/>
    <mergeCell ref="A33:C33"/>
    <mergeCell ref="F33:J33"/>
    <mergeCell ref="A34:C34"/>
    <mergeCell ref="F34:J34"/>
    <mergeCell ref="A35:C35"/>
    <mergeCell ref="F35:J35"/>
    <mergeCell ref="O8:S8"/>
    <mergeCell ref="A31:C31"/>
    <mergeCell ref="F31:J31"/>
    <mergeCell ref="A32:C32"/>
    <mergeCell ref="F32:J32"/>
    <mergeCell ref="G8:H28"/>
  </mergeCells>
  <dataValidations count="2">
    <dataValidation type="list" allowBlank="1" showInputMessage="1" showErrorMessage="1" sqref="H3" xr:uid="{A2A7C62D-5F6C-0E47-9E77-C81B6CBB1FDB}">
      <formula1>"CARA SUMPTON, NATALIE GILMORE"</formula1>
    </dataValidation>
    <dataValidation type="list" allowBlank="1" showInputMessage="1" showErrorMessage="1" sqref="K14:K17 K9:K12" xr:uid="{2FC131B0-4AC5-114D-8CA5-D5605517E6B4}">
      <formula1>"METERS, YARDS, EACH, PIECE, "</formula1>
    </dataValidation>
  </dataValidations>
  <hyperlinks>
    <hyperlink ref="N14" r:id="rId2" xr:uid="{194B598A-7027-C949-B793-60DF4B0B8EC8}"/>
  </hyperlinks>
  <printOptions horizontalCentered="1"/>
  <pageMargins left="0" right="0" top="0" bottom="0" header="0" footer="0"/>
  <pageSetup scale="53" fitToHeight="0" orientation="landscape" r:id="rId3"/>
  <headerFooter>
    <oddFooter>&amp;R&amp;"Arial,Regular"&amp;8
Printed &amp;D&amp;T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DC69DF-85E5-AF46-A516-3737F6C14278}">
          <x14:formula1>
            <xm:f>'/Users/julia/Documents/ECOLOGYST/C:\Users\cristinheck\Desktop\[TECHPACK TEMPLATE.xlsm]Units'!#REF!</xm:f>
          </x14:formula1>
          <xm:sqref>K24:K28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0" tint="-0.14999847407452621"/>
    <pageSetUpPr fitToPage="1"/>
  </sheetPr>
  <dimension ref="A1:Y343"/>
  <sheetViews>
    <sheetView view="pageBreakPreview" zoomScale="125" zoomScaleNormal="100" zoomScaleSheetLayoutView="100" workbookViewId="0">
      <selection activeCell="Q8" sqref="Q8:Q9"/>
    </sheetView>
  </sheetViews>
  <sheetFormatPr baseColWidth="10" defaultColWidth="9.1640625" defaultRowHeight="15"/>
  <cols>
    <col min="1" max="3" width="9.6640625" style="32" customWidth="1"/>
    <col min="4" max="5" width="10.33203125" style="32" customWidth="1"/>
    <col min="6" max="6" width="6.33203125" style="32" customWidth="1"/>
    <col min="7" max="7" width="10.6640625" style="32" customWidth="1"/>
    <col min="8" max="8" width="12" style="32" customWidth="1"/>
    <col min="9" max="9" width="9" style="32" customWidth="1"/>
    <col min="10" max="10" width="11.5" style="32" customWidth="1"/>
    <col min="11" max="11" width="10.5" style="32" customWidth="1"/>
    <col min="12" max="12" width="11.33203125" style="32" customWidth="1"/>
    <col min="13" max="13" width="5.33203125" style="32" customWidth="1"/>
    <col min="14" max="14" width="8.6640625" style="32" customWidth="1"/>
    <col min="15" max="25" width="9.1640625" style="7"/>
    <col min="26" max="16384" width="9.1640625" style="32"/>
  </cols>
  <sheetData>
    <row r="1" spans="1:17" s="7" customFormat="1" ht="15" customHeight="1" thickTop="1">
      <c r="A1" s="318" t="str">
        <f>Sketch!A1</f>
        <v>ECOLOGYST</v>
      </c>
      <c r="B1" s="319"/>
      <c r="C1" s="280"/>
      <c r="D1" s="95" t="s">
        <v>234</v>
      </c>
      <c r="E1" s="285" t="str">
        <f>Sketch!E1</f>
        <v>SS2026</v>
      </c>
      <c r="F1" s="286"/>
      <c r="G1" s="286"/>
      <c r="H1" s="95" t="s">
        <v>236</v>
      </c>
      <c r="I1" s="285" t="str">
        <f>Sketch!I1</f>
        <v>XS-XL</v>
      </c>
      <c r="J1" s="285"/>
      <c r="K1" s="95" t="s">
        <v>1</v>
      </c>
      <c r="L1" s="309" t="s">
        <v>296</v>
      </c>
      <c r="M1" s="309"/>
      <c r="N1" s="325"/>
    </row>
    <row r="2" spans="1:17" s="7" customFormat="1" ht="15" customHeight="1">
      <c r="A2" s="281"/>
      <c r="B2" s="320"/>
      <c r="C2" s="282"/>
      <c r="D2" s="93" t="s">
        <v>231</v>
      </c>
      <c r="E2" s="251" t="str">
        <f>Sketch!E2</f>
        <v>NS008C</v>
      </c>
      <c r="F2" s="251"/>
      <c r="G2" s="251"/>
      <c r="H2" s="94" t="s">
        <v>237</v>
      </c>
      <c r="I2" s="251" t="str">
        <f>Sketch!I2</f>
        <v>LARGE</v>
      </c>
      <c r="J2" s="251"/>
      <c r="K2" s="94" t="s">
        <v>235</v>
      </c>
      <c r="L2" s="251"/>
      <c r="M2" s="251"/>
      <c r="N2" s="326"/>
    </row>
    <row r="3" spans="1:17" s="7" customFormat="1" ht="15" customHeight="1">
      <c r="A3" s="281"/>
      <c r="B3" s="320"/>
      <c r="C3" s="282"/>
      <c r="D3" s="93" t="s">
        <v>232</v>
      </c>
      <c r="E3" s="301" t="str">
        <f>Sketch!E3</f>
        <v>Mens zipped jacket</v>
      </c>
      <c r="F3" s="301"/>
      <c r="G3" s="301"/>
      <c r="H3" s="94"/>
      <c r="I3" s="302"/>
      <c r="J3" s="302"/>
      <c r="K3" s="94" t="s">
        <v>13</v>
      </c>
      <c r="L3" s="251" t="str">
        <f>Sketch!L3</f>
        <v>ECOLOGYST</v>
      </c>
      <c r="M3" s="251"/>
      <c r="N3" s="326"/>
    </row>
    <row r="4" spans="1:17" s="7" customFormat="1" ht="14" customHeight="1">
      <c r="A4" s="281"/>
      <c r="B4" s="320"/>
      <c r="C4" s="282"/>
      <c r="D4" s="312" t="s">
        <v>367</v>
      </c>
      <c r="E4" s="313"/>
      <c r="F4" s="313"/>
      <c r="G4" s="313"/>
      <c r="H4" s="313"/>
      <c r="I4" s="313"/>
      <c r="J4" s="313"/>
      <c r="K4" s="313"/>
      <c r="L4" s="313"/>
      <c r="M4" s="313"/>
      <c r="N4" s="314"/>
    </row>
    <row r="5" spans="1:17" s="7" customFormat="1" ht="15" customHeight="1" thickBot="1">
      <c r="A5" s="283"/>
      <c r="B5" s="321"/>
      <c r="C5" s="284"/>
      <c r="D5" s="258"/>
      <c r="E5" s="259"/>
      <c r="F5" s="259"/>
      <c r="G5" s="259"/>
      <c r="H5" s="259"/>
      <c r="I5" s="259"/>
      <c r="J5" s="259"/>
      <c r="K5" s="259"/>
      <c r="L5" s="259"/>
      <c r="M5" s="259"/>
      <c r="N5" s="354"/>
    </row>
    <row r="6" spans="1:17" s="7" customFormat="1" ht="12.75" customHeight="1" thickTop="1">
      <c r="A6" s="130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8"/>
    </row>
    <row r="7" spans="1:17" s="7" customFormat="1" ht="12.75" customHeight="1">
      <c r="A7" s="133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134"/>
    </row>
    <row r="8" spans="1:17" s="7" customFormat="1" ht="12.75" customHeight="1">
      <c r="A8" s="133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134"/>
    </row>
    <row r="9" spans="1:17" s="7" customFormat="1" ht="12.75" customHeight="1">
      <c r="A9" s="133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134"/>
    </row>
    <row r="10" spans="1:17" s="7" customFormat="1" ht="12.75" customHeight="1">
      <c r="A10" s="133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134"/>
    </row>
    <row r="11" spans="1:17" s="7" customFormat="1" ht="12.75" customHeight="1">
      <c r="A11" s="133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134"/>
      <c r="Q11" s="37"/>
    </row>
    <row r="12" spans="1:17" s="7" customFormat="1" ht="12.75" customHeight="1">
      <c r="A12" s="133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134"/>
    </row>
    <row r="13" spans="1:17" s="7" customFormat="1" ht="12.75" customHeight="1">
      <c r="A13" s="133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134"/>
    </row>
    <row r="14" spans="1:17" s="7" customFormat="1" ht="12.75" customHeight="1">
      <c r="A14" s="133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134"/>
    </row>
    <row r="15" spans="1:17" s="7" customFormat="1" ht="12.75" customHeight="1">
      <c r="A15" s="133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134"/>
    </row>
    <row r="16" spans="1:17" s="7" customFormat="1" ht="12.75" customHeight="1">
      <c r="A16" s="133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134"/>
      <c r="O16" s="37"/>
    </row>
    <row r="17" spans="1:14" s="7" customFormat="1" ht="12.75" customHeight="1">
      <c r="A17" s="133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134"/>
    </row>
    <row r="18" spans="1:14" s="7" customFormat="1" ht="12.75" customHeight="1">
      <c r="A18" s="133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134"/>
    </row>
    <row r="19" spans="1:14" s="7" customFormat="1" ht="12.75" customHeight="1">
      <c r="A19" s="133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134"/>
    </row>
    <row r="20" spans="1:14" s="7" customFormat="1" ht="12.75" customHeight="1">
      <c r="A20" s="133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134"/>
    </row>
    <row r="21" spans="1:14" s="7" customFormat="1" ht="12.75" customHeight="1">
      <c r="A21" s="133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134"/>
    </row>
    <row r="22" spans="1:14" s="7" customFormat="1" ht="12.75" customHeight="1">
      <c r="A22" s="133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134"/>
    </row>
    <row r="23" spans="1:14" s="7" customFormat="1" ht="12.75" customHeight="1">
      <c r="A23" s="133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134"/>
    </row>
    <row r="24" spans="1:14" s="7" customFormat="1" ht="12.75" customHeight="1">
      <c r="A24" s="133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134"/>
    </row>
    <row r="25" spans="1:14" s="7" customFormat="1" ht="12.75" customHeight="1">
      <c r="A25" s="133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134"/>
    </row>
    <row r="26" spans="1:14" s="7" customFormat="1" ht="12.75" customHeight="1">
      <c r="A26" s="133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134"/>
    </row>
    <row r="27" spans="1:14" s="7" customFormat="1" ht="12.75" customHeight="1">
      <c r="A27" s="133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134"/>
    </row>
    <row r="28" spans="1:14" s="7" customFormat="1" ht="12.75" customHeight="1">
      <c r="A28" s="133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134"/>
    </row>
    <row r="29" spans="1:14" s="7" customFormat="1" ht="12.75" customHeight="1">
      <c r="A29" s="133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134"/>
    </row>
    <row r="30" spans="1:14" s="7" customFormat="1" ht="12.75" customHeight="1">
      <c r="A30" s="133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134"/>
    </row>
    <row r="31" spans="1:14" s="7" customFormat="1" ht="12.75" customHeight="1">
      <c r="A31" s="133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134"/>
    </row>
    <row r="32" spans="1:14" s="7" customFormat="1" ht="12.75" customHeight="1">
      <c r="A32" s="133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134"/>
    </row>
    <row r="33" spans="1:14" s="7" customFormat="1" ht="12.75" customHeight="1">
      <c r="A33" s="133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134"/>
    </row>
    <row r="34" spans="1:14" s="7" customFormat="1" ht="12.75" customHeight="1">
      <c r="A34" s="133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134"/>
    </row>
    <row r="35" spans="1:14" s="7" customFormat="1" ht="12.75" customHeight="1">
      <c r="A35" s="133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134"/>
    </row>
    <row r="36" spans="1:14" s="7" customFormat="1" ht="12.75" customHeight="1">
      <c r="A36" s="133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134"/>
    </row>
    <row r="37" spans="1:14" s="7" customFormat="1" ht="12.75" customHeight="1">
      <c r="A37" s="133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134"/>
    </row>
    <row r="38" spans="1:14" s="7" customFormat="1" ht="12.75" customHeight="1">
      <c r="A38" s="133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134"/>
    </row>
    <row r="39" spans="1:14" s="7" customFormat="1" ht="12.75" customHeight="1">
      <c r="A39" s="133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134"/>
    </row>
    <row r="40" spans="1:14" s="7" customFormat="1" ht="12.75" customHeight="1">
      <c r="A40" s="133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134"/>
    </row>
    <row r="41" spans="1:14" s="7" customFormat="1" ht="12.75" customHeight="1">
      <c r="A41" s="133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134"/>
    </row>
    <row r="42" spans="1:14" s="7" customFormat="1" ht="12.75" customHeight="1">
      <c r="A42" s="133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134"/>
    </row>
    <row r="43" spans="1:14" s="7" customFormat="1" ht="12.75" customHeight="1">
      <c r="A43" s="133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134"/>
    </row>
    <row r="44" spans="1:14" s="7" customFormat="1" ht="12.75" customHeight="1">
      <c r="A44" s="133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134"/>
    </row>
    <row r="45" spans="1:14" s="7" customFormat="1" ht="12.75" customHeight="1" thickBot="1">
      <c r="A45" s="135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9"/>
    </row>
    <row r="46" spans="1:14" s="7" customFormat="1" ht="14" thickTop="1"/>
    <row r="47" spans="1:14" s="7" customFormat="1" ht="13"/>
    <row r="48" spans="1:14" s="7" customFormat="1" ht="13"/>
    <row r="49" spans="1:1" s="7" customFormat="1">
      <c r="A49" s="37"/>
    </row>
    <row r="50" spans="1:1" s="7" customFormat="1" ht="13"/>
    <row r="51" spans="1:1" s="7" customFormat="1" ht="13"/>
    <row r="52" spans="1:1" s="7" customFormat="1" ht="13"/>
    <row r="53" spans="1:1" s="7" customFormat="1" ht="13"/>
    <row r="54" spans="1:1" s="7" customFormat="1" ht="13"/>
    <row r="55" spans="1:1" s="7" customFormat="1" ht="13"/>
    <row r="56" spans="1:1" s="7" customFormat="1" ht="13"/>
    <row r="57" spans="1:1" s="7" customFormat="1" ht="13"/>
    <row r="58" spans="1:1" s="7" customFormat="1" ht="13"/>
    <row r="59" spans="1:1" s="7" customFormat="1" ht="13"/>
    <row r="60" spans="1:1" s="7" customFormat="1" ht="13"/>
    <row r="61" spans="1:1" s="7" customFormat="1" ht="13"/>
    <row r="62" spans="1:1" s="7" customFormat="1" ht="13"/>
    <row r="63" spans="1:1" s="7" customFormat="1" ht="13"/>
    <row r="64" spans="1:1" s="7" customFormat="1" ht="13"/>
    <row r="65" s="7" customFormat="1" ht="13"/>
    <row r="66" s="7" customFormat="1" ht="13"/>
    <row r="67" s="7" customFormat="1" ht="13"/>
    <row r="68" s="7" customFormat="1" ht="13"/>
    <row r="69" s="7" customFormat="1" ht="13"/>
    <row r="70" s="7" customFormat="1" ht="13"/>
    <row r="71" s="7" customFormat="1" ht="13"/>
    <row r="72" s="7" customFormat="1" ht="13"/>
    <row r="73" s="7" customFormat="1" ht="13"/>
    <row r="74" s="7" customFormat="1" ht="13"/>
    <row r="75" s="7" customFormat="1" ht="13"/>
    <row r="76" s="7" customFormat="1" ht="13"/>
    <row r="77" s="7" customFormat="1" ht="13"/>
    <row r="78" s="7" customFormat="1" ht="13"/>
    <row r="79" s="7" customFormat="1" ht="13"/>
    <row r="80" s="7" customFormat="1" ht="13"/>
    <row r="81" s="7" customFormat="1" ht="13"/>
    <row r="82" s="7" customFormat="1" ht="13"/>
    <row r="83" s="7" customFormat="1" ht="13"/>
    <row r="84" s="7" customFormat="1" ht="13"/>
    <row r="85" s="7" customFormat="1" ht="13"/>
    <row r="86" s="7" customFormat="1" ht="13"/>
    <row r="87" s="7" customFormat="1" ht="13"/>
    <row r="88" s="7" customFormat="1" ht="13"/>
    <row r="89" s="7" customFormat="1" ht="13"/>
    <row r="90" s="7" customFormat="1" ht="13"/>
    <row r="91" s="7" customFormat="1" ht="13"/>
    <row r="92" s="7" customFormat="1" ht="13"/>
    <row r="93" s="7" customFormat="1" ht="13"/>
    <row r="94" s="7" customFormat="1" ht="13"/>
    <row r="95" s="7" customFormat="1" ht="13"/>
    <row r="96" s="7" customFormat="1" ht="13"/>
    <row r="97" s="7" customFormat="1" ht="13"/>
    <row r="98" s="7" customFormat="1" ht="13"/>
    <row r="99" s="7" customFormat="1" ht="13"/>
    <row r="100" s="7" customFormat="1" ht="13"/>
    <row r="101" s="7" customFormat="1" ht="13"/>
    <row r="102" s="7" customFormat="1" ht="13"/>
    <row r="103" s="7" customFormat="1" ht="13"/>
    <row r="104" s="7" customFormat="1" ht="13"/>
    <row r="105" s="7" customFormat="1" ht="13"/>
    <row r="106" s="7" customFormat="1" ht="13"/>
    <row r="107" s="7" customFormat="1" ht="13"/>
    <row r="108" s="7" customFormat="1" ht="13"/>
    <row r="109" s="7" customFormat="1" ht="13"/>
    <row r="110" s="7" customFormat="1" ht="13"/>
    <row r="111" s="7" customFormat="1" ht="13"/>
    <row r="112" s="7" customFormat="1" ht="13"/>
    <row r="113" s="7" customFormat="1" ht="13"/>
    <row r="114" s="7" customFormat="1" ht="13"/>
    <row r="115" s="7" customFormat="1" ht="13"/>
    <row r="116" s="7" customFormat="1" ht="13"/>
    <row r="117" s="7" customFormat="1" ht="13"/>
    <row r="118" s="7" customFormat="1" ht="13"/>
    <row r="119" s="7" customFormat="1" ht="13"/>
    <row r="120" s="7" customFormat="1" ht="13"/>
    <row r="121" s="7" customFormat="1" ht="13"/>
    <row r="122" s="7" customFormat="1" ht="13"/>
    <row r="123" s="7" customFormat="1" ht="13"/>
    <row r="124" s="7" customFormat="1" ht="13"/>
    <row r="125" s="7" customFormat="1" ht="13"/>
    <row r="126" s="7" customFormat="1" ht="13"/>
    <row r="127" s="7" customFormat="1" ht="13"/>
    <row r="128" s="7" customFormat="1" ht="13"/>
    <row r="129" s="7" customFormat="1" ht="13"/>
    <row r="130" s="7" customFormat="1" ht="13"/>
    <row r="131" s="7" customFormat="1" ht="13"/>
    <row r="132" s="7" customFormat="1" ht="13"/>
    <row r="133" s="7" customFormat="1" ht="13"/>
    <row r="134" s="7" customFormat="1" ht="13"/>
    <row r="135" s="7" customFormat="1" ht="13"/>
    <row r="136" s="7" customFormat="1" ht="13"/>
    <row r="137" s="7" customFormat="1" ht="13"/>
    <row r="138" s="7" customFormat="1" ht="13"/>
    <row r="139" s="7" customFormat="1" ht="13"/>
    <row r="140" s="7" customFormat="1" ht="13"/>
    <row r="141" s="7" customFormat="1" ht="13"/>
    <row r="142" s="7" customFormat="1" ht="13"/>
    <row r="143" s="7" customFormat="1" ht="13"/>
    <row r="144" s="7" customFormat="1" ht="13"/>
    <row r="145" s="7" customFormat="1" ht="13"/>
    <row r="146" s="7" customFormat="1" ht="13"/>
    <row r="147" s="7" customFormat="1" ht="13"/>
    <row r="148" s="7" customFormat="1" ht="13"/>
    <row r="149" s="7" customFormat="1" ht="13"/>
    <row r="150" s="7" customFormat="1" ht="13"/>
    <row r="151" s="7" customFormat="1" ht="13"/>
    <row r="152" s="7" customFormat="1" ht="13"/>
    <row r="153" s="7" customFormat="1" ht="13"/>
    <row r="154" s="7" customFormat="1" ht="13"/>
    <row r="155" s="7" customFormat="1" ht="13"/>
    <row r="156" s="7" customFormat="1" ht="13"/>
    <row r="157" s="7" customFormat="1" ht="13"/>
    <row r="158" s="7" customFormat="1" ht="13"/>
    <row r="159" s="7" customFormat="1" ht="13"/>
    <row r="160" s="7" customFormat="1" ht="13"/>
    <row r="161" s="7" customFormat="1" ht="13"/>
    <row r="162" s="7" customFormat="1" ht="13"/>
    <row r="163" s="7" customFormat="1" ht="13"/>
    <row r="164" s="7" customFormat="1" ht="13"/>
    <row r="165" s="7" customFormat="1" ht="13"/>
    <row r="166" s="7" customFormat="1" ht="13"/>
    <row r="167" s="7" customFormat="1" ht="13"/>
    <row r="168" s="7" customFormat="1" ht="13"/>
    <row r="169" s="7" customFormat="1" ht="13"/>
    <row r="170" s="7" customFormat="1" ht="13"/>
    <row r="171" s="7" customFormat="1" ht="13"/>
    <row r="172" s="7" customFormat="1" ht="13"/>
    <row r="173" s="7" customFormat="1" ht="13"/>
    <row r="174" s="7" customFormat="1" ht="13"/>
    <row r="175" s="7" customFormat="1" ht="13"/>
    <row r="176" s="7" customFormat="1" ht="13"/>
    <row r="177" s="7" customFormat="1" ht="13"/>
    <row r="178" s="7" customFormat="1" ht="13"/>
    <row r="179" s="7" customFormat="1" ht="13"/>
    <row r="180" s="7" customFormat="1" ht="13"/>
    <row r="181" s="7" customFormat="1" ht="13"/>
    <row r="182" s="7" customFormat="1" ht="13"/>
    <row r="183" s="7" customFormat="1" ht="13"/>
    <row r="184" s="7" customFormat="1" ht="13"/>
    <row r="185" s="7" customFormat="1" ht="13"/>
    <row r="186" s="7" customFormat="1" ht="13"/>
    <row r="187" s="7" customFormat="1" ht="13"/>
    <row r="188" s="7" customFormat="1" ht="13"/>
    <row r="189" s="7" customFormat="1" ht="13"/>
    <row r="190" s="7" customFormat="1" ht="13"/>
    <row r="191" s="7" customFormat="1" ht="13"/>
    <row r="192" s="7" customFormat="1" ht="13"/>
    <row r="193" s="7" customFormat="1" ht="13"/>
    <row r="194" s="7" customFormat="1" ht="13"/>
    <row r="195" s="7" customFormat="1" ht="13"/>
    <row r="196" s="7" customFormat="1" ht="13"/>
    <row r="197" s="7" customFormat="1" ht="13"/>
    <row r="198" s="7" customFormat="1" ht="13"/>
    <row r="199" s="7" customFormat="1" ht="13"/>
    <row r="200" s="7" customFormat="1" ht="13"/>
    <row r="201" s="7" customFormat="1" ht="13"/>
    <row r="202" s="7" customFormat="1" ht="13"/>
    <row r="203" s="7" customFormat="1" ht="13"/>
    <row r="204" s="7" customFormat="1" ht="13"/>
    <row r="205" s="7" customFormat="1" ht="13"/>
    <row r="206" s="7" customFormat="1" ht="13"/>
    <row r="207" s="7" customFormat="1" ht="13"/>
    <row r="208" s="7" customFormat="1" ht="13"/>
    <row r="209" s="7" customFormat="1" ht="13"/>
    <row r="210" s="7" customFormat="1" ht="13"/>
    <row r="211" s="7" customFormat="1" ht="13"/>
    <row r="212" s="7" customFormat="1" ht="13"/>
    <row r="213" s="7" customFormat="1" ht="13"/>
    <row r="214" s="7" customFormat="1" ht="13"/>
    <row r="215" s="7" customFormat="1" ht="13"/>
    <row r="216" s="7" customFormat="1" ht="13"/>
    <row r="217" s="7" customFormat="1" ht="13"/>
    <row r="218" s="7" customFormat="1" ht="13"/>
    <row r="219" s="7" customFormat="1" ht="13"/>
    <row r="220" s="7" customFormat="1" ht="13"/>
    <row r="221" s="7" customFormat="1" ht="13"/>
    <row r="222" s="7" customFormat="1" ht="13"/>
    <row r="223" s="7" customFormat="1" ht="13"/>
    <row r="224" s="7" customFormat="1" ht="13"/>
    <row r="225" s="7" customFormat="1" ht="13"/>
    <row r="226" s="7" customFormat="1" ht="13"/>
    <row r="227" s="7" customFormat="1" ht="13"/>
    <row r="228" s="7" customFormat="1" ht="13"/>
    <row r="229" s="7" customFormat="1" ht="13"/>
    <row r="230" s="7" customFormat="1" ht="13"/>
    <row r="231" s="7" customFormat="1" ht="13"/>
    <row r="232" s="7" customFormat="1" ht="13"/>
    <row r="233" s="7" customFormat="1" ht="13"/>
    <row r="234" s="7" customFormat="1" ht="13"/>
    <row r="235" s="7" customFormat="1" ht="13"/>
    <row r="236" s="7" customFormat="1" ht="13"/>
    <row r="237" s="7" customFormat="1" ht="13"/>
    <row r="238" s="7" customFormat="1" ht="13"/>
    <row r="239" s="7" customFormat="1" ht="13"/>
    <row r="240" s="7" customFormat="1" ht="13"/>
    <row r="241" s="7" customFormat="1" ht="13"/>
    <row r="242" s="7" customFormat="1" ht="13"/>
    <row r="243" s="7" customFormat="1" ht="13"/>
    <row r="244" s="7" customFormat="1" ht="13"/>
    <row r="245" s="7" customFormat="1" ht="13"/>
    <row r="246" s="7" customFormat="1" ht="13"/>
    <row r="247" s="7" customFormat="1" ht="13"/>
    <row r="248" s="7" customFormat="1" ht="13"/>
    <row r="249" s="7" customFormat="1" ht="13"/>
    <row r="250" s="7" customFormat="1" ht="13"/>
    <row r="251" s="7" customFormat="1" ht="13"/>
    <row r="252" s="7" customFormat="1" ht="13"/>
    <row r="253" s="7" customFormat="1" ht="13"/>
    <row r="254" s="7" customFormat="1" ht="13"/>
    <row r="255" s="7" customFormat="1" ht="13"/>
    <row r="256" s="7" customFormat="1" ht="13"/>
    <row r="257" s="7" customFormat="1" ht="13"/>
    <row r="258" s="7" customFormat="1" ht="13"/>
    <row r="259" s="7" customFormat="1" ht="13"/>
    <row r="260" s="7" customFormat="1" ht="13"/>
    <row r="261" s="7" customFormat="1" ht="13"/>
    <row r="262" s="7" customFormat="1" ht="13"/>
    <row r="263" s="7" customFormat="1" ht="13"/>
    <row r="264" s="7" customFormat="1" ht="13"/>
    <row r="265" s="7" customFormat="1" ht="13"/>
    <row r="266" s="7" customFormat="1" ht="13"/>
    <row r="267" s="7" customFormat="1" ht="13"/>
    <row r="268" s="7" customFormat="1" ht="13"/>
    <row r="269" s="7" customFormat="1" ht="13"/>
    <row r="270" s="7" customFormat="1" ht="13"/>
    <row r="271" s="7" customFormat="1" ht="13"/>
    <row r="272" s="7" customFormat="1" ht="13"/>
    <row r="273" s="7" customFormat="1" ht="13"/>
    <row r="274" s="7" customFormat="1" ht="13"/>
    <row r="275" s="7" customFormat="1" ht="13"/>
    <row r="276" s="7" customFormat="1" ht="13"/>
    <row r="277" s="7" customFormat="1" ht="13"/>
    <row r="278" s="7" customFormat="1" ht="13"/>
    <row r="279" s="7" customFormat="1" ht="13"/>
    <row r="280" s="7" customFormat="1" ht="13"/>
    <row r="281" s="7" customFormat="1" ht="13"/>
    <row r="282" s="7" customFormat="1" ht="13"/>
    <row r="283" s="7" customFormat="1" ht="13"/>
    <row r="284" s="7" customFormat="1" ht="13"/>
    <row r="285" s="7" customFormat="1" ht="13"/>
    <row r="286" s="7" customFormat="1" ht="13"/>
    <row r="287" s="7" customFormat="1" ht="13"/>
    <row r="288" s="7" customFormat="1" ht="13"/>
    <row r="289" s="7" customFormat="1" ht="13"/>
    <row r="290" s="7" customFormat="1" ht="13"/>
    <row r="291" s="7" customFormat="1" ht="13"/>
    <row r="292" s="7" customFormat="1" ht="13"/>
    <row r="293" s="7" customFormat="1" ht="13"/>
    <row r="294" s="7" customFormat="1" ht="13"/>
    <row r="295" s="7" customFormat="1" ht="13"/>
    <row r="296" s="7" customFormat="1" ht="13"/>
    <row r="297" s="7" customFormat="1" ht="13"/>
    <row r="298" s="7" customFormat="1" ht="13"/>
    <row r="299" s="7" customFormat="1" ht="13"/>
    <row r="300" s="7" customFormat="1" ht="13"/>
    <row r="301" s="7" customFormat="1" ht="13"/>
    <row r="302" s="7" customFormat="1" ht="13"/>
    <row r="303" s="7" customFormat="1" ht="13"/>
    <row r="304" s="7" customFormat="1" ht="13"/>
    <row r="305" s="7" customFormat="1" ht="13"/>
    <row r="306" s="7" customFormat="1" ht="13"/>
    <row r="307" s="7" customFormat="1" ht="13"/>
    <row r="308" s="7" customFormat="1" ht="13"/>
    <row r="309" s="7" customFormat="1" ht="13"/>
    <row r="310" s="7" customFormat="1" ht="13"/>
    <row r="311" s="7" customFormat="1" ht="13"/>
    <row r="312" s="7" customFormat="1" ht="13"/>
    <row r="313" s="7" customFormat="1" ht="13"/>
    <row r="314" s="7" customFormat="1" ht="13"/>
    <row r="315" s="7" customFormat="1" ht="13"/>
    <row r="316" s="7" customFormat="1" ht="13"/>
    <row r="317" s="7" customFormat="1" ht="13"/>
    <row r="318" s="7" customFormat="1" ht="13"/>
    <row r="319" s="7" customFormat="1" ht="13"/>
    <row r="320" s="7" customFormat="1" ht="13"/>
    <row r="321" s="7" customFormat="1" ht="13"/>
    <row r="322" s="7" customFormat="1" ht="13"/>
    <row r="323" s="7" customFormat="1" ht="13"/>
    <row r="324" s="7" customFormat="1" ht="13"/>
    <row r="325" s="7" customFormat="1" ht="13"/>
    <row r="326" s="7" customFormat="1" ht="13"/>
    <row r="327" s="7" customFormat="1" ht="13"/>
    <row r="328" s="7" customFormat="1" ht="13"/>
    <row r="329" s="7" customFormat="1" ht="13"/>
    <row r="330" s="7" customFormat="1" ht="13"/>
    <row r="331" s="7" customFormat="1" ht="13"/>
    <row r="332" s="7" customFormat="1" ht="13"/>
    <row r="333" s="7" customFormat="1" ht="13"/>
    <row r="334" s="7" customFormat="1" ht="13"/>
    <row r="335" s="7" customFormat="1" ht="13"/>
    <row r="336" s="7" customFormat="1" ht="13"/>
    <row r="337" s="7" customFormat="1" ht="13"/>
    <row r="338" s="7" customFormat="1" ht="13"/>
    <row r="339" s="7" customFormat="1" ht="13"/>
    <row r="340" s="7" customFormat="1" ht="13"/>
    <row r="341" s="7" customFormat="1" ht="13"/>
    <row r="342" s="7" customFormat="1" ht="13"/>
    <row r="343" s="7" customFormat="1" ht="13"/>
  </sheetData>
  <customSheetViews>
    <customSheetView guid="{A0C1D96D-847A-46C9-9EBD-D2F28FBA0F99}" showPageBreaks="1" printArea="1" hiddenColumns="1" view="pageBreakPreview">
      <selection activeCell="J2" sqref="J2:L2"/>
      <pageMargins left="0" right="0" top="0" bottom="0.25" header="0" footer="0"/>
      <printOptions horizontalCentered="1" verticalCentered="1"/>
      <pageSetup scale="95" orientation="landscape" r:id="rId1"/>
      <headerFooter>
        <oddFooter>&amp;R&amp;"Arial,Regular"&amp;8Printed &amp;D&amp;T</oddFooter>
      </headerFooter>
    </customSheetView>
  </customSheetViews>
  <mergeCells count="12">
    <mergeCell ref="E2:G2"/>
    <mergeCell ref="E3:G3"/>
    <mergeCell ref="A1:C5"/>
    <mergeCell ref="E1:G1"/>
    <mergeCell ref="I1:J1"/>
    <mergeCell ref="D4:N4"/>
    <mergeCell ref="D5:N5"/>
    <mergeCell ref="L1:N1"/>
    <mergeCell ref="I2:J2"/>
    <mergeCell ref="L2:N2"/>
    <mergeCell ref="I3:J3"/>
    <mergeCell ref="L3:N3"/>
  </mergeCells>
  <dataValidations count="1">
    <dataValidation type="list" allowBlank="1" showInputMessage="1" showErrorMessage="1" sqref="I3:J3" xr:uid="{F2ABFEB8-CAD8-4041-97CE-8334D7A4CAB0}">
      <formula1>"CARA SUMPTON, NATALIE GILMORE"</formula1>
    </dataValidation>
  </dataValidations>
  <printOptions horizontalCentered="1"/>
  <pageMargins left="0" right="0" top="0" bottom="0" header="0" footer="0"/>
  <pageSetup scale="93" fitToHeight="0" orientation="landscape" r:id="rId2"/>
  <headerFooter>
    <oddFooter>&amp;R&amp;"Arial,Regular"&amp;8
Printed &amp;D&amp;T</oddFoot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0" tint="-0.14999847407452621"/>
    <pageSetUpPr fitToPage="1"/>
  </sheetPr>
  <dimension ref="A1:EB507"/>
  <sheetViews>
    <sheetView zoomScale="75" zoomScaleNormal="59" zoomScaleSheetLayoutView="75" workbookViewId="0">
      <pane ySplit="8" topLeftCell="A9" activePane="bottomLeft" state="frozen"/>
      <selection pane="bottomLeft" activeCell="M40" sqref="M40"/>
    </sheetView>
  </sheetViews>
  <sheetFormatPr baseColWidth="10" defaultColWidth="9.1640625" defaultRowHeight="15"/>
  <cols>
    <col min="1" max="1" width="9.1640625" style="32" customWidth="1"/>
    <col min="2" max="2" width="24.33203125" style="32" customWidth="1"/>
    <col min="3" max="3" width="33" style="32" customWidth="1"/>
    <col min="4" max="4" width="20" style="32" customWidth="1"/>
    <col min="5" max="5" width="12.6640625" style="32" customWidth="1"/>
    <col min="6" max="6" width="13.83203125" style="32" customWidth="1"/>
    <col min="7" max="7" width="14.83203125" style="32" customWidth="1"/>
    <col min="8" max="9" width="11.6640625" style="32" hidden="1" customWidth="1"/>
    <col min="10" max="10" width="12.33203125" style="32" hidden="1" customWidth="1"/>
    <col min="11" max="12" width="11.6640625" style="39" customWidth="1"/>
    <col min="13" max="13" width="12.1640625" style="39" bestFit="1" customWidth="1"/>
    <col min="14" max="14" width="11.6640625" style="32" customWidth="1"/>
    <col min="15" max="15" width="11.6640625" style="7" customWidth="1"/>
    <col min="16" max="16" width="12.33203125" style="7" bestFit="1" customWidth="1"/>
    <col min="17" max="17" width="11.6640625" style="32" customWidth="1"/>
    <col min="18" max="18" width="11.6640625" style="7" customWidth="1"/>
    <col min="19" max="19" width="12.33203125" style="7" bestFit="1" customWidth="1"/>
    <col min="20" max="20" width="11.6640625" style="32" hidden="1" customWidth="1"/>
    <col min="21" max="21" width="11.6640625" style="7" hidden="1" customWidth="1"/>
    <col min="22" max="22" width="12.33203125" style="7" hidden="1" customWidth="1"/>
    <col min="23" max="23" width="19.6640625" style="7" customWidth="1"/>
    <col min="24" max="38" width="9.1640625" style="7" customWidth="1"/>
    <col min="39" max="51" width="9.1640625" style="7"/>
    <col min="52" max="52" width="10.6640625" style="7" hidden="1" customWidth="1"/>
    <col min="53" max="53" width="9.1640625" style="7" customWidth="1"/>
    <col min="54" max="132" width="9.1640625" style="7"/>
    <col min="133" max="16384" width="9.1640625" style="32"/>
  </cols>
  <sheetData>
    <row r="1" spans="1:23" ht="25" customHeight="1">
      <c r="A1" s="363" t="str">
        <f>Sketch!A1</f>
        <v>ECOLOGYST</v>
      </c>
      <c r="B1" s="364"/>
      <c r="C1" s="92" t="s">
        <v>234</v>
      </c>
      <c r="D1" s="114" t="str">
        <f>Sketch!E1</f>
        <v>SS2026</v>
      </c>
      <c r="E1" s="92" t="s">
        <v>236</v>
      </c>
      <c r="F1" s="368" t="str">
        <f>Sketch!I1</f>
        <v>XS-XL</v>
      </c>
      <c r="G1" s="368"/>
      <c r="H1" s="92" t="s">
        <v>1</v>
      </c>
      <c r="I1" s="387" t="s">
        <v>295</v>
      </c>
      <c r="J1" s="387"/>
      <c r="K1" s="388"/>
      <c r="L1" s="378" t="s">
        <v>368</v>
      </c>
      <c r="M1" s="379"/>
      <c r="N1" s="379"/>
      <c r="O1" s="379"/>
      <c r="P1" s="379"/>
      <c r="Q1" s="379"/>
      <c r="R1" s="379"/>
      <c r="S1" s="379"/>
      <c r="T1" s="379"/>
      <c r="U1" s="379"/>
      <c r="V1" s="379"/>
      <c r="W1" s="380"/>
    </row>
    <row r="2" spans="1:23" ht="25" customHeight="1">
      <c r="A2" s="365"/>
      <c r="B2" s="282"/>
      <c r="C2" s="93" t="s">
        <v>231</v>
      </c>
      <c r="D2" s="112" t="str">
        <f>Sketch!E2</f>
        <v>NS008C</v>
      </c>
      <c r="E2" s="94" t="s">
        <v>237</v>
      </c>
      <c r="F2" s="251" t="str">
        <f>Sketch!I2</f>
        <v>LARGE</v>
      </c>
      <c r="G2" s="251"/>
      <c r="H2" s="94" t="s">
        <v>235</v>
      </c>
      <c r="I2" s="251" t="str">
        <f>Sketch!L2</f>
        <v>Woven Cotton</v>
      </c>
      <c r="J2" s="251"/>
      <c r="K2" s="253"/>
      <c r="L2" s="381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3"/>
    </row>
    <row r="3" spans="1:23" ht="25" customHeight="1">
      <c r="A3" s="365"/>
      <c r="B3" s="282"/>
      <c r="C3" s="93" t="s">
        <v>232</v>
      </c>
      <c r="D3" s="113" t="str">
        <f>Sketch!E3</f>
        <v>Mens zipped jacket</v>
      </c>
      <c r="E3" s="94"/>
      <c r="F3" s="302"/>
      <c r="G3" s="302"/>
      <c r="H3" s="94" t="s">
        <v>13</v>
      </c>
      <c r="I3" s="251" t="str">
        <f>Sketch!L3</f>
        <v>ECOLOGYST</v>
      </c>
      <c r="J3" s="251"/>
      <c r="K3" s="253"/>
      <c r="L3" s="381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3"/>
    </row>
    <row r="4" spans="1:23" ht="25" customHeight="1">
      <c r="A4" s="365"/>
      <c r="B4" s="282"/>
      <c r="C4" s="254"/>
      <c r="D4" s="255"/>
      <c r="E4" s="255"/>
      <c r="F4" s="255"/>
      <c r="G4" s="255"/>
      <c r="H4" s="255"/>
      <c r="I4" s="255"/>
      <c r="J4" s="255"/>
      <c r="K4" s="257"/>
      <c r="L4" s="381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3"/>
    </row>
    <row r="5" spans="1:23" ht="25" customHeight="1" thickBot="1">
      <c r="A5" s="366"/>
      <c r="B5" s="367"/>
      <c r="C5" s="369"/>
      <c r="D5" s="370"/>
      <c r="E5" s="370"/>
      <c r="F5" s="370"/>
      <c r="G5" s="370"/>
      <c r="H5" s="370"/>
      <c r="I5" s="370"/>
      <c r="J5" s="370"/>
      <c r="K5" s="371"/>
      <c r="L5" s="384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6"/>
    </row>
    <row r="6" spans="1:23" ht="48" customHeight="1" thickBot="1">
      <c r="A6" s="375"/>
      <c r="B6" s="376"/>
      <c r="C6" s="377"/>
      <c r="D6" s="96"/>
      <c r="E6" s="372" t="s">
        <v>205</v>
      </c>
      <c r="F6" s="373"/>
      <c r="G6" s="374"/>
      <c r="H6" s="372" t="s">
        <v>376</v>
      </c>
      <c r="I6" s="373"/>
      <c r="J6" s="374"/>
      <c r="K6" s="372" t="s">
        <v>377</v>
      </c>
      <c r="L6" s="373"/>
      <c r="M6" s="374"/>
      <c r="N6" s="372" t="s">
        <v>405</v>
      </c>
      <c r="O6" s="373"/>
      <c r="P6" s="374"/>
      <c r="Q6" s="372" t="s">
        <v>404</v>
      </c>
      <c r="R6" s="373"/>
      <c r="S6" s="374"/>
      <c r="T6" s="372" t="s">
        <v>273</v>
      </c>
      <c r="U6" s="373"/>
      <c r="V6" s="374"/>
      <c r="W6" s="150" t="s">
        <v>12</v>
      </c>
    </row>
    <row r="7" spans="1:23" ht="17" customHeight="1" thickBot="1">
      <c r="A7" s="361" t="s">
        <v>9</v>
      </c>
      <c r="B7" s="358" t="s">
        <v>254</v>
      </c>
      <c r="C7" s="359"/>
      <c r="D7" s="389" t="s">
        <v>292</v>
      </c>
      <c r="E7" s="145" t="s">
        <v>274</v>
      </c>
      <c r="F7" s="146" t="s">
        <v>276</v>
      </c>
      <c r="G7" s="146" t="s">
        <v>275</v>
      </c>
      <c r="H7" s="145" t="s">
        <v>274</v>
      </c>
      <c r="I7" s="146" t="s">
        <v>276</v>
      </c>
      <c r="J7" s="146" t="s">
        <v>275</v>
      </c>
      <c r="K7" s="145" t="s">
        <v>274</v>
      </c>
      <c r="L7" s="146" t="s">
        <v>276</v>
      </c>
      <c r="M7" s="146" t="s">
        <v>275</v>
      </c>
      <c r="N7" s="145" t="s">
        <v>274</v>
      </c>
      <c r="O7" s="146" t="s">
        <v>276</v>
      </c>
      <c r="P7" s="146" t="s">
        <v>275</v>
      </c>
      <c r="Q7" s="145" t="s">
        <v>274</v>
      </c>
      <c r="R7" s="146" t="s">
        <v>276</v>
      </c>
      <c r="S7" s="146" t="s">
        <v>275</v>
      </c>
      <c r="T7" s="145" t="s">
        <v>274</v>
      </c>
      <c r="U7" s="146" t="s">
        <v>276</v>
      </c>
      <c r="V7" s="146" t="s">
        <v>275</v>
      </c>
      <c r="W7" s="151" t="s">
        <v>11</v>
      </c>
    </row>
    <row r="8" spans="1:23" ht="17" customHeight="1" thickBot="1">
      <c r="A8" s="362"/>
      <c r="B8" s="360"/>
      <c r="C8" s="360"/>
      <c r="D8" s="390"/>
      <c r="E8" s="145" t="s">
        <v>305</v>
      </c>
      <c r="F8" s="97" t="s">
        <v>10</v>
      </c>
      <c r="G8" s="220"/>
      <c r="H8" s="145" t="s">
        <v>305</v>
      </c>
      <c r="I8" s="97" t="s">
        <v>10</v>
      </c>
      <c r="J8" s="220"/>
      <c r="K8" s="145" t="s">
        <v>305</v>
      </c>
      <c r="L8" s="97" t="s">
        <v>10</v>
      </c>
      <c r="M8" s="220"/>
      <c r="N8" s="147" t="s">
        <v>239</v>
      </c>
      <c r="O8" s="97" t="s">
        <v>10</v>
      </c>
      <c r="P8" s="98"/>
      <c r="Q8" s="147" t="s">
        <v>239</v>
      </c>
      <c r="R8" s="97" t="s">
        <v>10</v>
      </c>
      <c r="S8" s="98"/>
      <c r="T8" s="147" t="s">
        <v>239</v>
      </c>
      <c r="U8" s="97" t="s">
        <v>10</v>
      </c>
      <c r="V8" s="98"/>
      <c r="W8" s="152" t="s">
        <v>239</v>
      </c>
    </row>
    <row r="9" spans="1:23" ht="25" customHeight="1" thickTop="1">
      <c r="A9" s="214">
        <v>1</v>
      </c>
      <c r="B9" s="292" t="s">
        <v>330</v>
      </c>
      <c r="C9" s="293"/>
      <c r="D9" s="196">
        <v>0.125</v>
      </c>
      <c r="E9" s="156">
        <v>4</v>
      </c>
      <c r="F9" s="102"/>
      <c r="G9" s="102"/>
      <c r="H9" s="156">
        <v>4</v>
      </c>
      <c r="I9" s="224" t="s">
        <v>378</v>
      </c>
      <c r="J9" s="102"/>
      <c r="K9" s="156">
        <v>4</v>
      </c>
      <c r="L9" s="224" t="s">
        <v>379</v>
      </c>
      <c r="M9" s="102"/>
      <c r="N9" s="103"/>
      <c r="O9" s="102"/>
      <c r="P9" s="104"/>
      <c r="Q9" s="103"/>
      <c r="R9" s="102"/>
      <c r="S9" s="104"/>
      <c r="T9" s="103"/>
      <c r="U9" s="102"/>
      <c r="V9" s="104"/>
      <c r="W9" s="153"/>
    </row>
    <row r="10" spans="1:23" ht="25" customHeight="1">
      <c r="A10" s="214">
        <v>2</v>
      </c>
      <c r="B10" s="294" t="s">
        <v>371</v>
      </c>
      <c r="C10" s="241"/>
      <c r="D10" s="108">
        <v>0.375</v>
      </c>
      <c r="E10" s="101">
        <v>28.5</v>
      </c>
      <c r="F10" s="107"/>
      <c r="G10" s="107" t="s">
        <v>370</v>
      </c>
      <c r="H10" s="225">
        <v>26.5</v>
      </c>
      <c r="I10" s="226" t="s">
        <v>379</v>
      </c>
      <c r="J10" s="107"/>
      <c r="K10" s="225">
        <v>26.5</v>
      </c>
      <c r="L10" s="226" t="s">
        <v>379</v>
      </c>
      <c r="M10" s="107"/>
      <c r="N10" s="108"/>
      <c r="O10" s="107"/>
      <c r="P10" s="109"/>
      <c r="Q10" s="108"/>
      <c r="R10" s="107"/>
      <c r="S10" s="109"/>
      <c r="T10" s="108"/>
      <c r="U10" s="107"/>
      <c r="V10" s="109"/>
      <c r="W10" s="154"/>
    </row>
    <row r="11" spans="1:23" ht="25" customHeight="1">
      <c r="A11" s="214">
        <v>4</v>
      </c>
      <c r="B11" s="294" t="s">
        <v>372</v>
      </c>
      <c r="C11" s="241"/>
      <c r="D11" s="108">
        <v>0.375</v>
      </c>
      <c r="E11" s="101">
        <v>28.5</v>
      </c>
      <c r="F11" s="107"/>
      <c r="G11" s="107"/>
      <c r="H11" s="225">
        <v>26.5</v>
      </c>
      <c r="I11" s="226" t="s">
        <v>379</v>
      </c>
      <c r="J11" s="107"/>
      <c r="K11" s="225">
        <v>26.5</v>
      </c>
      <c r="L11" s="226" t="s">
        <v>379</v>
      </c>
      <c r="M11" s="107"/>
      <c r="N11" s="108"/>
      <c r="O11" s="107"/>
      <c r="P11" s="109"/>
      <c r="Q11" s="108"/>
      <c r="R11" s="107"/>
      <c r="S11" s="109"/>
      <c r="T11" s="108"/>
      <c r="U11" s="107"/>
      <c r="V11" s="109"/>
      <c r="W11" s="154"/>
    </row>
    <row r="12" spans="1:23" ht="25" customHeight="1">
      <c r="A12" s="214">
        <v>5</v>
      </c>
      <c r="B12" s="294" t="s">
        <v>319</v>
      </c>
      <c r="C12" s="241"/>
      <c r="D12" s="108">
        <v>0.125</v>
      </c>
      <c r="E12" s="99">
        <v>12</v>
      </c>
      <c r="F12" s="107"/>
      <c r="G12" s="107"/>
      <c r="H12" s="99">
        <v>12</v>
      </c>
      <c r="I12" s="226" t="s">
        <v>379</v>
      </c>
      <c r="J12" s="107"/>
      <c r="K12" s="99">
        <v>12</v>
      </c>
      <c r="L12" s="226" t="s">
        <v>379</v>
      </c>
      <c r="M12" s="107"/>
      <c r="N12" s="108"/>
      <c r="O12" s="107"/>
      <c r="P12" s="109"/>
      <c r="Q12" s="108"/>
      <c r="R12" s="107"/>
      <c r="S12" s="109"/>
      <c r="T12" s="108"/>
      <c r="U12" s="107"/>
      <c r="V12" s="109"/>
      <c r="W12" s="154"/>
    </row>
    <row r="13" spans="1:23" ht="25" customHeight="1">
      <c r="A13" s="214">
        <v>6</v>
      </c>
      <c r="B13" s="240" t="s">
        <v>307</v>
      </c>
      <c r="C13" s="241"/>
      <c r="D13" s="108">
        <v>0.125</v>
      </c>
      <c r="E13" s="221">
        <v>12.25</v>
      </c>
      <c r="F13" s="107"/>
      <c r="G13" s="107" t="s">
        <v>373</v>
      </c>
      <c r="H13" s="221">
        <v>11.5</v>
      </c>
      <c r="I13" s="226" t="s">
        <v>380</v>
      </c>
      <c r="J13" s="107"/>
      <c r="K13" s="221">
        <v>11.5</v>
      </c>
      <c r="L13" s="226" t="s">
        <v>379</v>
      </c>
      <c r="M13" s="107"/>
      <c r="N13" s="108"/>
      <c r="O13" s="107"/>
      <c r="P13" s="109"/>
      <c r="Q13" s="108"/>
      <c r="R13" s="107"/>
      <c r="S13" s="109"/>
      <c r="T13" s="108"/>
      <c r="U13" s="107"/>
      <c r="V13" s="109"/>
      <c r="W13" s="154"/>
    </row>
    <row r="14" spans="1:23" ht="25" customHeight="1">
      <c r="A14" s="214">
        <v>8</v>
      </c>
      <c r="B14" s="240" t="s">
        <v>308</v>
      </c>
      <c r="C14" s="241"/>
      <c r="D14" s="108">
        <v>0.125</v>
      </c>
      <c r="E14" s="99">
        <v>8.5</v>
      </c>
      <c r="F14" s="107"/>
      <c r="G14" s="107"/>
      <c r="H14" s="99">
        <v>8.5</v>
      </c>
      <c r="I14" s="226" t="s">
        <v>380</v>
      </c>
      <c r="J14" s="107"/>
      <c r="K14" s="99">
        <v>8.5</v>
      </c>
      <c r="L14" s="226" t="s">
        <v>380</v>
      </c>
      <c r="M14" s="107"/>
      <c r="N14" s="108"/>
      <c r="O14" s="107"/>
      <c r="P14" s="109"/>
      <c r="Q14" s="108"/>
      <c r="R14" s="107"/>
      <c r="S14" s="109"/>
      <c r="T14" s="108"/>
      <c r="U14" s="107"/>
      <c r="V14" s="109"/>
      <c r="W14" s="154"/>
    </row>
    <row r="15" spans="1:23" ht="25" customHeight="1">
      <c r="A15" s="214">
        <v>9</v>
      </c>
      <c r="B15" s="240" t="s">
        <v>309</v>
      </c>
      <c r="C15" s="241"/>
      <c r="D15" s="108">
        <v>0.125</v>
      </c>
      <c r="E15" s="99">
        <v>4.5</v>
      </c>
      <c r="F15" s="107"/>
      <c r="G15" s="107"/>
      <c r="H15" s="99">
        <v>4.5</v>
      </c>
      <c r="I15" s="226" t="s">
        <v>379</v>
      </c>
      <c r="J15" s="107"/>
      <c r="K15" s="99">
        <v>4.5</v>
      </c>
      <c r="L15" s="226" t="s">
        <v>390</v>
      </c>
      <c r="M15" s="107"/>
      <c r="N15" s="108"/>
      <c r="O15" s="107"/>
      <c r="P15" s="109"/>
      <c r="Q15" s="108"/>
      <c r="R15" s="107"/>
      <c r="S15" s="109"/>
      <c r="T15" s="108"/>
      <c r="U15" s="107"/>
      <c r="V15" s="109"/>
      <c r="W15" s="154"/>
    </row>
    <row r="16" spans="1:23" ht="25" customHeight="1">
      <c r="A16" s="214">
        <v>10</v>
      </c>
      <c r="B16" s="240" t="s">
        <v>304</v>
      </c>
      <c r="C16" s="241"/>
      <c r="D16" s="108">
        <v>0.125</v>
      </c>
      <c r="E16" s="99">
        <v>4.5</v>
      </c>
      <c r="F16" s="107"/>
      <c r="G16" s="107"/>
      <c r="H16" s="99">
        <v>4.5</v>
      </c>
      <c r="I16" s="226" t="s">
        <v>379</v>
      </c>
      <c r="J16" s="107"/>
      <c r="K16" s="99">
        <v>4.5</v>
      </c>
      <c r="L16" s="226" t="s">
        <v>378</v>
      </c>
      <c r="M16" s="107"/>
      <c r="N16" s="108"/>
      <c r="O16" s="107"/>
      <c r="P16" s="109"/>
      <c r="Q16" s="108"/>
      <c r="R16" s="107"/>
      <c r="S16" s="109"/>
      <c r="T16" s="108"/>
      <c r="U16" s="107"/>
      <c r="V16" s="109"/>
      <c r="W16" s="154"/>
    </row>
    <row r="17" spans="1:52" ht="25" customHeight="1">
      <c r="A17" s="214">
        <v>11</v>
      </c>
      <c r="B17" s="240" t="s">
        <v>320</v>
      </c>
      <c r="C17" s="241"/>
      <c r="D17" s="108">
        <v>0.125</v>
      </c>
      <c r="E17" s="99">
        <v>7</v>
      </c>
      <c r="F17" s="107"/>
      <c r="G17" s="107"/>
      <c r="H17" s="99">
        <v>7</v>
      </c>
      <c r="I17" s="226" t="s">
        <v>379</v>
      </c>
      <c r="J17" s="107"/>
      <c r="K17" s="99">
        <v>7</v>
      </c>
      <c r="L17" s="226" t="s">
        <v>379</v>
      </c>
      <c r="M17" s="107"/>
      <c r="N17" s="108"/>
      <c r="O17" s="107"/>
      <c r="P17" s="109"/>
      <c r="Q17" s="108"/>
      <c r="R17" s="107"/>
      <c r="S17" s="109"/>
      <c r="T17" s="108"/>
      <c r="U17" s="107"/>
      <c r="V17" s="109"/>
      <c r="W17" s="154"/>
      <c r="AZ17" s="38"/>
    </row>
    <row r="18" spans="1:52" ht="25" customHeight="1">
      <c r="A18" s="214">
        <v>12</v>
      </c>
      <c r="B18" s="240" t="s">
        <v>310</v>
      </c>
      <c r="C18" s="242"/>
      <c r="D18" s="108">
        <v>0</v>
      </c>
      <c r="E18" s="221">
        <v>2</v>
      </c>
      <c r="F18" s="107"/>
      <c r="G18" s="107"/>
      <c r="H18" s="221">
        <v>2</v>
      </c>
      <c r="I18" s="226" t="s">
        <v>379</v>
      </c>
      <c r="J18" s="107"/>
      <c r="K18" s="221">
        <v>2</v>
      </c>
      <c r="L18" s="226" t="s">
        <v>379</v>
      </c>
      <c r="M18" s="107"/>
      <c r="N18" s="108"/>
      <c r="O18" s="107"/>
      <c r="P18" s="109"/>
      <c r="Q18" s="108"/>
      <c r="R18" s="107"/>
      <c r="S18" s="109"/>
      <c r="T18" s="108"/>
      <c r="U18" s="107"/>
      <c r="V18" s="109"/>
      <c r="W18" s="154"/>
      <c r="AZ18" s="38">
        <v>41320</v>
      </c>
    </row>
    <row r="19" spans="1:52" ht="25" customHeight="1">
      <c r="A19" s="214">
        <v>13</v>
      </c>
      <c r="B19" s="240" t="s">
        <v>311</v>
      </c>
      <c r="C19" s="242"/>
      <c r="D19" s="108">
        <v>0.25</v>
      </c>
      <c r="E19" s="99">
        <v>24.25</v>
      </c>
      <c r="F19" s="107"/>
      <c r="G19" s="107"/>
      <c r="H19" s="99">
        <v>24.25</v>
      </c>
      <c r="I19" s="226" t="s">
        <v>379</v>
      </c>
      <c r="J19" s="107"/>
      <c r="K19" s="99">
        <v>24.25</v>
      </c>
      <c r="L19" s="226" t="s">
        <v>391</v>
      </c>
      <c r="M19" s="107"/>
      <c r="N19" s="108"/>
      <c r="O19" s="107"/>
      <c r="P19" s="109"/>
      <c r="Q19" s="108"/>
      <c r="R19" s="107"/>
      <c r="S19" s="109"/>
      <c r="T19" s="108"/>
      <c r="U19" s="107"/>
      <c r="V19" s="109"/>
      <c r="W19" s="154"/>
      <c r="AZ19" s="38">
        <v>41414</v>
      </c>
    </row>
    <row r="20" spans="1:52" ht="25" customHeight="1">
      <c r="A20" s="214">
        <v>14</v>
      </c>
      <c r="B20" s="240" t="s">
        <v>321</v>
      </c>
      <c r="C20" s="242"/>
      <c r="D20" s="223">
        <v>0.25</v>
      </c>
      <c r="E20" s="99">
        <v>31</v>
      </c>
      <c r="F20" s="107"/>
      <c r="G20" s="107"/>
      <c r="H20" s="99">
        <v>31</v>
      </c>
      <c r="I20" s="226" t="s">
        <v>381</v>
      </c>
      <c r="J20" s="107"/>
      <c r="K20" s="99">
        <v>31</v>
      </c>
      <c r="L20" s="226" t="s">
        <v>381</v>
      </c>
      <c r="M20" s="107"/>
      <c r="N20" s="108"/>
      <c r="O20" s="107"/>
      <c r="P20" s="109"/>
      <c r="Q20" s="108"/>
      <c r="R20" s="107"/>
      <c r="S20" s="109"/>
      <c r="T20" s="108"/>
      <c r="U20" s="107"/>
      <c r="V20" s="109"/>
      <c r="W20" s="154"/>
      <c r="AZ20" s="38"/>
    </row>
    <row r="21" spans="1:52" ht="25" customHeight="1">
      <c r="A21" s="214">
        <v>15</v>
      </c>
      <c r="B21" s="240" t="s">
        <v>322</v>
      </c>
      <c r="C21" s="242"/>
      <c r="D21" s="108">
        <v>0.25</v>
      </c>
      <c r="E21" s="99">
        <v>30</v>
      </c>
      <c r="F21" s="107"/>
      <c r="G21" s="107"/>
      <c r="H21" s="99">
        <v>30</v>
      </c>
      <c r="I21" s="226" t="s">
        <v>383</v>
      </c>
      <c r="J21" s="107"/>
      <c r="K21" s="99">
        <v>30</v>
      </c>
      <c r="L21" s="226" t="s">
        <v>382</v>
      </c>
      <c r="M21" s="107"/>
      <c r="N21" s="108"/>
      <c r="O21" s="107"/>
      <c r="P21" s="109"/>
      <c r="Q21" s="108"/>
      <c r="R21" s="107"/>
      <c r="S21" s="109"/>
      <c r="T21" s="108"/>
      <c r="U21" s="107"/>
      <c r="V21" s="109"/>
      <c r="W21" s="154"/>
      <c r="AZ21" s="38">
        <v>41561</v>
      </c>
    </row>
    <row r="22" spans="1:52" ht="25" customHeight="1">
      <c r="A22" s="214">
        <v>16</v>
      </c>
      <c r="B22" s="240" t="s">
        <v>312</v>
      </c>
      <c r="C22" s="242"/>
      <c r="D22" s="108">
        <v>0.25</v>
      </c>
      <c r="E22" s="99">
        <v>19</v>
      </c>
      <c r="F22" s="107"/>
      <c r="G22" s="107">
        <v>20</v>
      </c>
      <c r="H22" s="227">
        <v>20</v>
      </c>
      <c r="I22" s="228" t="s">
        <v>384</v>
      </c>
      <c r="J22" s="107"/>
      <c r="K22" s="227">
        <v>20</v>
      </c>
      <c r="L22" s="226" t="s">
        <v>391</v>
      </c>
      <c r="M22" s="107"/>
      <c r="N22" s="108"/>
      <c r="O22" s="107"/>
      <c r="P22" s="109"/>
      <c r="Q22" s="108"/>
      <c r="R22" s="107"/>
      <c r="S22" s="109"/>
      <c r="T22" s="108"/>
      <c r="U22" s="107"/>
      <c r="V22" s="109"/>
      <c r="W22" s="154"/>
      <c r="AZ22" s="38">
        <v>41674</v>
      </c>
    </row>
    <row r="23" spans="1:52" ht="25" customHeight="1">
      <c r="A23" s="214">
        <v>18</v>
      </c>
      <c r="B23" s="240" t="s">
        <v>323</v>
      </c>
      <c r="C23" s="241"/>
      <c r="D23" s="108">
        <v>0.25</v>
      </c>
      <c r="E23" s="99">
        <v>28</v>
      </c>
      <c r="F23" s="107"/>
      <c r="G23" s="107"/>
      <c r="H23" s="99">
        <v>28</v>
      </c>
      <c r="I23" s="226" t="s">
        <v>379</v>
      </c>
      <c r="J23" s="107"/>
      <c r="K23" s="99">
        <v>28</v>
      </c>
      <c r="L23" s="226" t="s">
        <v>379</v>
      </c>
      <c r="M23" s="107"/>
      <c r="N23" s="108"/>
      <c r="O23" s="107"/>
      <c r="P23" s="109"/>
      <c r="Q23" s="108"/>
      <c r="R23" s="107"/>
      <c r="S23" s="109"/>
      <c r="T23" s="108"/>
      <c r="U23" s="107"/>
      <c r="V23" s="109"/>
      <c r="W23" s="154"/>
    </row>
    <row r="24" spans="1:52" ht="25" customHeight="1">
      <c r="A24" s="214">
        <v>19</v>
      </c>
      <c r="B24" s="240" t="s">
        <v>324</v>
      </c>
      <c r="C24" s="242"/>
      <c r="D24" s="108">
        <v>0</v>
      </c>
      <c r="E24" s="99">
        <v>2.5</v>
      </c>
      <c r="F24" s="107"/>
      <c r="G24" s="107"/>
      <c r="H24" s="99">
        <v>2.5</v>
      </c>
      <c r="I24" s="226" t="s">
        <v>379</v>
      </c>
      <c r="J24" s="107"/>
      <c r="K24" s="99">
        <v>2.5</v>
      </c>
      <c r="L24" s="226" t="s">
        <v>378</v>
      </c>
      <c r="M24" s="107" t="s">
        <v>392</v>
      </c>
      <c r="N24" s="108"/>
      <c r="O24" s="107"/>
      <c r="P24" s="109"/>
      <c r="Q24" s="108"/>
      <c r="R24" s="107"/>
      <c r="S24" s="109"/>
      <c r="T24" s="108"/>
      <c r="U24" s="107"/>
      <c r="V24" s="109"/>
      <c r="W24" s="154"/>
    </row>
    <row r="25" spans="1:52" ht="25" customHeight="1">
      <c r="A25" s="214">
        <v>20</v>
      </c>
      <c r="B25" s="213" t="s">
        <v>325</v>
      </c>
      <c r="C25" s="201"/>
      <c r="D25" s="108">
        <v>0.125</v>
      </c>
      <c r="E25" s="99">
        <v>2</v>
      </c>
      <c r="F25" s="107"/>
      <c r="G25" s="107"/>
      <c r="H25" s="99">
        <v>2</v>
      </c>
      <c r="I25" s="226" t="s">
        <v>379</v>
      </c>
      <c r="J25" s="107"/>
      <c r="K25" s="99">
        <v>2</v>
      </c>
      <c r="L25" s="226" t="s">
        <v>379</v>
      </c>
      <c r="M25" s="107"/>
      <c r="N25" s="108"/>
      <c r="O25" s="107"/>
      <c r="P25" s="109"/>
      <c r="Q25" s="108"/>
      <c r="R25" s="107"/>
      <c r="S25" s="109"/>
      <c r="T25" s="108"/>
      <c r="U25" s="107"/>
      <c r="V25" s="109"/>
      <c r="W25" s="154"/>
      <c r="AZ25" s="38">
        <v>41674</v>
      </c>
    </row>
    <row r="26" spans="1:52" ht="25" customHeight="1">
      <c r="A26" s="214">
        <v>21</v>
      </c>
      <c r="B26" s="240" t="s">
        <v>326</v>
      </c>
      <c r="C26" s="242"/>
      <c r="D26" s="108">
        <v>0.125</v>
      </c>
      <c r="E26" s="99">
        <v>9</v>
      </c>
      <c r="F26" s="107"/>
      <c r="G26" s="107"/>
      <c r="H26" s="99">
        <v>9</v>
      </c>
      <c r="I26" s="226" t="s">
        <v>380</v>
      </c>
      <c r="J26" s="107"/>
      <c r="K26" s="99">
        <v>9</v>
      </c>
      <c r="L26" s="226" t="s">
        <v>378</v>
      </c>
      <c r="M26" s="107"/>
      <c r="N26" s="108"/>
      <c r="O26" s="107"/>
      <c r="P26" s="109"/>
      <c r="Q26" s="108"/>
      <c r="R26" s="107"/>
      <c r="S26" s="109"/>
      <c r="T26" s="108"/>
      <c r="U26" s="107"/>
      <c r="V26" s="109"/>
      <c r="W26" s="154"/>
      <c r="AZ26" s="38">
        <v>41414</v>
      </c>
    </row>
    <row r="27" spans="1:52" ht="25" customHeight="1">
      <c r="A27" s="214">
        <v>22</v>
      </c>
      <c r="B27" s="240" t="s">
        <v>327</v>
      </c>
      <c r="C27" s="242"/>
      <c r="D27" s="108">
        <v>0.125</v>
      </c>
      <c r="E27" s="99">
        <v>0.875</v>
      </c>
      <c r="F27" s="107"/>
      <c r="G27" s="107"/>
      <c r="H27" s="99">
        <v>0.875</v>
      </c>
      <c r="I27" s="226" t="s">
        <v>380</v>
      </c>
      <c r="J27" s="107"/>
      <c r="K27" s="99">
        <v>0.875</v>
      </c>
      <c r="L27" s="226" t="s">
        <v>380</v>
      </c>
      <c r="M27" s="107"/>
      <c r="N27" s="108"/>
      <c r="O27" s="107"/>
      <c r="P27" s="109"/>
      <c r="Q27" s="108"/>
      <c r="R27" s="107"/>
      <c r="S27" s="109"/>
      <c r="T27" s="108"/>
      <c r="U27" s="107"/>
      <c r="V27" s="109"/>
      <c r="W27" s="154"/>
      <c r="AZ27" s="38">
        <v>41561</v>
      </c>
    </row>
    <row r="28" spans="1:52" ht="25" customHeight="1">
      <c r="A28" s="214">
        <v>24</v>
      </c>
      <c r="B28" s="240" t="s">
        <v>328</v>
      </c>
      <c r="C28" s="242"/>
      <c r="D28" s="108">
        <v>0.125</v>
      </c>
      <c r="E28" s="99">
        <v>3.5</v>
      </c>
      <c r="F28" s="107"/>
      <c r="G28" s="107"/>
      <c r="H28" s="99">
        <v>3.5</v>
      </c>
      <c r="I28" s="226" t="s">
        <v>379</v>
      </c>
      <c r="J28" s="107"/>
      <c r="K28" s="99">
        <v>3.5</v>
      </c>
      <c r="L28" s="226" t="s">
        <v>379</v>
      </c>
      <c r="M28" s="107"/>
      <c r="N28" s="108"/>
      <c r="O28" s="107"/>
      <c r="P28" s="109"/>
      <c r="Q28" s="108"/>
      <c r="R28" s="107"/>
      <c r="S28" s="109"/>
      <c r="T28" s="108"/>
      <c r="U28" s="107"/>
      <c r="V28" s="109"/>
      <c r="W28" s="154"/>
    </row>
    <row r="29" spans="1:52" ht="25" customHeight="1">
      <c r="A29" s="214">
        <v>25</v>
      </c>
      <c r="B29" s="240" t="s">
        <v>314</v>
      </c>
      <c r="C29" s="241"/>
      <c r="D29" s="108">
        <v>0.25</v>
      </c>
      <c r="E29" s="99">
        <v>25</v>
      </c>
      <c r="F29" s="107"/>
      <c r="G29" s="107">
        <v>25.5</v>
      </c>
      <c r="H29" s="227">
        <v>25.5</v>
      </c>
      <c r="I29" s="226" t="s">
        <v>379</v>
      </c>
      <c r="J29" s="107"/>
      <c r="K29" s="227">
        <v>25.5</v>
      </c>
      <c r="L29" s="226" t="s">
        <v>379</v>
      </c>
      <c r="M29" s="107"/>
      <c r="N29" s="108"/>
      <c r="O29" s="107"/>
      <c r="P29" s="109"/>
      <c r="Q29" s="108"/>
      <c r="R29" s="107"/>
      <c r="S29" s="109"/>
      <c r="T29" s="108"/>
      <c r="U29" s="107"/>
      <c r="V29" s="109"/>
      <c r="W29" s="154"/>
    </row>
    <row r="30" spans="1:52" ht="25" customHeight="1">
      <c r="A30" s="214">
        <v>26</v>
      </c>
      <c r="B30" s="240" t="s">
        <v>329</v>
      </c>
      <c r="C30" s="242"/>
      <c r="D30" s="108">
        <v>0.25</v>
      </c>
      <c r="E30" s="99">
        <v>24.25</v>
      </c>
      <c r="F30" s="107"/>
      <c r="G30" s="107"/>
      <c r="H30" s="99">
        <v>24.25</v>
      </c>
      <c r="I30" s="226" t="s">
        <v>379</v>
      </c>
      <c r="J30" s="107"/>
      <c r="K30" s="99">
        <v>24.25</v>
      </c>
      <c r="L30" s="226" t="s">
        <v>378</v>
      </c>
      <c r="M30" s="107"/>
      <c r="N30" s="108"/>
      <c r="O30" s="107"/>
      <c r="P30" s="109"/>
      <c r="Q30" s="108"/>
      <c r="R30" s="107"/>
      <c r="S30" s="109"/>
      <c r="T30" s="108"/>
      <c r="U30" s="107"/>
      <c r="V30" s="109"/>
      <c r="W30" s="154"/>
    </row>
    <row r="31" spans="1:52" ht="25" customHeight="1">
      <c r="A31" s="214">
        <v>27</v>
      </c>
      <c r="B31" s="240" t="s">
        <v>331</v>
      </c>
      <c r="C31" s="241"/>
      <c r="D31" s="108">
        <v>0.375</v>
      </c>
      <c r="E31" s="99">
        <v>24.5</v>
      </c>
      <c r="F31" s="107"/>
      <c r="G31" s="107"/>
      <c r="H31" s="99">
        <v>24.5</v>
      </c>
      <c r="I31" s="226" t="s">
        <v>381</v>
      </c>
      <c r="J31" s="107"/>
      <c r="K31" s="99">
        <v>24.5</v>
      </c>
      <c r="L31" s="226" t="s">
        <v>381</v>
      </c>
      <c r="M31" s="107"/>
      <c r="N31" s="108"/>
      <c r="O31" s="107"/>
      <c r="P31" s="109"/>
      <c r="Q31" s="108"/>
      <c r="R31" s="107"/>
      <c r="S31" s="109"/>
      <c r="T31" s="108"/>
      <c r="U31" s="107"/>
      <c r="V31" s="109"/>
      <c r="W31" s="154"/>
    </row>
    <row r="32" spans="1:52" ht="25" customHeight="1">
      <c r="A32" s="214">
        <v>29</v>
      </c>
      <c r="B32" s="213" t="s">
        <v>332</v>
      </c>
      <c r="C32" s="201"/>
      <c r="D32" s="108">
        <v>0.125</v>
      </c>
      <c r="E32" s="99">
        <v>3.5</v>
      </c>
      <c r="F32" s="107"/>
      <c r="G32" s="107"/>
      <c r="H32" s="99">
        <v>3.5</v>
      </c>
      <c r="I32" s="226" t="s">
        <v>391</v>
      </c>
      <c r="J32" s="107"/>
      <c r="K32" s="99">
        <v>3.5</v>
      </c>
      <c r="L32" s="226" t="s">
        <v>379</v>
      </c>
      <c r="M32" s="107"/>
      <c r="N32" s="108"/>
      <c r="O32" s="107"/>
      <c r="P32" s="109"/>
      <c r="Q32" s="108"/>
      <c r="R32" s="107"/>
      <c r="S32" s="109"/>
      <c r="T32" s="108"/>
      <c r="U32" s="107"/>
      <c r="V32" s="109"/>
      <c r="W32" s="154"/>
      <c r="AZ32" s="38">
        <v>41561</v>
      </c>
    </row>
    <row r="33" spans="1:52" ht="25" customHeight="1">
      <c r="A33" s="214">
        <v>30</v>
      </c>
      <c r="B33" s="213" t="s">
        <v>333</v>
      </c>
      <c r="C33" s="201"/>
      <c r="D33" s="108">
        <v>0.25</v>
      </c>
      <c r="E33" s="99">
        <v>22</v>
      </c>
      <c r="F33" s="107"/>
      <c r="G33" s="107"/>
      <c r="H33" s="99">
        <v>22</v>
      </c>
      <c r="I33" s="226" t="s">
        <v>378</v>
      </c>
      <c r="J33" s="107"/>
      <c r="K33" s="99">
        <v>22</v>
      </c>
      <c r="L33" s="226" t="s">
        <v>379</v>
      </c>
      <c r="M33" s="107"/>
      <c r="N33" s="108"/>
      <c r="O33" s="107"/>
      <c r="P33" s="109"/>
      <c r="Q33" s="108"/>
      <c r="R33" s="107"/>
      <c r="S33" s="109"/>
      <c r="T33" s="108"/>
      <c r="U33" s="107"/>
      <c r="V33" s="109"/>
      <c r="W33" s="154"/>
      <c r="AZ33" s="38">
        <v>41674</v>
      </c>
    </row>
    <row r="34" spans="1:52" ht="25" customHeight="1">
      <c r="A34" s="214">
        <v>31</v>
      </c>
      <c r="B34" s="202" t="s">
        <v>316</v>
      </c>
      <c r="C34" s="203"/>
      <c r="D34" s="105">
        <v>0.125</v>
      </c>
      <c r="E34" s="222">
        <v>28</v>
      </c>
      <c r="F34" s="107"/>
      <c r="G34" s="107"/>
      <c r="H34" s="222">
        <v>28</v>
      </c>
      <c r="I34" s="226" t="s">
        <v>379</v>
      </c>
      <c r="J34" s="107"/>
      <c r="K34" s="222">
        <v>28</v>
      </c>
      <c r="L34" s="226" t="s">
        <v>379</v>
      </c>
      <c r="M34" s="107"/>
      <c r="N34" s="108"/>
      <c r="O34" s="107"/>
      <c r="P34" s="109"/>
      <c r="Q34" s="108"/>
      <c r="R34" s="107"/>
      <c r="S34" s="109"/>
      <c r="T34" s="108"/>
      <c r="U34" s="107"/>
      <c r="V34" s="109"/>
      <c r="W34" s="154"/>
    </row>
    <row r="35" spans="1:52" ht="25" customHeight="1">
      <c r="A35" s="100">
        <v>32</v>
      </c>
      <c r="B35" s="202" t="s">
        <v>334</v>
      </c>
      <c r="C35" s="203"/>
      <c r="D35" s="105">
        <v>0</v>
      </c>
      <c r="E35" s="222">
        <v>12</v>
      </c>
      <c r="F35" s="107" t="s">
        <v>385</v>
      </c>
      <c r="G35" s="107">
        <v>10</v>
      </c>
      <c r="H35" s="222">
        <v>10</v>
      </c>
      <c r="I35" s="226" t="s">
        <v>379</v>
      </c>
      <c r="J35" s="107"/>
      <c r="K35" s="222">
        <v>10</v>
      </c>
      <c r="L35" s="226" t="s">
        <v>379</v>
      </c>
      <c r="M35" s="107"/>
      <c r="N35" s="108"/>
      <c r="O35" s="107"/>
      <c r="P35" s="109"/>
      <c r="Q35" s="108"/>
      <c r="R35" s="107"/>
      <c r="S35" s="109"/>
      <c r="T35" s="108"/>
      <c r="U35" s="107"/>
      <c r="V35" s="109"/>
      <c r="W35" s="154"/>
    </row>
    <row r="36" spans="1:52" ht="25" customHeight="1">
      <c r="A36" s="100">
        <v>33</v>
      </c>
      <c r="B36" s="202" t="s">
        <v>337</v>
      </c>
      <c r="C36" s="203"/>
      <c r="D36" s="105">
        <v>0.125</v>
      </c>
      <c r="E36" s="222">
        <v>10</v>
      </c>
      <c r="F36" s="107"/>
      <c r="G36" s="107">
        <v>11</v>
      </c>
      <c r="H36" s="229">
        <v>11</v>
      </c>
      <c r="I36" s="226" t="s">
        <v>384</v>
      </c>
      <c r="J36" s="107" t="s">
        <v>386</v>
      </c>
      <c r="K36" s="229">
        <v>11</v>
      </c>
      <c r="L36" s="226" t="s">
        <v>384</v>
      </c>
      <c r="M36" s="107" t="s">
        <v>386</v>
      </c>
      <c r="O36" s="107"/>
      <c r="P36" s="109"/>
      <c r="Q36" s="108"/>
      <c r="R36" s="107"/>
      <c r="S36" s="109"/>
      <c r="T36" s="108"/>
      <c r="U36" s="107"/>
      <c r="V36" s="109"/>
      <c r="W36" s="154"/>
    </row>
    <row r="37" spans="1:52" ht="25" customHeight="1">
      <c r="A37" s="100">
        <v>34</v>
      </c>
      <c r="B37" s="202" t="s">
        <v>335</v>
      </c>
      <c r="C37" s="203"/>
      <c r="D37" s="105">
        <v>0.125</v>
      </c>
      <c r="E37" s="222">
        <v>6.5</v>
      </c>
      <c r="F37" s="107"/>
      <c r="G37" s="107"/>
      <c r="H37" s="222">
        <v>6.5</v>
      </c>
      <c r="I37" s="226" t="s">
        <v>379</v>
      </c>
      <c r="J37" s="107"/>
      <c r="K37" s="222">
        <v>6.5</v>
      </c>
      <c r="L37" s="226" t="s">
        <v>379</v>
      </c>
      <c r="M37" s="107"/>
      <c r="O37" s="107"/>
      <c r="P37" s="109"/>
      <c r="Q37" s="108"/>
      <c r="R37" s="107"/>
      <c r="S37" s="109"/>
      <c r="T37" s="108"/>
      <c r="U37" s="107"/>
      <c r="V37" s="109"/>
      <c r="W37" s="154"/>
    </row>
    <row r="38" spans="1:52" ht="25" customHeight="1">
      <c r="A38" s="100">
        <v>35</v>
      </c>
      <c r="B38" s="202" t="s">
        <v>339</v>
      </c>
      <c r="C38" s="203"/>
      <c r="D38" s="105">
        <v>0.125</v>
      </c>
      <c r="E38" s="222">
        <v>4</v>
      </c>
      <c r="F38" s="107"/>
      <c r="G38" s="107">
        <v>3.625</v>
      </c>
      <c r="H38" s="229">
        <v>3.625</v>
      </c>
      <c r="I38" s="226" t="s">
        <v>379</v>
      </c>
      <c r="J38" s="107"/>
      <c r="K38" s="229">
        <v>3.625</v>
      </c>
      <c r="L38" s="226" t="s">
        <v>379</v>
      </c>
      <c r="M38" s="107"/>
      <c r="O38" s="107"/>
      <c r="P38" s="109"/>
      <c r="Q38" s="108"/>
      <c r="R38" s="107"/>
      <c r="S38" s="109"/>
      <c r="T38" s="108"/>
      <c r="U38" s="107"/>
      <c r="V38" s="109"/>
      <c r="W38" s="154"/>
    </row>
    <row r="39" spans="1:52" ht="25" customHeight="1">
      <c r="A39" s="100">
        <v>36</v>
      </c>
      <c r="B39" s="202" t="s">
        <v>340</v>
      </c>
      <c r="C39" s="203"/>
      <c r="D39" s="105">
        <v>0.125</v>
      </c>
      <c r="E39" s="222">
        <v>3</v>
      </c>
      <c r="F39" s="107"/>
      <c r="G39" s="107">
        <v>2.625</v>
      </c>
      <c r="H39" s="229">
        <v>2.625</v>
      </c>
      <c r="I39" s="226" t="s">
        <v>379</v>
      </c>
      <c r="J39" s="107"/>
      <c r="K39" s="229">
        <v>2.625</v>
      </c>
      <c r="L39" s="226" t="s">
        <v>379</v>
      </c>
      <c r="M39" s="107"/>
      <c r="N39" s="108"/>
      <c r="O39" s="107"/>
      <c r="P39" s="109"/>
      <c r="Q39" s="108"/>
      <c r="R39" s="107"/>
      <c r="S39" s="109"/>
      <c r="T39" s="108"/>
      <c r="U39" s="107"/>
      <c r="V39" s="109"/>
      <c r="W39" s="154"/>
    </row>
    <row r="40" spans="1:52" ht="25" customHeight="1">
      <c r="A40" s="100">
        <v>37</v>
      </c>
      <c r="B40" s="202" t="s">
        <v>336</v>
      </c>
      <c r="C40" s="203"/>
      <c r="D40" s="105">
        <v>0.125</v>
      </c>
      <c r="E40" s="222">
        <v>4.5</v>
      </c>
      <c r="F40" s="107"/>
      <c r="G40" s="107">
        <v>4.75</v>
      </c>
      <c r="H40" s="229">
        <v>4.75</v>
      </c>
      <c r="I40" s="226" t="s">
        <v>387</v>
      </c>
      <c r="J40" s="107" t="s">
        <v>388</v>
      </c>
      <c r="K40" s="229">
        <v>4.75</v>
      </c>
      <c r="L40" s="226" t="s">
        <v>393</v>
      </c>
      <c r="M40" s="107"/>
      <c r="N40" s="108"/>
      <c r="O40" s="107"/>
      <c r="P40" s="109"/>
      <c r="Q40" s="108"/>
      <c r="R40" s="107"/>
      <c r="S40" s="109"/>
      <c r="T40" s="108"/>
      <c r="U40" s="107"/>
      <c r="V40" s="109"/>
      <c r="W40" s="154"/>
    </row>
    <row r="41" spans="1:52" ht="25" customHeight="1">
      <c r="A41" s="100">
        <v>38</v>
      </c>
      <c r="B41" s="202" t="s">
        <v>413</v>
      </c>
      <c r="C41" s="203"/>
      <c r="D41" s="105">
        <v>0.125</v>
      </c>
      <c r="E41" s="222"/>
      <c r="F41" s="107"/>
      <c r="G41" s="107"/>
      <c r="H41" s="222">
        <v>12</v>
      </c>
      <c r="I41" s="226" t="s">
        <v>382</v>
      </c>
      <c r="J41" s="107"/>
      <c r="K41" s="222"/>
      <c r="L41" s="226"/>
      <c r="M41" s="107" t="s">
        <v>414</v>
      </c>
      <c r="N41" s="108"/>
      <c r="O41" s="107"/>
      <c r="P41" s="109"/>
      <c r="Q41" s="108"/>
      <c r="R41" s="107"/>
      <c r="S41" s="109"/>
      <c r="T41" s="108"/>
      <c r="U41" s="107"/>
      <c r="V41" s="109"/>
      <c r="W41" s="154"/>
    </row>
    <row r="42" spans="1:52" ht="25" customHeight="1">
      <c r="A42" s="100">
        <v>38</v>
      </c>
      <c r="B42" s="202" t="s">
        <v>389</v>
      </c>
      <c r="C42" s="203"/>
      <c r="D42" s="105">
        <v>0.125</v>
      </c>
      <c r="E42" s="222">
        <v>12</v>
      </c>
      <c r="F42" s="107"/>
      <c r="G42" s="107"/>
      <c r="H42" s="222">
        <v>12</v>
      </c>
      <c r="I42" s="226" t="s">
        <v>382</v>
      </c>
      <c r="J42" s="107"/>
      <c r="K42" s="222">
        <v>12</v>
      </c>
      <c r="L42" s="226" t="s">
        <v>382</v>
      </c>
      <c r="M42" s="107"/>
      <c r="N42" s="108"/>
      <c r="O42" s="107"/>
      <c r="P42" s="109"/>
      <c r="Q42" s="108"/>
      <c r="R42" s="107"/>
      <c r="S42" s="109"/>
      <c r="T42" s="108"/>
      <c r="U42" s="107"/>
      <c r="V42" s="109"/>
      <c r="W42" s="154"/>
    </row>
    <row r="43" spans="1:52" ht="25" customHeight="1">
      <c r="A43" s="100">
        <v>39</v>
      </c>
      <c r="B43" s="202" t="s">
        <v>338</v>
      </c>
      <c r="C43" s="203"/>
      <c r="D43" s="105">
        <v>0.25</v>
      </c>
      <c r="E43" s="222">
        <v>17</v>
      </c>
      <c r="F43" s="107"/>
      <c r="G43" s="107"/>
      <c r="H43" s="222">
        <v>17</v>
      </c>
      <c r="I43" s="226" t="s">
        <v>379</v>
      </c>
      <c r="J43" s="107"/>
      <c r="K43" s="222">
        <v>17</v>
      </c>
      <c r="L43" s="228" t="s">
        <v>394</v>
      </c>
      <c r="M43" s="107"/>
      <c r="N43" s="108"/>
      <c r="O43" s="107"/>
      <c r="P43" s="109"/>
      <c r="Q43" s="108"/>
      <c r="R43" s="107"/>
      <c r="S43" s="109"/>
      <c r="T43" s="108"/>
      <c r="U43" s="107"/>
      <c r="V43" s="109"/>
      <c r="W43" s="154"/>
    </row>
    <row r="44" spans="1:52" s="7" customFormat="1" ht="13">
      <c r="K44" s="1"/>
      <c r="L44" s="1"/>
      <c r="M44" s="1"/>
    </row>
    <row r="45" spans="1:52" s="7" customFormat="1" ht="13">
      <c r="K45" s="1"/>
      <c r="L45" s="1"/>
      <c r="M45" s="1"/>
    </row>
    <row r="46" spans="1:52" s="7" customFormat="1" ht="13">
      <c r="K46" s="1"/>
      <c r="L46" s="1"/>
      <c r="M46" s="1"/>
    </row>
    <row r="47" spans="1:52" s="7" customFormat="1" ht="13">
      <c r="K47" s="1"/>
      <c r="L47" s="1"/>
      <c r="M47" s="1"/>
    </row>
    <row r="48" spans="1:52" s="7" customFormat="1" ht="13">
      <c r="K48" s="1"/>
      <c r="L48" s="1"/>
      <c r="M48" s="1"/>
    </row>
    <row r="49" spans="11:13" s="7" customFormat="1" ht="13">
      <c r="K49" s="1"/>
      <c r="L49" s="1"/>
      <c r="M49" s="1"/>
    </row>
    <row r="50" spans="11:13" s="7" customFormat="1" ht="13">
      <c r="K50" s="1"/>
      <c r="L50" s="1"/>
      <c r="M50" s="1"/>
    </row>
    <row r="51" spans="11:13" s="7" customFormat="1" ht="13">
      <c r="K51" s="1"/>
      <c r="L51" s="1"/>
      <c r="M51" s="1"/>
    </row>
    <row r="52" spans="11:13" s="7" customFormat="1" ht="13">
      <c r="K52" s="1"/>
      <c r="L52" s="1"/>
      <c r="M52" s="1"/>
    </row>
    <row r="53" spans="11:13" s="7" customFormat="1" ht="13">
      <c r="K53" s="1"/>
      <c r="L53" s="1"/>
      <c r="M53" s="1"/>
    </row>
    <row r="54" spans="11:13" s="7" customFormat="1" ht="13">
      <c r="K54" s="1"/>
      <c r="L54" s="1"/>
      <c r="M54" s="1"/>
    </row>
    <row r="55" spans="11:13" s="7" customFormat="1" ht="13">
      <c r="K55" s="1"/>
      <c r="L55" s="1"/>
      <c r="M55" s="1"/>
    </row>
    <row r="56" spans="11:13" s="7" customFormat="1" ht="13">
      <c r="K56" s="1"/>
      <c r="L56" s="1"/>
      <c r="M56" s="1"/>
    </row>
    <row r="57" spans="11:13" s="7" customFormat="1" ht="13">
      <c r="K57" s="1"/>
      <c r="L57" s="1"/>
      <c r="M57" s="1"/>
    </row>
    <row r="58" spans="11:13" s="7" customFormat="1" ht="13">
      <c r="K58" s="1"/>
      <c r="L58" s="1"/>
      <c r="M58" s="1"/>
    </row>
    <row r="59" spans="11:13" s="7" customFormat="1" ht="13">
      <c r="K59" s="1"/>
      <c r="L59" s="1"/>
      <c r="M59" s="1"/>
    </row>
    <row r="60" spans="11:13" s="7" customFormat="1" ht="13">
      <c r="K60" s="1"/>
      <c r="L60" s="1"/>
      <c r="M60" s="1"/>
    </row>
    <row r="61" spans="11:13" s="7" customFormat="1" ht="13">
      <c r="K61" s="1"/>
      <c r="L61" s="1"/>
      <c r="M61" s="1"/>
    </row>
    <row r="62" spans="11:13" s="7" customFormat="1" ht="13">
      <c r="K62" s="1"/>
      <c r="L62" s="1"/>
      <c r="M62" s="1"/>
    </row>
    <row r="63" spans="11:13" s="7" customFormat="1" ht="13">
      <c r="K63" s="1"/>
      <c r="L63" s="1"/>
      <c r="M63" s="1"/>
    </row>
    <row r="64" spans="11:13" s="7" customFormat="1" ht="13">
      <c r="K64" s="1"/>
      <c r="L64" s="1"/>
      <c r="M64" s="1"/>
    </row>
    <row r="65" spans="11:13" s="7" customFormat="1" ht="13">
      <c r="K65" s="1"/>
      <c r="L65" s="1"/>
      <c r="M65" s="1"/>
    </row>
    <row r="66" spans="11:13" s="7" customFormat="1" ht="13">
      <c r="K66" s="1"/>
      <c r="L66" s="1"/>
      <c r="M66" s="1"/>
    </row>
    <row r="67" spans="11:13" s="7" customFormat="1" ht="13">
      <c r="K67" s="1"/>
      <c r="L67" s="1"/>
      <c r="M67" s="1"/>
    </row>
    <row r="68" spans="11:13" s="7" customFormat="1" ht="13">
      <c r="K68" s="1"/>
      <c r="L68" s="1"/>
      <c r="M68" s="1"/>
    </row>
    <row r="69" spans="11:13" s="7" customFormat="1" ht="13">
      <c r="K69" s="1"/>
      <c r="L69" s="1"/>
      <c r="M69" s="1"/>
    </row>
    <row r="70" spans="11:13" s="7" customFormat="1" ht="13">
      <c r="K70" s="1"/>
      <c r="L70" s="1"/>
      <c r="M70" s="1"/>
    </row>
    <row r="71" spans="11:13" s="7" customFormat="1" ht="13">
      <c r="K71" s="1"/>
      <c r="L71" s="1"/>
      <c r="M71" s="1"/>
    </row>
    <row r="72" spans="11:13" s="7" customFormat="1" ht="13">
      <c r="K72" s="1"/>
      <c r="L72" s="1"/>
      <c r="M72" s="1"/>
    </row>
    <row r="73" spans="11:13" s="7" customFormat="1" ht="13">
      <c r="K73" s="1"/>
      <c r="L73" s="1"/>
      <c r="M73" s="1"/>
    </row>
    <row r="74" spans="11:13" s="7" customFormat="1" ht="13">
      <c r="K74" s="1"/>
      <c r="L74" s="1"/>
      <c r="M74" s="1"/>
    </row>
    <row r="75" spans="11:13" s="7" customFormat="1" ht="13">
      <c r="K75" s="1"/>
      <c r="L75" s="1"/>
      <c r="M75" s="1"/>
    </row>
    <row r="76" spans="11:13" s="7" customFormat="1" ht="13">
      <c r="K76" s="1"/>
      <c r="L76" s="1"/>
      <c r="M76" s="1"/>
    </row>
    <row r="77" spans="11:13" s="7" customFormat="1" ht="13">
      <c r="K77" s="1"/>
      <c r="L77" s="1"/>
      <c r="M77" s="1"/>
    </row>
    <row r="78" spans="11:13" s="7" customFormat="1" ht="13">
      <c r="K78" s="1"/>
      <c r="L78" s="1"/>
      <c r="M78" s="1"/>
    </row>
    <row r="79" spans="11:13" s="7" customFormat="1" ht="13">
      <c r="K79" s="1"/>
      <c r="L79" s="1"/>
      <c r="M79" s="1"/>
    </row>
    <row r="80" spans="11:13" s="7" customFormat="1" ht="13">
      <c r="K80" s="1"/>
      <c r="L80" s="1"/>
      <c r="M80" s="1"/>
    </row>
    <row r="81" spans="11:13" s="7" customFormat="1" ht="13">
      <c r="K81" s="1"/>
      <c r="L81" s="1"/>
      <c r="M81" s="1"/>
    </row>
    <row r="82" spans="11:13" s="7" customFormat="1" ht="13">
      <c r="K82" s="1"/>
      <c r="L82" s="1"/>
      <c r="M82" s="1"/>
    </row>
    <row r="83" spans="11:13" s="7" customFormat="1" ht="13">
      <c r="K83" s="1"/>
      <c r="L83" s="1"/>
      <c r="M83" s="1"/>
    </row>
    <row r="84" spans="11:13" s="7" customFormat="1" ht="13">
      <c r="K84" s="1"/>
      <c r="L84" s="1"/>
      <c r="M84" s="1"/>
    </row>
    <row r="85" spans="11:13" s="7" customFormat="1" ht="13">
      <c r="K85" s="1"/>
      <c r="L85" s="1"/>
      <c r="M85" s="1"/>
    </row>
    <row r="86" spans="11:13" s="7" customFormat="1" ht="13">
      <c r="K86" s="1"/>
      <c r="L86" s="1"/>
      <c r="M86" s="1"/>
    </row>
    <row r="87" spans="11:13" s="7" customFormat="1" ht="13">
      <c r="K87" s="1"/>
      <c r="L87" s="1"/>
      <c r="M87" s="1"/>
    </row>
    <row r="88" spans="11:13" s="7" customFormat="1" ht="13">
      <c r="K88" s="1"/>
      <c r="L88" s="1"/>
      <c r="M88" s="1"/>
    </row>
    <row r="89" spans="11:13" s="7" customFormat="1" ht="13">
      <c r="K89" s="1"/>
      <c r="L89" s="1"/>
      <c r="M89" s="1"/>
    </row>
    <row r="90" spans="11:13" s="7" customFormat="1" ht="13">
      <c r="K90" s="1"/>
      <c r="L90" s="1"/>
      <c r="M90" s="1"/>
    </row>
    <row r="91" spans="11:13" s="7" customFormat="1" ht="13">
      <c r="K91" s="1"/>
      <c r="L91" s="1"/>
      <c r="M91" s="1"/>
    </row>
    <row r="92" spans="11:13" s="7" customFormat="1" ht="13">
      <c r="K92" s="1"/>
      <c r="L92" s="1"/>
      <c r="M92" s="1"/>
    </row>
    <row r="93" spans="11:13" s="7" customFormat="1" ht="13">
      <c r="K93" s="1"/>
      <c r="L93" s="1"/>
      <c r="M93" s="1"/>
    </row>
    <row r="94" spans="11:13" s="7" customFormat="1" ht="13">
      <c r="K94" s="1"/>
      <c r="L94" s="1"/>
      <c r="M94" s="1"/>
    </row>
    <row r="95" spans="11:13" s="7" customFormat="1" ht="13">
      <c r="K95" s="1"/>
      <c r="L95" s="1"/>
      <c r="M95" s="1"/>
    </row>
    <row r="96" spans="11:13" s="7" customFormat="1" ht="13">
      <c r="K96" s="1"/>
      <c r="L96" s="1"/>
      <c r="M96" s="1"/>
    </row>
    <row r="97" spans="11:13" s="7" customFormat="1" ht="13">
      <c r="K97" s="1"/>
      <c r="L97" s="1"/>
      <c r="M97" s="1"/>
    </row>
    <row r="98" spans="11:13" s="7" customFormat="1" ht="13">
      <c r="K98" s="1"/>
      <c r="L98" s="1"/>
      <c r="M98" s="1"/>
    </row>
    <row r="99" spans="11:13" s="7" customFormat="1" ht="13">
      <c r="K99" s="1"/>
      <c r="L99" s="1"/>
      <c r="M99" s="1"/>
    </row>
    <row r="100" spans="11:13" s="7" customFormat="1" ht="13">
      <c r="K100" s="1"/>
      <c r="L100" s="1"/>
      <c r="M100" s="1"/>
    </row>
    <row r="101" spans="11:13" s="7" customFormat="1" ht="13">
      <c r="K101" s="1"/>
      <c r="L101" s="1"/>
      <c r="M101" s="1"/>
    </row>
    <row r="102" spans="11:13" s="7" customFormat="1" ht="13">
      <c r="K102" s="1"/>
      <c r="L102" s="1"/>
      <c r="M102" s="1"/>
    </row>
    <row r="103" spans="11:13" s="7" customFormat="1" ht="13">
      <c r="K103" s="1"/>
      <c r="L103" s="1"/>
      <c r="M103" s="1"/>
    </row>
    <row r="104" spans="11:13" s="7" customFormat="1" ht="13">
      <c r="K104" s="1"/>
      <c r="L104" s="1"/>
      <c r="M104" s="1"/>
    </row>
    <row r="105" spans="11:13" s="7" customFormat="1" ht="13">
      <c r="K105" s="1"/>
      <c r="L105" s="1"/>
      <c r="M105" s="1"/>
    </row>
    <row r="106" spans="11:13" s="7" customFormat="1" ht="13">
      <c r="K106" s="1"/>
      <c r="L106" s="1"/>
      <c r="M106" s="1"/>
    </row>
    <row r="107" spans="11:13" s="7" customFormat="1" ht="13">
      <c r="K107" s="1"/>
      <c r="L107" s="1"/>
      <c r="M107" s="1"/>
    </row>
    <row r="108" spans="11:13" s="7" customFormat="1" ht="13">
      <c r="K108" s="1"/>
      <c r="L108" s="1"/>
      <c r="M108" s="1"/>
    </row>
    <row r="109" spans="11:13" s="7" customFormat="1" ht="13">
      <c r="K109" s="1"/>
      <c r="L109" s="1"/>
      <c r="M109" s="1"/>
    </row>
    <row r="110" spans="11:13" s="7" customFormat="1" ht="13">
      <c r="K110" s="1"/>
      <c r="L110" s="1"/>
      <c r="M110" s="1"/>
    </row>
    <row r="111" spans="11:13" s="7" customFormat="1" ht="13">
      <c r="K111" s="1"/>
      <c r="L111" s="1"/>
      <c r="M111" s="1"/>
    </row>
    <row r="112" spans="11:13" s="7" customFormat="1" ht="13">
      <c r="K112" s="1"/>
      <c r="L112" s="1"/>
      <c r="M112" s="1"/>
    </row>
    <row r="113" spans="11:13" s="7" customFormat="1" ht="13">
      <c r="K113" s="1"/>
      <c r="L113" s="1"/>
      <c r="M113" s="1"/>
    </row>
    <row r="114" spans="11:13" s="7" customFormat="1" ht="13">
      <c r="K114" s="1"/>
      <c r="L114" s="1"/>
      <c r="M114" s="1"/>
    </row>
    <row r="115" spans="11:13" s="7" customFormat="1" ht="13">
      <c r="K115" s="1"/>
      <c r="L115" s="1"/>
      <c r="M115" s="1"/>
    </row>
    <row r="116" spans="11:13" s="7" customFormat="1" ht="13">
      <c r="K116" s="1"/>
      <c r="L116" s="1"/>
      <c r="M116" s="1"/>
    </row>
    <row r="117" spans="11:13" s="7" customFormat="1" ht="13">
      <c r="K117" s="1"/>
      <c r="L117" s="1"/>
      <c r="M117" s="1"/>
    </row>
    <row r="118" spans="11:13" s="7" customFormat="1" ht="13">
      <c r="K118" s="1"/>
      <c r="L118" s="1"/>
      <c r="M118" s="1"/>
    </row>
    <row r="119" spans="11:13" s="7" customFormat="1" ht="13">
      <c r="K119" s="1"/>
      <c r="L119" s="1"/>
      <c r="M119" s="1"/>
    </row>
    <row r="120" spans="11:13" s="7" customFormat="1" ht="13">
      <c r="K120" s="1"/>
      <c r="L120" s="1"/>
      <c r="M120" s="1"/>
    </row>
    <row r="121" spans="11:13" s="7" customFormat="1" ht="13">
      <c r="K121" s="1"/>
      <c r="L121" s="1"/>
      <c r="M121" s="1"/>
    </row>
    <row r="122" spans="11:13" s="7" customFormat="1" ht="13">
      <c r="K122" s="1"/>
      <c r="L122" s="1"/>
      <c r="M122" s="1"/>
    </row>
    <row r="123" spans="11:13" s="7" customFormat="1" ht="13">
      <c r="K123" s="1"/>
      <c r="L123" s="1"/>
      <c r="M123" s="1"/>
    </row>
    <row r="124" spans="11:13" s="7" customFormat="1" ht="13">
      <c r="K124" s="1"/>
      <c r="L124" s="1"/>
      <c r="M124" s="1"/>
    </row>
    <row r="125" spans="11:13" s="7" customFormat="1" ht="13">
      <c r="K125" s="1"/>
      <c r="L125" s="1"/>
      <c r="M125" s="1"/>
    </row>
    <row r="126" spans="11:13" s="7" customFormat="1" ht="13">
      <c r="K126" s="1"/>
      <c r="L126" s="1"/>
      <c r="M126" s="1"/>
    </row>
    <row r="127" spans="11:13" s="7" customFormat="1" ht="13">
      <c r="K127" s="1"/>
      <c r="L127" s="1"/>
      <c r="M127" s="1"/>
    </row>
    <row r="128" spans="11:13" s="7" customFormat="1" ht="13">
      <c r="K128" s="1"/>
      <c r="L128" s="1"/>
      <c r="M128" s="1"/>
    </row>
    <row r="129" spans="11:13" s="7" customFormat="1" ht="13">
      <c r="K129" s="1"/>
      <c r="L129" s="1"/>
      <c r="M129" s="1"/>
    </row>
    <row r="130" spans="11:13" s="7" customFormat="1" ht="13">
      <c r="K130" s="1"/>
      <c r="L130" s="1"/>
      <c r="M130" s="1"/>
    </row>
    <row r="131" spans="11:13" s="7" customFormat="1" ht="13">
      <c r="K131" s="1"/>
      <c r="L131" s="1"/>
      <c r="M131" s="1"/>
    </row>
    <row r="132" spans="11:13" s="7" customFormat="1" ht="13">
      <c r="K132" s="1"/>
      <c r="L132" s="1"/>
      <c r="M132" s="1"/>
    </row>
    <row r="133" spans="11:13" s="7" customFormat="1" ht="13">
      <c r="K133" s="1"/>
      <c r="L133" s="1"/>
      <c r="M133" s="1"/>
    </row>
    <row r="134" spans="11:13" s="7" customFormat="1" ht="13">
      <c r="K134" s="1"/>
      <c r="L134" s="1"/>
      <c r="M134" s="1"/>
    </row>
    <row r="135" spans="11:13" s="7" customFormat="1" ht="13">
      <c r="K135" s="1"/>
      <c r="L135" s="1"/>
      <c r="M135" s="1"/>
    </row>
    <row r="136" spans="11:13" s="7" customFormat="1" ht="13">
      <c r="K136" s="1"/>
      <c r="L136" s="1"/>
      <c r="M136" s="1"/>
    </row>
    <row r="137" spans="11:13" s="7" customFormat="1" ht="13">
      <c r="K137" s="1"/>
      <c r="L137" s="1"/>
      <c r="M137" s="1"/>
    </row>
    <row r="138" spans="11:13" s="7" customFormat="1" ht="13">
      <c r="K138" s="1"/>
      <c r="L138" s="1"/>
      <c r="M138" s="1"/>
    </row>
    <row r="139" spans="11:13" s="7" customFormat="1" ht="13">
      <c r="K139" s="1"/>
      <c r="L139" s="1"/>
      <c r="M139" s="1"/>
    </row>
    <row r="140" spans="11:13" s="7" customFormat="1" ht="13">
      <c r="K140" s="1"/>
      <c r="L140" s="1"/>
      <c r="M140" s="1"/>
    </row>
    <row r="141" spans="11:13" s="7" customFormat="1" ht="13">
      <c r="K141" s="1"/>
      <c r="L141" s="1"/>
      <c r="M141" s="1"/>
    </row>
    <row r="142" spans="11:13" s="7" customFormat="1" ht="13">
      <c r="K142" s="1"/>
      <c r="L142" s="1"/>
      <c r="M142" s="1"/>
    </row>
    <row r="143" spans="11:13" s="7" customFormat="1" ht="13">
      <c r="K143" s="1"/>
      <c r="L143" s="1"/>
      <c r="M143" s="1"/>
    </row>
    <row r="144" spans="11:13" s="7" customFormat="1" ht="13">
      <c r="K144" s="1"/>
      <c r="L144" s="1"/>
      <c r="M144" s="1"/>
    </row>
    <row r="145" spans="11:13" s="7" customFormat="1" ht="13">
      <c r="K145" s="1"/>
      <c r="L145" s="1"/>
      <c r="M145" s="1"/>
    </row>
    <row r="146" spans="11:13" s="7" customFormat="1" ht="13">
      <c r="K146" s="1"/>
      <c r="L146" s="1"/>
      <c r="M146" s="1"/>
    </row>
    <row r="147" spans="11:13" s="7" customFormat="1" ht="13">
      <c r="K147" s="1"/>
      <c r="L147" s="1"/>
      <c r="M147" s="1"/>
    </row>
    <row r="148" spans="11:13" s="7" customFormat="1" ht="13">
      <c r="K148" s="1"/>
      <c r="L148" s="1"/>
      <c r="M148" s="1"/>
    </row>
    <row r="149" spans="11:13" s="7" customFormat="1" ht="13">
      <c r="K149" s="1"/>
      <c r="L149" s="1"/>
      <c r="M149" s="1"/>
    </row>
    <row r="150" spans="11:13" s="7" customFormat="1" ht="13">
      <c r="K150" s="1"/>
      <c r="L150" s="1"/>
      <c r="M150" s="1"/>
    </row>
    <row r="151" spans="11:13" s="7" customFormat="1" ht="13">
      <c r="K151" s="1"/>
      <c r="L151" s="1"/>
      <c r="M151" s="1"/>
    </row>
    <row r="152" spans="11:13" s="7" customFormat="1" ht="13">
      <c r="K152" s="1"/>
      <c r="L152" s="1"/>
      <c r="M152" s="1"/>
    </row>
    <row r="153" spans="11:13" s="7" customFormat="1" ht="13">
      <c r="K153" s="1"/>
      <c r="L153" s="1"/>
      <c r="M153" s="1"/>
    </row>
    <row r="154" spans="11:13" s="7" customFormat="1" ht="13">
      <c r="K154" s="1"/>
      <c r="L154" s="1"/>
      <c r="M154" s="1"/>
    </row>
    <row r="155" spans="11:13" s="7" customFormat="1" ht="13">
      <c r="K155" s="1"/>
      <c r="L155" s="1"/>
      <c r="M155" s="1"/>
    </row>
    <row r="156" spans="11:13" s="7" customFormat="1" ht="13">
      <c r="K156" s="1"/>
      <c r="L156" s="1"/>
      <c r="M156" s="1"/>
    </row>
    <row r="157" spans="11:13" s="7" customFormat="1" ht="13">
      <c r="K157" s="1"/>
      <c r="L157" s="1"/>
      <c r="M157" s="1"/>
    </row>
    <row r="158" spans="11:13" s="7" customFormat="1" ht="13">
      <c r="K158" s="1"/>
      <c r="L158" s="1"/>
      <c r="M158" s="1"/>
    </row>
    <row r="159" spans="11:13" s="7" customFormat="1" ht="13">
      <c r="K159" s="1"/>
      <c r="L159" s="1"/>
      <c r="M159" s="1"/>
    </row>
    <row r="160" spans="11:13" s="7" customFormat="1" ht="13">
      <c r="K160" s="1"/>
      <c r="L160" s="1"/>
      <c r="M160" s="1"/>
    </row>
    <row r="161" spans="11:13" s="7" customFormat="1" ht="13">
      <c r="K161" s="1"/>
      <c r="L161" s="1"/>
      <c r="M161" s="1"/>
    </row>
    <row r="162" spans="11:13" s="7" customFormat="1" ht="13">
      <c r="K162" s="1"/>
      <c r="L162" s="1"/>
      <c r="M162" s="1"/>
    </row>
    <row r="163" spans="11:13" s="7" customFormat="1" ht="13">
      <c r="K163" s="1"/>
      <c r="L163" s="1"/>
      <c r="M163" s="1"/>
    </row>
    <row r="164" spans="11:13" s="7" customFormat="1" ht="13">
      <c r="K164" s="1"/>
      <c r="L164" s="1"/>
      <c r="M164" s="1"/>
    </row>
    <row r="165" spans="11:13" s="7" customFormat="1" ht="13">
      <c r="K165" s="1"/>
      <c r="L165" s="1"/>
      <c r="M165" s="1"/>
    </row>
    <row r="166" spans="11:13" s="7" customFormat="1" ht="13">
      <c r="K166" s="1"/>
      <c r="L166" s="1"/>
      <c r="M166" s="1"/>
    </row>
    <row r="167" spans="11:13" s="7" customFormat="1" ht="13">
      <c r="K167" s="1"/>
      <c r="L167" s="1"/>
      <c r="M167" s="1"/>
    </row>
    <row r="168" spans="11:13" s="7" customFormat="1" ht="13">
      <c r="K168" s="1"/>
      <c r="L168" s="1"/>
      <c r="M168" s="1"/>
    </row>
    <row r="169" spans="11:13" s="7" customFormat="1" ht="13">
      <c r="K169" s="1"/>
      <c r="L169" s="1"/>
      <c r="M169" s="1"/>
    </row>
    <row r="170" spans="11:13" s="7" customFormat="1" ht="13">
      <c r="K170" s="1"/>
      <c r="L170" s="1"/>
      <c r="M170" s="1"/>
    </row>
    <row r="171" spans="11:13" s="7" customFormat="1" ht="13">
      <c r="K171" s="1"/>
      <c r="L171" s="1"/>
      <c r="M171" s="1"/>
    </row>
    <row r="172" spans="11:13" s="7" customFormat="1" ht="13">
      <c r="K172" s="1"/>
      <c r="L172" s="1"/>
      <c r="M172" s="1"/>
    </row>
    <row r="173" spans="11:13" s="7" customFormat="1" ht="13">
      <c r="K173" s="1"/>
      <c r="L173" s="1"/>
      <c r="M173" s="1"/>
    </row>
    <row r="174" spans="11:13" s="7" customFormat="1" ht="13">
      <c r="K174" s="1"/>
      <c r="L174" s="1"/>
      <c r="M174" s="1"/>
    </row>
    <row r="175" spans="11:13" s="7" customFormat="1" ht="13">
      <c r="K175" s="1"/>
      <c r="L175" s="1"/>
      <c r="M175" s="1"/>
    </row>
    <row r="176" spans="11:13" s="7" customFormat="1" ht="13">
      <c r="K176" s="1"/>
      <c r="L176" s="1"/>
      <c r="M176" s="1"/>
    </row>
    <row r="177" spans="11:13" s="7" customFormat="1" ht="13">
      <c r="K177" s="1"/>
      <c r="L177" s="1"/>
      <c r="M177" s="1"/>
    </row>
    <row r="178" spans="11:13" s="7" customFormat="1" ht="13">
      <c r="K178" s="1"/>
      <c r="L178" s="1"/>
      <c r="M178" s="1"/>
    </row>
    <row r="179" spans="11:13" s="7" customFormat="1" ht="13">
      <c r="K179" s="1"/>
      <c r="L179" s="1"/>
      <c r="M179" s="1"/>
    </row>
    <row r="180" spans="11:13" s="7" customFormat="1" ht="13">
      <c r="K180" s="1"/>
      <c r="L180" s="1"/>
      <c r="M180" s="1"/>
    </row>
    <row r="181" spans="11:13" s="7" customFormat="1" ht="13">
      <c r="K181" s="1"/>
      <c r="L181" s="1"/>
      <c r="M181" s="1"/>
    </row>
    <row r="182" spans="11:13" s="7" customFormat="1" ht="13">
      <c r="K182" s="1"/>
      <c r="L182" s="1"/>
      <c r="M182" s="1"/>
    </row>
    <row r="183" spans="11:13" s="7" customFormat="1" ht="13">
      <c r="K183" s="1"/>
      <c r="L183" s="1"/>
      <c r="M183" s="1"/>
    </row>
    <row r="184" spans="11:13" s="7" customFormat="1" ht="13">
      <c r="K184" s="1"/>
      <c r="L184" s="1"/>
      <c r="M184" s="1"/>
    </row>
    <row r="185" spans="11:13" s="7" customFormat="1" ht="13">
      <c r="K185" s="1"/>
      <c r="L185" s="1"/>
      <c r="M185" s="1"/>
    </row>
    <row r="186" spans="11:13" s="7" customFormat="1" ht="13">
      <c r="K186" s="1"/>
      <c r="L186" s="1"/>
      <c r="M186" s="1"/>
    </row>
    <row r="187" spans="11:13" s="7" customFormat="1" ht="13">
      <c r="K187" s="1"/>
      <c r="L187" s="1"/>
      <c r="M187" s="1"/>
    </row>
    <row r="188" spans="11:13" s="7" customFormat="1" ht="13">
      <c r="K188" s="1"/>
      <c r="L188" s="1"/>
      <c r="M188" s="1"/>
    </row>
    <row r="189" spans="11:13" s="7" customFormat="1" ht="13">
      <c r="K189" s="1"/>
      <c r="L189" s="1"/>
      <c r="M189" s="1"/>
    </row>
    <row r="190" spans="11:13" s="7" customFormat="1" ht="13">
      <c r="K190" s="1"/>
      <c r="L190" s="1"/>
      <c r="M190" s="1"/>
    </row>
    <row r="191" spans="11:13" s="7" customFormat="1" ht="13">
      <c r="K191" s="1"/>
      <c r="L191" s="1"/>
      <c r="M191" s="1"/>
    </row>
    <row r="192" spans="11:13" s="7" customFormat="1" ht="13">
      <c r="K192" s="1"/>
      <c r="L192" s="1"/>
      <c r="M192" s="1"/>
    </row>
    <row r="193" spans="11:13" s="7" customFormat="1" ht="13">
      <c r="K193" s="1"/>
      <c r="L193" s="1"/>
      <c r="M193" s="1"/>
    </row>
    <row r="194" spans="11:13" s="7" customFormat="1" ht="13">
      <c r="K194" s="1"/>
      <c r="L194" s="1"/>
      <c r="M194" s="1"/>
    </row>
    <row r="195" spans="11:13" s="7" customFormat="1" ht="13">
      <c r="K195" s="1"/>
      <c r="L195" s="1"/>
      <c r="M195" s="1"/>
    </row>
    <row r="196" spans="11:13" s="7" customFormat="1" ht="13">
      <c r="K196" s="1"/>
      <c r="L196" s="1"/>
      <c r="M196" s="1"/>
    </row>
    <row r="197" spans="11:13" s="7" customFormat="1" ht="13">
      <c r="K197" s="1"/>
      <c r="L197" s="1"/>
      <c r="M197" s="1"/>
    </row>
    <row r="198" spans="11:13" s="7" customFormat="1" ht="13">
      <c r="K198" s="1"/>
      <c r="L198" s="1"/>
      <c r="M198" s="1"/>
    </row>
    <row r="199" spans="11:13" s="7" customFormat="1" ht="13">
      <c r="K199" s="1"/>
      <c r="L199" s="1"/>
      <c r="M199" s="1"/>
    </row>
    <row r="200" spans="11:13" s="7" customFormat="1" ht="13">
      <c r="K200" s="1"/>
      <c r="L200" s="1"/>
      <c r="M200" s="1"/>
    </row>
    <row r="201" spans="11:13" s="7" customFormat="1" ht="13">
      <c r="K201" s="1"/>
      <c r="L201" s="1"/>
      <c r="M201" s="1"/>
    </row>
    <row r="202" spans="11:13" s="7" customFormat="1" ht="13">
      <c r="K202" s="1"/>
      <c r="L202" s="1"/>
      <c r="M202" s="1"/>
    </row>
    <row r="203" spans="11:13" s="7" customFormat="1" ht="13">
      <c r="K203" s="1"/>
      <c r="L203" s="1"/>
      <c r="M203" s="1"/>
    </row>
    <row r="204" spans="11:13" s="7" customFormat="1" ht="13">
      <c r="K204" s="1"/>
      <c r="L204" s="1"/>
      <c r="M204" s="1"/>
    </row>
    <row r="205" spans="11:13" s="7" customFormat="1" ht="13">
      <c r="K205" s="1"/>
      <c r="L205" s="1"/>
      <c r="M205" s="1"/>
    </row>
    <row r="206" spans="11:13" s="7" customFormat="1" ht="13">
      <c r="K206" s="1"/>
      <c r="L206" s="1"/>
      <c r="M206" s="1"/>
    </row>
    <row r="207" spans="11:13" s="7" customFormat="1" ht="13">
      <c r="K207" s="1"/>
      <c r="L207" s="1"/>
      <c r="M207" s="1"/>
    </row>
    <row r="208" spans="11:13" s="7" customFormat="1" ht="13">
      <c r="K208" s="1"/>
      <c r="L208" s="1"/>
      <c r="M208" s="1"/>
    </row>
    <row r="209" spans="11:13" s="7" customFormat="1" ht="13">
      <c r="K209" s="1"/>
      <c r="L209" s="1"/>
      <c r="M209" s="1"/>
    </row>
    <row r="210" spans="11:13" s="7" customFormat="1" ht="13">
      <c r="K210" s="1"/>
      <c r="L210" s="1"/>
      <c r="M210" s="1"/>
    </row>
    <row r="211" spans="11:13" s="7" customFormat="1" ht="13">
      <c r="K211" s="1"/>
      <c r="L211" s="1"/>
      <c r="M211" s="1"/>
    </row>
    <row r="212" spans="11:13" s="7" customFormat="1" ht="13">
      <c r="K212" s="1"/>
      <c r="L212" s="1"/>
      <c r="M212" s="1"/>
    </row>
    <row r="213" spans="11:13" s="7" customFormat="1" ht="13">
      <c r="K213" s="1"/>
      <c r="L213" s="1"/>
      <c r="M213" s="1"/>
    </row>
    <row r="214" spans="11:13" s="7" customFormat="1" ht="13">
      <c r="K214" s="1"/>
      <c r="L214" s="1"/>
      <c r="M214" s="1"/>
    </row>
    <row r="215" spans="11:13" s="7" customFormat="1" ht="13">
      <c r="K215" s="1"/>
      <c r="L215" s="1"/>
      <c r="M215" s="1"/>
    </row>
    <row r="216" spans="11:13" s="7" customFormat="1" ht="13">
      <c r="K216" s="1"/>
      <c r="L216" s="1"/>
      <c r="M216" s="1"/>
    </row>
    <row r="217" spans="11:13" s="7" customFormat="1" ht="13">
      <c r="K217" s="1"/>
      <c r="L217" s="1"/>
      <c r="M217" s="1"/>
    </row>
    <row r="218" spans="11:13" s="7" customFormat="1" ht="13">
      <c r="K218" s="1"/>
      <c r="L218" s="1"/>
      <c r="M218" s="1"/>
    </row>
    <row r="219" spans="11:13" s="7" customFormat="1" ht="13">
      <c r="K219" s="1"/>
      <c r="L219" s="1"/>
      <c r="M219" s="1"/>
    </row>
    <row r="220" spans="11:13" s="7" customFormat="1" ht="13">
      <c r="K220" s="1"/>
      <c r="L220" s="1"/>
      <c r="M220" s="1"/>
    </row>
    <row r="221" spans="11:13" s="7" customFormat="1" ht="13">
      <c r="K221" s="1"/>
      <c r="L221" s="1"/>
      <c r="M221" s="1"/>
    </row>
    <row r="222" spans="11:13" s="7" customFormat="1" ht="13">
      <c r="K222" s="1"/>
      <c r="L222" s="1"/>
      <c r="M222" s="1"/>
    </row>
    <row r="223" spans="11:13" s="7" customFormat="1" ht="13">
      <c r="K223" s="1"/>
      <c r="L223" s="1"/>
      <c r="M223" s="1"/>
    </row>
    <row r="224" spans="11:13" s="7" customFormat="1" ht="13">
      <c r="K224" s="1"/>
      <c r="L224" s="1"/>
      <c r="M224" s="1"/>
    </row>
    <row r="225" spans="11:13" s="7" customFormat="1" ht="13">
      <c r="K225" s="1"/>
      <c r="L225" s="1"/>
      <c r="M225" s="1"/>
    </row>
    <row r="226" spans="11:13" s="7" customFormat="1" ht="13">
      <c r="K226" s="1"/>
      <c r="L226" s="1"/>
      <c r="M226" s="1"/>
    </row>
    <row r="227" spans="11:13" s="7" customFormat="1" ht="13">
      <c r="K227" s="1"/>
      <c r="L227" s="1"/>
      <c r="M227" s="1"/>
    </row>
    <row r="228" spans="11:13" s="7" customFormat="1" ht="13">
      <c r="K228" s="1"/>
      <c r="L228" s="1"/>
      <c r="M228" s="1"/>
    </row>
    <row r="229" spans="11:13" s="7" customFormat="1" ht="13">
      <c r="K229" s="1"/>
      <c r="L229" s="1"/>
      <c r="M229" s="1"/>
    </row>
    <row r="230" spans="11:13" s="7" customFormat="1" ht="13">
      <c r="K230" s="1"/>
      <c r="L230" s="1"/>
      <c r="M230" s="1"/>
    </row>
    <row r="231" spans="11:13" s="7" customFormat="1" ht="13">
      <c r="K231" s="1"/>
      <c r="L231" s="1"/>
      <c r="M231" s="1"/>
    </row>
    <row r="232" spans="11:13" s="7" customFormat="1" ht="13">
      <c r="K232" s="1"/>
      <c r="L232" s="1"/>
      <c r="M232" s="1"/>
    </row>
    <row r="233" spans="11:13" s="7" customFormat="1" ht="13">
      <c r="K233" s="1"/>
      <c r="L233" s="1"/>
      <c r="M233" s="1"/>
    </row>
    <row r="234" spans="11:13" s="7" customFormat="1" ht="13">
      <c r="K234" s="1"/>
      <c r="L234" s="1"/>
      <c r="M234" s="1"/>
    </row>
    <row r="235" spans="11:13" s="7" customFormat="1" ht="13">
      <c r="K235" s="1"/>
      <c r="L235" s="1"/>
      <c r="M235" s="1"/>
    </row>
    <row r="236" spans="11:13" s="7" customFormat="1" ht="13">
      <c r="K236" s="1"/>
      <c r="L236" s="1"/>
      <c r="M236" s="1"/>
    </row>
    <row r="237" spans="11:13" s="7" customFormat="1" ht="13">
      <c r="K237" s="1"/>
      <c r="L237" s="1"/>
      <c r="M237" s="1"/>
    </row>
    <row r="238" spans="11:13" s="7" customFormat="1" ht="13">
      <c r="K238" s="1"/>
      <c r="L238" s="1"/>
      <c r="M238" s="1"/>
    </row>
    <row r="239" spans="11:13" s="7" customFormat="1" ht="13">
      <c r="K239" s="1"/>
      <c r="L239" s="1"/>
      <c r="M239" s="1"/>
    </row>
    <row r="240" spans="11:13" s="7" customFormat="1" ht="13">
      <c r="K240" s="1"/>
      <c r="L240" s="1"/>
      <c r="M240" s="1"/>
    </row>
    <row r="241" spans="11:13" s="7" customFormat="1" ht="13">
      <c r="K241" s="1"/>
      <c r="L241" s="1"/>
      <c r="M241" s="1"/>
    </row>
    <row r="242" spans="11:13" s="7" customFormat="1" ht="13">
      <c r="K242" s="1"/>
      <c r="L242" s="1"/>
      <c r="M242" s="1"/>
    </row>
    <row r="243" spans="11:13" s="7" customFormat="1" ht="13">
      <c r="K243" s="1"/>
      <c r="L243" s="1"/>
      <c r="M243" s="1"/>
    </row>
    <row r="244" spans="11:13" s="7" customFormat="1" ht="13">
      <c r="K244" s="1"/>
      <c r="L244" s="1"/>
      <c r="M244" s="1"/>
    </row>
    <row r="245" spans="11:13" s="7" customFormat="1" ht="13">
      <c r="K245" s="1"/>
      <c r="L245" s="1"/>
      <c r="M245" s="1"/>
    </row>
    <row r="246" spans="11:13" s="7" customFormat="1" ht="13">
      <c r="K246" s="1"/>
      <c r="L246" s="1"/>
      <c r="M246" s="1"/>
    </row>
    <row r="247" spans="11:13" s="7" customFormat="1" ht="13">
      <c r="K247" s="1"/>
      <c r="L247" s="1"/>
      <c r="M247" s="1"/>
    </row>
    <row r="248" spans="11:13" s="7" customFormat="1" ht="13">
      <c r="K248" s="1"/>
      <c r="L248" s="1"/>
      <c r="M248" s="1"/>
    </row>
    <row r="249" spans="11:13" s="7" customFormat="1" ht="13">
      <c r="K249" s="1"/>
      <c r="L249" s="1"/>
      <c r="M249" s="1"/>
    </row>
    <row r="250" spans="11:13" s="7" customFormat="1" ht="13">
      <c r="K250" s="1"/>
      <c r="L250" s="1"/>
      <c r="M250" s="1"/>
    </row>
    <row r="251" spans="11:13" s="7" customFormat="1" ht="13">
      <c r="K251" s="1"/>
      <c r="L251" s="1"/>
      <c r="M251" s="1"/>
    </row>
    <row r="252" spans="11:13" s="7" customFormat="1" ht="13">
      <c r="K252" s="1"/>
      <c r="L252" s="1"/>
      <c r="M252" s="1"/>
    </row>
    <row r="253" spans="11:13" s="7" customFormat="1" ht="13">
      <c r="K253" s="1"/>
      <c r="L253" s="1"/>
      <c r="M253" s="1"/>
    </row>
    <row r="254" spans="11:13" s="7" customFormat="1" ht="13">
      <c r="K254" s="1"/>
      <c r="L254" s="1"/>
      <c r="M254" s="1"/>
    </row>
    <row r="255" spans="11:13" s="7" customFormat="1" ht="13">
      <c r="K255" s="1"/>
      <c r="L255" s="1"/>
      <c r="M255" s="1"/>
    </row>
    <row r="256" spans="11:13" s="7" customFormat="1" ht="13">
      <c r="K256" s="1"/>
      <c r="L256" s="1"/>
      <c r="M256" s="1"/>
    </row>
    <row r="257" spans="11:13" s="7" customFormat="1" ht="13">
      <c r="K257" s="1"/>
      <c r="L257" s="1"/>
      <c r="M257" s="1"/>
    </row>
    <row r="258" spans="11:13" s="7" customFormat="1" ht="13">
      <c r="K258" s="1"/>
      <c r="L258" s="1"/>
      <c r="M258" s="1"/>
    </row>
    <row r="259" spans="11:13" s="7" customFormat="1" ht="13">
      <c r="K259" s="1"/>
      <c r="L259" s="1"/>
      <c r="M259" s="1"/>
    </row>
    <row r="260" spans="11:13" s="7" customFormat="1" ht="13">
      <c r="K260" s="1"/>
      <c r="L260" s="1"/>
      <c r="M260" s="1"/>
    </row>
    <row r="261" spans="11:13" s="7" customFormat="1" ht="13">
      <c r="K261" s="1"/>
      <c r="L261" s="1"/>
      <c r="M261" s="1"/>
    </row>
    <row r="262" spans="11:13" s="7" customFormat="1" ht="13">
      <c r="K262" s="1"/>
      <c r="L262" s="1"/>
      <c r="M262" s="1"/>
    </row>
    <row r="263" spans="11:13" s="7" customFormat="1" ht="13">
      <c r="K263" s="1"/>
      <c r="L263" s="1"/>
      <c r="M263" s="1"/>
    </row>
    <row r="264" spans="11:13" s="7" customFormat="1" ht="13">
      <c r="K264" s="1"/>
      <c r="L264" s="1"/>
      <c r="M264" s="1"/>
    </row>
    <row r="265" spans="11:13" s="7" customFormat="1" ht="13">
      <c r="K265" s="1"/>
      <c r="L265" s="1"/>
      <c r="M265" s="1"/>
    </row>
    <row r="266" spans="11:13" s="7" customFormat="1" ht="13">
      <c r="K266" s="1"/>
      <c r="L266" s="1"/>
      <c r="M266" s="1"/>
    </row>
    <row r="267" spans="11:13" s="7" customFormat="1" ht="13">
      <c r="K267" s="1"/>
      <c r="L267" s="1"/>
      <c r="M267" s="1"/>
    </row>
    <row r="268" spans="11:13" s="7" customFormat="1" ht="13">
      <c r="K268" s="1"/>
      <c r="L268" s="1"/>
      <c r="M268" s="1"/>
    </row>
    <row r="269" spans="11:13" s="7" customFormat="1" ht="13">
      <c r="K269" s="1"/>
      <c r="L269" s="1"/>
      <c r="M269" s="1"/>
    </row>
    <row r="270" spans="11:13" s="7" customFormat="1" ht="13">
      <c r="K270" s="1"/>
      <c r="L270" s="1"/>
      <c r="M270" s="1"/>
    </row>
    <row r="271" spans="11:13" s="7" customFormat="1" ht="13">
      <c r="K271" s="1"/>
      <c r="L271" s="1"/>
      <c r="M271" s="1"/>
    </row>
    <row r="272" spans="11:13" s="7" customFormat="1" ht="13">
      <c r="K272" s="1"/>
      <c r="L272" s="1"/>
      <c r="M272" s="1"/>
    </row>
    <row r="273" spans="11:13" s="7" customFormat="1" ht="13">
      <c r="K273" s="1"/>
      <c r="L273" s="1"/>
      <c r="M273" s="1"/>
    </row>
    <row r="274" spans="11:13" s="7" customFormat="1" ht="13">
      <c r="K274" s="1"/>
      <c r="L274" s="1"/>
      <c r="M274" s="1"/>
    </row>
    <row r="275" spans="11:13" s="7" customFormat="1" ht="13">
      <c r="K275" s="1"/>
      <c r="L275" s="1"/>
      <c r="M275" s="1"/>
    </row>
    <row r="276" spans="11:13" s="7" customFormat="1" ht="13">
      <c r="K276" s="1"/>
      <c r="L276" s="1"/>
      <c r="M276" s="1"/>
    </row>
    <row r="277" spans="11:13" s="7" customFormat="1" ht="13">
      <c r="K277" s="1"/>
      <c r="L277" s="1"/>
      <c r="M277" s="1"/>
    </row>
    <row r="278" spans="11:13" s="7" customFormat="1" ht="13">
      <c r="K278" s="1"/>
      <c r="L278" s="1"/>
      <c r="M278" s="1"/>
    </row>
    <row r="279" spans="11:13" s="7" customFormat="1" ht="13">
      <c r="K279" s="1"/>
      <c r="L279" s="1"/>
      <c r="M279" s="1"/>
    </row>
    <row r="280" spans="11:13" s="7" customFormat="1" ht="13">
      <c r="K280" s="1"/>
      <c r="L280" s="1"/>
      <c r="M280" s="1"/>
    </row>
    <row r="281" spans="11:13" s="7" customFormat="1" ht="13">
      <c r="K281" s="1"/>
      <c r="L281" s="1"/>
      <c r="M281" s="1"/>
    </row>
    <row r="282" spans="11:13" s="7" customFormat="1" ht="13">
      <c r="K282" s="1"/>
      <c r="L282" s="1"/>
      <c r="M282" s="1"/>
    </row>
    <row r="283" spans="11:13" s="7" customFormat="1" ht="13">
      <c r="K283" s="1"/>
      <c r="L283" s="1"/>
      <c r="M283" s="1"/>
    </row>
    <row r="284" spans="11:13" s="7" customFormat="1" ht="13">
      <c r="K284" s="1"/>
      <c r="L284" s="1"/>
      <c r="M284" s="1"/>
    </row>
    <row r="285" spans="11:13" s="7" customFormat="1" ht="13">
      <c r="K285" s="1"/>
      <c r="L285" s="1"/>
      <c r="M285" s="1"/>
    </row>
    <row r="286" spans="11:13" s="7" customFormat="1" ht="13">
      <c r="K286" s="1"/>
      <c r="L286" s="1"/>
      <c r="M286" s="1"/>
    </row>
    <row r="287" spans="11:13" s="7" customFormat="1" ht="13">
      <c r="K287" s="1"/>
      <c r="L287" s="1"/>
      <c r="M287" s="1"/>
    </row>
    <row r="288" spans="11:13" s="7" customFormat="1" ht="13">
      <c r="K288" s="1"/>
      <c r="L288" s="1"/>
      <c r="M288" s="1"/>
    </row>
    <row r="289" spans="11:13" s="7" customFormat="1" ht="13">
      <c r="K289" s="1"/>
      <c r="L289" s="1"/>
      <c r="M289" s="1"/>
    </row>
    <row r="290" spans="11:13" s="7" customFormat="1" ht="13">
      <c r="K290" s="1"/>
      <c r="L290" s="1"/>
      <c r="M290" s="1"/>
    </row>
    <row r="291" spans="11:13" s="7" customFormat="1" ht="13">
      <c r="K291" s="1"/>
      <c r="L291" s="1"/>
      <c r="M291" s="1"/>
    </row>
    <row r="292" spans="11:13" s="7" customFormat="1" ht="13">
      <c r="K292" s="1"/>
      <c r="L292" s="1"/>
      <c r="M292" s="1"/>
    </row>
    <row r="293" spans="11:13" s="7" customFormat="1" ht="13">
      <c r="K293" s="1"/>
      <c r="L293" s="1"/>
      <c r="M293" s="1"/>
    </row>
    <row r="294" spans="11:13" s="7" customFormat="1" ht="13">
      <c r="K294" s="1"/>
      <c r="L294" s="1"/>
      <c r="M294" s="1"/>
    </row>
    <row r="295" spans="11:13" s="7" customFormat="1" ht="13">
      <c r="K295" s="1"/>
      <c r="L295" s="1"/>
      <c r="M295" s="1"/>
    </row>
    <row r="296" spans="11:13" s="7" customFormat="1" ht="13">
      <c r="K296" s="1"/>
      <c r="L296" s="1"/>
      <c r="M296" s="1"/>
    </row>
    <row r="297" spans="11:13" s="7" customFormat="1" ht="13">
      <c r="K297" s="1"/>
      <c r="L297" s="1"/>
      <c r="M297" s="1"/>
    </row>
    <row r="298" spans="11:13" s="7" customFormat="1" ht="13">
      <c r="K298" s="1"/>
      <c r="L298" s="1"/>
      <c r="M298" s="1"/>
    </row>
    <row r="299" spans="11:13" s="7" customFormat="1" ht="13">
      <c r="K299" s="1"/>
      <c r="L299" s="1"/>
      <c r="M299" s="1"/>
    </row>
    <row r="300" spans="11:13" s="7" customFormat="1" ht="13">
      <c r="K300" s="1"/>
      <c r="L300" s="1"/>
      <c r="M300" s="1"/>
    </row>
    <row r="301" spans="11:13" s="7" customFormat="1" ht="13">
      <c r="K301" s="1"/>
      <c r="L301" s="1"/>
      <c r="M301" s="1"/>
    </row>
    <row r="302" spans="11:13" s="7" customFormat="1" ht="13">
      <c r="K302" s="1"/>
      <c r="L302" s="1"/>
      <c r="M302" s="1"/>
    </row>
    <row r="303" spans="11:13" s="7" customFormat="1" ht="13">
      <c r="K303" s="1"/>
      <c r="L303" s="1"/>
      <c r="M303" s="1"/>
    </row>
    <row r="304" spans="11:13" s="7" customFormat="1" ht="13">
      <c r="K304" s="1"/>
      <c r="L304" s="1"/>
      <c r="M304" s="1"/>
    </row>
    <row r="305" spans="11:13" s="7" customFormat="1" ht="13">
      <c r="K305" s="1"/>
      <c r="L305" s="1"/>
      <c r="M305" s="1"/>
    </row>
    <row r="306" spans="11:13" s="7" customFormat="1" ht="13">
      <c r="K306" s="1"/>
      <c r="L306" s="1"/>
      <c r="M306" s="1"/>
    </row>
    <row r="307" spans="11:13" s="7" customFormat="1" ht="13">
      <c r="K307" s="1"/>
      <c r="L307" s="1"/>
      <c r="M307" s="1"/>
    </row>
    <row r="308" spans="11:13" s="7" customFormat="1" ht="13">
      <c r="K308" s="1"/>
      <c r="L308" s="1"/>
      <c r="M308" s="1"/>
    </row>
    <row r="309" spans="11:13" s="7" customFormat="1" ht="13">
      <c r="K309" s="1"/>
      <c r="L309" s="1"/>
      <c r="M309" s="1"/>
    </row>
    <row r="310" spans="11:13" s="7" customFormat="1" ht="13">
      <c r="K310" s="1"/>
      <c r="L310" s="1"/>
      <c r="M310" s="1"/>
    </row>
    <row r="311" spans="11:13" s="7" customFormat="1" ht="13">
      <c r="K311" s="1"/>
      <c r="L311" s="1"/>
      <c r="M311" s="1"/>
    </row>
    <row r="312" spans="11:13" s="7" customFormat="1" ht="13">
      <c r="K312" s="1"/>
      <c r="L312" s="1"/>
      <c r="M312" s="1"/>
    </row>
    <row r="313" spans="11:13" s="7" customFormat="1" ht="13">
      <c r="K313" s="1"/>
      <c r="L313" s="1"/>
      <c r="M313" s="1"/>
    </row>
    <row r="314" spans="11:13" s="7" customFormat="1" ht="13">
      <c r="K314" s="1"/>
      <c r="L314" s="1"/>
      <c r="M314" s="1"/>
    </row>
    <row r="315" spans="11:13" s="7" customFormat="1" ht="13">
      <c r="K315" s="1"/>
      <c r="L315" s="1"/>
      <c r="M315" s="1"/>
    </row>
    <row r="316" spans="11:13" s="7" customFormat="1" ht="13">
      <c r="K316" s="1"/>
      <c r="L316" s="1"/>
      <c r="M316" s="1"/>
    </row>
    <row r="317" spans="11:13" s="7" customFormat="1" ht="13">
      <c r="K317" s="1"/>
      <c r="L317" s="1"/>
      <c r="M317" s="1"/>
    </row>
    <row r="318" spans="11:13" s="7" customFormat="1" ht="13">
      <c r="K318" s="1"/>
      <c r="L318" s="1"/>
      <c r="M318" s="1"/>
    </row>
    <row r="319" spans="11:13" s="7" customFormat="1" ht="13">
      <c r="K319" s="1"/>
      <c r="L319" s="1"/>
      <c r="M319" s="1"/>
    </row>
    <row r="320" spans="11:13" s="7" customFormat="1" ht="13">
      <c r="K320" s="1"/>
      <c r="L320" s="1"/>
      <c r="M320" s="1"/>
    </row>
    <row r="321" spans="11:13" s="7" customFormat="1" ht="13">
      <c r="K321" s="1"/>
      <c r="L321" s="1"/>
      <c r="M321" s="1"/>
    </row>
    <row r="322" spans="11:13" s="7" customFormat="1" ht="13">
      <c r="K322" s="1"/>
      <c r="L322" s="1"/>
      <c r="M322" s="1"/>
    </row>
    <row r="323" spans="11:13" s="7" customFormat="1" ht="13">
      <c r="K323" s="1"/>
      <c r="L323" s="1"/>
      <c r="M323" s="1"/>
    </row>
    <row r="324" spans="11:13" s="7" customFormat="1" ht="13">
      <c r="K324" s="1"/>
      <c r="L324" s="1"/>
      <c r="M324" s="1"/>
    </row>
    <row r="325" spans="11:13" s="7" customFormat="1" ht="13">
      <c r="K325" s="1"/>
      <c r="L325" s="1"/>
      <c r="M325" s="1"/>
    </row>
    <row r="326" spans="11:13" s="7" customFormat="1" ht="13">
      <c r="K326" s="1"/>
      <c r="L326" s="1"/>
      <c r="M326" s="1"/>
    </row>
    <row r="327" spans="11:13" s="7" customFormat="1" ht="13">
      <c r="K327" s="1"/>
      <c r="L327" s="1"/>
      <c r="M327" s="1"/>
    </row>
    <row r="328" spans="11:13" s="7" customFormat="1" ht="13">
      <c r="K328" s="1"/>
      <c r="L328" s="1"/>
      <c r="M328" s="1"/>
    </row>
    <row r="329" spans="11:13" s="7" customFormat="1" ht="13">
      <c r="K329" s="1"/>
      <c r="L329" s="1"/>
      <c r="M329" s="1"/>
    </row>
    <row r="330" spans="11:13" s="7" customFormat="1" ht="13">
      <c r="K330" s="1"/>
      <c r="L330" s="1"/>
      <c r="M330" s="1"/>
    </row>
    <row r="331" spans="11:13" s="7" customFormat="1" ht="13">
      <c r="K331" s="1"/>
      <c r="L331" s="1"/>
      <c r="M331" s="1"/>
    </row>
    <row r="332" spans="11:13" s="7" customFormat="1" ht="13">
      <c r="K332" s="1"/>
      <c r="L332" s="1"/>
      <c r="M332" s="1"/>
    </row>
    <row r="333" spans="11:13" s="7" customFormat="1" ht="13">
      <c r="K333" s="1"/>
      <c r="L333" s="1"/>
      <c r="M333" s="1"/>
    </row>
    <row r="334" spans="11:13" s="7" customFormat="1" ht="13">
      <c r="K334" s="1"/>
      <c r="L334" s="1"/>
      <c r="M334" s="1"/>
    </row>
    <row r="335" spans="11:13" s="7" customFormat="1" ht="13">
      <c r="K335" s="1"/>
      <c r="L335" s="1"/>
      <c r="M335" s="1"/>
    </row>
    <row r="336" spans="11:13" s="7" customFormat="1" ht="13">
      <c r="K336" s="1"/>
      <c r="L336" s="1"/>
      <c r="M336" s="1"/>
    </row>
    <row r="337" spans="11:13" s="7" customFormat="1" ht="13">
      <c r="K337" s="1"/>
      <c r="L337" s="1"/>
      <c r="M337" s="1"/>
    </row>
    <row r="338" spans="11:13" s="7" customFormat="1" ht="13">
      <c r="K338" s="1"/>
      <c r="L338" s="1"/>
      <c r="M338" s="1"/>
    </row>
    <row r="339" spans="11:13" s="7" customFormat="1" ht="13">
      <c r="K339" s="1"/>
      <c r="L339" s="1"/>
      <c r="M339" s="1"/>
    </row>
    <row r="340" spans="11:13" s="7" customFormat="1" ht="13">
      <c r="K340" s="1"/>
      <c r="L340" s="1"/>
      <c r="M340" s="1"/>
    </row>
    <row r="341" spans="11:13" s="7" customFormat="1" ht="13">
      <c r="K341" s="1"/>
      <c r="L341" s="1"/>
      <c r="M341" s="1"/>
    </row>
    <row r="342" spans="11:13" s="7" customFormat="1" ht="13">
      <c r="K342" s="1"/>
      <c r="L342" s="1"/>
      <c r="M342" s="1"/>
    </row>
    <row r="343" spans="11:13" s="7" customFormat="1" ht="13">
      <c r="K343" s="1"/>
      <c r="L343" s="1"/>
      <c r="M343" s="1"/>
    </row>
    <row r="344" spans="11:13" s="7" customFormat="1" ht="13">
      <c r="K344" s="1"/>
      <c r="L344" s="1"/>
      <c r="M344" s="1"/>
    </row>
    <row r="345" spans="11:13" s="7" customFormat="1" ht="13">
      <c r="K345" s="1"/>
      <c r="L345" s="1"/>
      <c r="M345" s="1"/>
    </row>
    <row r="346" spans="11:13" s="7" customFormat="1" ht="13">
      <c r="K346" s="1"/>
      <c r="L346" s="1"/>
      <c r="M346" s="1"/>
    </row>
    <row r="347" spans="11:13" s="7" customFormat="1" ht="13">
      <c r="K347" s="1"/>
      <c r="L347" s="1"/>
      <c r="M347" s="1"/>
    </row>
    <row r="348" spans="11:13" s="7" customFormat="1" ht="13">
      <c r="K348" s="1"/>
      <c r="L348" s="1"/>
      <c r="M348" s="1"/>
    </row>
    <row r="349" spans="11:13" s="7" customFormat="1" ht="13">
      <c r="K349" s="1"/>
      <c r="L349" s="1"/>
      <c r="M349" s="1"/>
    </row>
    <row r="350" spans="11:13" s="7" customFormat="1" ht="13">
      <c r="K350" s="1"/>
      <c r="L350" s="1"/>
      <c r="M350" s="1"/>
    </row>
    <row r="351" spans="11:13" s="7" customFormat="1" ht="13">
      <c r="K351" s="1"/>
      <c r="L351" s="1"/>
      <c r="M351" s="1"/>
    </row>
    <row r="352" spans="11:13" s="7" customFormat="1" ht="13">
      <c r="K352" s="1"/>
      <c r="L352" s="1"/>
      <c r="M352" s="1"/>
    </row>
    <row r="353" spans="11:13" s="7" customFormat="1" ht="13">
      <c r="K353" s="1"/>
      <c r="L353" s="1"/>
      <c r="M353" s="1"/>
    </row>
    <row r="354" spans="11:13" s="7" customFormat="1" ht="13">
      <c r="K354" s="1"/>
      <c r="L354" s="1"/>
      <c r="M354" s="1"/>
    </row>
    <row r="355" spans="11:13" s="7" customFormat="1" ht="13">
      <c r="K355" s="1"/>
      <c r="L355" s="1"/>
      <c r="M355" s="1"/>
    </row>
    <row r="356" spans="11:13" s="7" customFormat="1" ht="13">
      <c r="K356" s="1"/>
      <c r="L356" s="1"/>
      <c r="M356" s="1"/>
    </row>
    <row r="357" spans="11:13" s="7" customFormat="1" ht="13">
      <c r="K357" s="1"/>
      <c r="L357" s="1"/>
      <c r="M357" s="1"/>
    </row>
    <row r="358" spans="11:13" s="7" customFormat="1" ht="13">
      <c r="K358" s="1"/>
      <c r="L358" s="1"/>
      <c r="M358" s="1"/>
    </row>
    <row r="359" spans="11:13" s="7" customFormat="1" ht="13">
      <c r="K359" s="1"/>
      <c r="L359" s="1"/>
      <c r="M359" s="1"/>
    </row>
    <row r="360" spans="11:13" s="7" customFormat="1" ht="13">
      <c r="K360" s="1"/>
      <c r="L360" s="1"/>
      <c r="M360" s="1"/>
    </row>
    <row r="361" spans="11:13" s="7" customFormat="1" ht="13">
      <c r="K361" s="1"/>
      <c r="L361" s="1"/>
      <c r="M361" s="1"/>
    </row>
    <row r="362" spans="11:13" s="7" customFormat="1" ht="13">
      <c r="K362" s="1"/>
      <c r="L362" s="1"/>
      <c r="M362" s="1"/>
    </row>
    <row r="363" spans="11:13" s="7" customFormat="1" ht="13">
      <c r="K363" s="1"/>
      <c r="L363" s="1"/>
      <c r="M363" s="1"/>
    </row>
    <row r="364" spans="11:13" s="7" customFormat="1" ht="13">
      <c r="K364" s="1"/>
      <c r="L364" s="1"/>
      <c r="M364" s="1"/>
    </row>
    <row r="365" spans="11:13" s="7" customFormat="1" ht="13">
      <c r="K365" s="1"/>
      <c r="L365" s="1"/>
      <c r="M365" s="1"/>
    </row>
    <row r="366" spans="11:13" s="7" customFormat="1" ht="13">
      <c r="K366" s="1"/>
      <c r="L366" s="1"/>
      <c r="M366" s="1"/>
    </row>
    <row r="367" spans="11:13" s="7" customFormat="1" ht="13">
      <c r="K367" s="1"/>
      <c r="L367" s="1"/>
      <c r="M367" s="1"/>
    </row>
    <row r="368" spans="11:13" s="7" customFormat="1" ht="13">
      <c r="K368" s="1"/>
      <c r="L368" s="1"/>
      <c r="M368" s="1"/>
    </row>
    <row r="369" spans="11:13" s="7" customFormat="1" ht="13">
      <c r="K369" s="1"/>
      <c r="L369" s="1"/>
      <c r="M369" s="1"/>
    </row>
    <row r="370" spans="11:13" s="7" customFormat="1" ht="13">
      <c r="K370" s="1"/>
      <c r="L370" s="1"/>
      <c r="M370" s="1"/>
    </row>
    <row r="371" spans="11:13" s="7" customFormat="1" ht="13">
      <c r="K371" s="1"/>
      <c r="L371" s="1"/>
      <c r="M371" s="1"/>
    </row>
    <row r="372" spans="11:13" s="7" customFormat="1" ht="13">
      <c r="K372" s="1"/>
      <c r="L372" s="1"/>
      <c r="M372" s="1"/>
    </row>
    <row r="373" spans="11:13" s="7" customFormat="1" ht="13">
      <c r="K373" s="1"/>
      <c r="L373" s="1"/>
      <c r="M373" s="1"/>
    </row>
    <row r="374" spans="11:13" s="7" customFormat="1" ht="13">
      <c r="K374" s="1"/>
      <c r="L374" s="1"/>
      <c r="M374" s="1"/>
    </row>
    <row r="375" spans="11:13" s="7" customFormat="1" ht="13">
      <c r="K375" s="1"/>
      <c r="L375" s="1"/>
      <c r="M375" s="1"/>
    </row>
    <row r="376" spans="11:13" s="7" customFormat="1" ht="13">
      <c r="K376" s="1"/>
      <c r="L376" s="1"/>
      <c r="M376" s="1"/>
    </row>
    <row r="377" spans="11:13" s="7" customFormat="1" ht="13">
      <c r="K377" s="1"/>
      <c r="L377" s="1"/>
      <c r="M377" s="1"/>
    </row>
    <row r="378" spans="11:13" s="7" customFormat="1" ht="13">
      <c r="K378" s="1"/>
      <c r="L378" s="1"/>
      <c r="M378" s="1"/>
    </row>
    <row r="379" spans="11:13" s="7" customFormat="1" ht="13">
      <c r="K379" s="1"/>
      <c r="L379" s="1"/>
      <c r="M379" s="1"/>
    </row>
    <row r="380" spans="11:13" s="7" customFormat="1" ht="13">
      <c r="K380" s="1"/>
      <c r="L380" s="1"/>
      <c r="M380" s="1"/>
    </row>
    <row r="381" spans="11:13" s="7" customFormat="1" ht="13">
      <c r="K381" s="1"/>
      <c r="L381" s="1"/>
      <c r="M381" s="1"/>
    </row>
    <row r="382" spans="11:13" s="7" customFormat="1" ht="13">
      <c r="K382" s="1"/>
      <c r="L382" s="1"/>
      <c r="M382" s="1"/>
    </row>
    <row r="383" spans="11:13" s="7" customFormat="1" ht="13">
      <c r="K383" s="1"/>
      <c r="L383" s="1"/>
      <c r="M383" s="1"/>
    </row>
    <row r="384" spans="11:13" s="7" customFormat="1" ht="13">
      <c r="K384" s="1"/>
      <c r="L384" s="1"/>
      <c r="M384" s="1"/>
    </row>
    <row r="385" spans="11:13" s="7" customFormat="1" ht="13">
      <c r="K385" s="1"/>
      <c r="L385" s="1"/>
      <c r="M385" s="1"/>
    </row>
    <row r="386" spans="11:13" s="7" customFormat="1" ht="13">
      <c r="K386" s="1"/>
      <c r="L386" s="1"/>
      <c r="M386" s="1"/>
    </row>
    <row r="387" spans="11:13" s="7" customFormat="1" ht="13">
      <c r="K387" s="1"/>
      <c r="L387" s="1"/>
      <c r="M387" s="1"/>
    </row>
    <row r="388" spans="11:13" s="7" customFormat="1" ht="13">
      <c r="K388" s="1"/>
      <c r="L388" s="1"/>
      <c r="M388" s="1"/>
    </row>
    <row r="389" spans="11:13" s="7" customFormat="1" ht="13">
      <c r="K389" s="1"/>
      <c r="L389" s="1"/>
      <c r="M389" s="1"/>
    </row>
    <row r="390" spans="11:13" s="7" customFormat="1" ht="13">
      <c r="K390" s="1"/>
      <c r="L390" s="1"/>
      <c r="M390" s="1"/>
    </row>
    <row r="391" spans="11:13" s="7" customFormat="1" ht="13">
      <c r="K391" s="1"/>
      <c r="L391" s="1"/>
      <c r="M391" s="1"/>
    </row>
    <row r="392" spans="11:13" s="7" customFormat="1" ht="13">
      <c r="K392" s="1"/>
      <c r="L392" s="1"/>
      <c r="M392" s="1"/>
    </row>
    <row r="393" spans="11:13" s="7" customFormat="1" ht="13">
      <c r="K393" s="1"/>
      <c r="L393" s="1"/>
      <c r="M393" s="1"/>
    </row>
    <row r="394" spans="11:13" s="7" customFormat="1" ht="13">
      <c r="K394" s="1"/>
      <c r="L394" s="1"/>
      <c r="M394" s="1"/>
    </row>
    <row r="395" spans="11:13" s="7" customFormat="1" ht="13">
      <c r="K395" s="1"/>
      <c r="L395" s="1"/>
      <c r="M395" s="1"/>
    </row>
    <row r="396" spans="11:13" s="7" customFormat="1" ht="13">
      <c r="K396" s="1"/>
      <c r="L396" s="1"/>
      <c r="M396" s="1"/>
    </row>
    <row r="397" spans="11:13" s="7" customFormat="1" ht="13">
      <c r="K397" s="1"/>
      <c r="L397" s="1"/>
      <c r="M397" s="1"/>
    </row>
    <row r="398" spans="11:13" s="7" customFormat="1" ht="13">
      <c r="K398" s="1"/>
      <c r="L398" s="1"/>
      <c r="M398" s="1"/>
    </row>
    <row r="399" spans="11:13" s="7" customFormat="1" ht="13">
      <c r="K399" s="1"/>
      <c r="L399" s="1"/>
      <c r="M399" s="1"/>
    </row>
    <row r="400" spans="11:13" s="7" customFormat="1" ht="13">
      <c r="K400" s="1"/>
      <c r="L400" s="1"/>
      <c r="M400" s="1"/>
    </row>
    <row r="401" spans="11:13" s="7" customFormat="1" ht="13">
      <c r="K401" s="1"/>
      <c r="L401" s="1"/>
      <c r="M401" s="1"/>
    </row>
    <row r="402" spans="11:13" s="7" customFormat="1" ht="13">
      <c r="K402" s="1"/>
      <c r="L402" s="1"/>
      <c r="M402" s="1"/>
    </row>
    <row r="403" spans="11:13" s="7" customFormat="1" ht="13">
      <c r="K403" s="1"/>
      <c r="L403" s="1"/>
      <c r="M403" s="1"/>
    </row>
    <row r="404" spans="11:13" s="7" customFormat="1" ht="13">
      <c r="K404" s="1"/>
      <c r="L404" s="1"/>
      <c r="M404" s="1"/>
    </row>
    <row r="405" spans="11:13" s="7" customFormat="1" ht="13">
      <c r="K405" s="1"/>
      <c r="L405" s="1"/>
      <c r="M405" s="1"/>
    </row>
    <row r="406" spans="11:13" s="7" customFormat="1" ht="13">
      <c r="K406" s="1"/>
      <c r="L406" s="1"/>
      <c r="M406" s="1"/>
    </row>
    <row r="407" spans="11:13" s="7" customFormat="1" ht="13">
      <c r="K407" s="1"/>
      <c r="L407" s="1"/>
      <c r="M407" s="1"/>
    </row>
    <row r="408" spans="11:13" s="7" customFormat="1" ht="13">
      <c r="K408" s="1"/>
      <c r="L408" s="1"/>
      <c r="M408" s="1"/>
    </row>
    <row r="409" spans="11:13" s="7" customFormat="1" ht="13">
      <c r="K409" s="1"/>
      <c r="L409" s="1"/>
      <c r="M409" s="1"/>
    </row>
    <row r="410" spans="11:13" s="7" customFormat="1" ht="13">
      <c r="K410" s="1"/>
      <c r="L410" s="1"/>
      <c r="M410" s="1"/>
    </row>
    <row r="411" spans="11:13" s="7" customFormat="1" ht="13">
      <c r="K411" s="1"/>
      <c r="L411" s="1"/>
      <c r="M411" s="1"/>
    </row>
    <row r="412" spans="11:13" s="7" customFormat="1" ht="13">
      <c r="K412" s="1"/>
      <c r="L412" s="1"/>
      <c r="M412" s="1"/>
    </row>
    <row r="413" spans="11:13" s="7" customFormat="1" ht="13">
      <c r="K413" s="1"/>
      <c r="L413" s="1"/>
      <c r="M413" s="1"/>
    </row>
    <row r="414" spans="11:13" s="7" customFormat="1" ht="13">
      <c r="K414" s="1"/>
      <c r="L414" s="1"/>
      <c r="M414" s="1"/>
    </row>
    <row r="415" spans="11:13" s="7" customFormat="1" ht="13">
      <c r="K415" s="1"/>
      <c r="L415" s="1"/>
      <c r="M415" s="1"/>
    </row>
    <row r="416" spans="11:13" s="7" customFormat="1" ht="13">
      <c r="K416" s="1"/>
      <c r="L416" s="1"/>
      <c r="M416" s="1"/>
    </row>
    <row r="417" spans="11:13" s="7" customFormat="1" ht="13">
      <c r="K417" s="1"/>
      <c r="L417" s="1"/>
      <c r="M417" s="1"/>
    </row>
    <row r="418" spans="11:13" s="7" customFormat="1" ht="13">
      <c r="K418" s="1"/>
      <c r="L418" s="1"/>
      <c r="M418" s="1"/>
    </row>
    <row r="419" spans="11:13" s="7" customFormat="1" ht="13">
      <c r="K419" s="1"/>
      <c r="L419" s="1"/>
      <c r="M419" s="1"/>
    </row>
    <row r="420" spans="11:13" s="7" customFormat="1" ht="13">
      <c r="K420" s="1"/>
      <c r="L420" s="1"/>
      <c r="M420" s="1"/>
    </row>
    <row r="421" spans="11:13" s="7" customFormat="1" ht="13">
      <c r="K421" s="1"/>
      <c r="L421" s="1"/>
      <c r="M421" s="1"/>
    </row>
    <row r="422" spans="11:13" s="7" customFormat="1" ht="13">
      <c r="K422" s="1"/>
      <c r="L422" s="1"/>
      <c r="M422" s="1"/>
    </row>
    <row r="423" spans="11:13" s="7" customFormat="1" ht="13">
      <c r="K423" s="1"/>
      <c r="L423" s="1"/>
      <c r="M423" s="1"/>
    </row>
    <row r="424" spans="11:13" s="7" customFormat="1" ht="13">
      <c r="K424" s="1"/>
      <c r="L424" s="1"/>
      <c r="M424" s="1"/>
    </row>
    <row r="425" spans="11:13" s="7" customFormat="1" ht="13">
      <c r="K425" s="1"/>
      <c r="L425" s="1"/>
      <c r="M425" s="1"/>
    </row>
    <row r="426" spans="11:13" s="7" customFormat="1" ht="13">
      <c r="K426" s="1"/>
      <c r="L426" s="1"/>
      <c r="M426" s="1"/>
    </row>
    <row r="427" spans="11:13" s="7" customFormat="1" ht="13">
      <c r="K427" s="1"/>
      <c r="L427" s="1"/>
      <c r="M427" s="1"/>
    </row>
    <row r="428" spans="11:13" s="7" customFormat="1" ht="13">
      <c r="K428" s="1"/>
      <c r="L428" s="1"/>
      <c r="M428" s="1"/>
    </row>
    <row r="429" spans="11:13" s="7" customFormat="1" ht="13">
      <c r="K429" s="1"/>
      <c r="L429" s="1"/>
      <c r="M429" s="1"/>
    </row>
    <row r="430" spans="11:13" s="7" customFormat="1" ht="13">
      <c r="K430" s="1"/>
      <c r="L430" s="1"/>
      <c r="M430" s="1"/>
    </row>
    <row r="431" spans="11:13" s="7" customFormat="1" ht="13">
      <c r="K431" s="1"/>
      <c r="L431" s="1"/>
      <c r="M431" s="1"/>
    </row>
    <row r="432" spans="11:13" s="7" customFormat="1" ht="13">
      <c r="K432" s="1"/>
      <c r="L432" s="1"/>
      <c r="M432" s="1"/>
    </row>
    <row r="433" spans="11:13" s="7" customFormat="1" ht="13">
      <c r="K433" s="1"/>
      <c r="L433" s="1"/>
      <c r="M433" s="1"/>
    </row>
    <row r="434" spans="11:13" s="7" customFormat="1" ht="13">
      <c r="K434" s="1"/>
      <c r="L434" s="1"/>
      <c r="M434" s="1"/>
    </row>
    <row r="435" spans="11:13" s="7" customFormat="1" ht="13">
      <c r="K435" s="1"/>
      <c r="L435" s="1"/>
      <c r="M435" s="1"/>
    </row>
    <row r="436" spans="11:13" s="7" customFormat="1" ht="13">
      <c r="K436" s="1"/>
      <c r="L436" s="1"/>
      <c r="M436" s="1"/>
    </row>
    <row r="437" spans="11:13" s="7" customFormat="1" ht="13">
      <c r="K437" s="1"/>
      <c r="L437" s="1"/>
      <c r="M437" s="1"/>
    </row>
    <row r="438" spans="11:13" s="7" customFormat="1" ht="13">
      <c r="K438" s="1"/>
      <c r="L438" s="1"/>
      <c r="M438" s="1"/>
    </row>
    <row r="439" spans="11:13" s="7" customFormat="1" ht="13">
      <c r="K439" s="1"/>
      <c r="L439" s="1"/>
      <c r="M439" s="1"/>
    </row>
    <row r="440" spans="11:13" s="7" customFormat="1" ht="13">
      <c r="K440" s="1"/>
      <c r="L440" s="1"/>
      <c r="M440" s="1"/>
    </row>
    <row r="441" spans="11:13" s="7" customFormat="1" ht="13">
      <c r="K441" s="1"/>
      <c r="L441" s="1"/>
      <c r="M441" s="1"/>
    </row>
    <row r="442" spans="11:13" s="7" customFormat="1" ht="13">
      <c r="K442" s="1"/>
      <c r="L442" s="1"/>
      <c r="M442" s="1"/>
    </row>
    <row r="443" spans="11:13" s="7" customFormat="1" ht="13">
      <c r="K443" s="1"/>
      <c r="L443" s="1"/>
      <c r="M443" s="1"/>
    </row>
    <row r="444" spans="11:13" s="7" customFormat="1" ht="13">
      <c r="K444" s="1"/>
      <c r="L444" s="1"/>
      <c r="M444" s="1"/>
    </row>
    <row r="445" spans="11:13" s="7" customFormat="1" ht="13">
      <c r="K445" s="1"/>
      <c r="L445" s="1"/>
      <c r="M445" s="1"/>
    </row>
    <row r="446" spans="11:13" s="7" customFormat="1" ht="13">
      <c r="K446" s="1"/>
      <c r="L446" s="1"/>
      <c r="M446" s="1"/>
    </row>
    <row r="447" spans="11:13" s="7" customFormat="1" ht="13">
      <c r="K447" s="1"/>
      <c r="L447" s="1"/>
      <c r="M447" s="1"/>
    </row>
    <row r="448" spans="11:13" s="7" customFormat="1" ht="13">
      <c r="K448" s="1"/>
      <c r="L448" s="1"/>
      <c r="M448" s="1"/>
    </row>
    <row r="449" spans="11:13" s="7" customFormat="1" ht="13">
      <c r="K449" s="1"/>
      <c r="L449" s="1"/>
      <c r="M449" s="1"/>
    </row>
    <row r="450" spans="11:13" s="7" customFormat="1" ht="13">
      <c r="K450" s="1"/>
      <c r="L450" s="1"/>
      <c r="M450" s="1"/>
    </row>
    <row r="451" spans="11:13" s="7" customFormat="1" ht="13">
      <c r="K451" s="1"/>
      <c r="L451" s="1"/>
      <c r="M451" s="1"/>
    </row>
    <row r="452" spans="11:13" s="7" customFormat="1" ht="13">
      <c r="K452" s="1"/>
      <c r="L452" s="1"/>
      <c r="M452" s="1"/>
    </row>
    <row r="453" spans="11:13" s="7" customFormat="1" ht="13">
      <c r="K453" s="1"/>
      <c r="L453" s="1"/>
      <c r="M453" s="1"/>
    </row>
    <row r="454" spans="11:13" s="7" customFormat="1" ht="13">
      <c r="K454" s="1"/>
      <c r="L454" s="1"/>
      <c r="M454" s="1"/>
    </row>
    <row r="455" spans="11:13" s="7" customFormat="1" ht="13">
      <c r="K455" s="1"/>
      <c r="L455" s="1"/>
      <c r="M455" s="1"/>
    </row>
    <row r="456" spans="11:13" s="7" customFormat="1" ht="13">
      <c r="K456" s="1"/>
      <c r="L456" s="1"/>
      <c r="M456" s="1"/>
    </row>
    <row r="457" spans="11:13" s="7" customFormat="1" ht="13">
      <c r="K457" s="1"/>
      <c r="L457" s="1"/>
      <c r="M457" s="1"/>
    </row>
    <row r="458" spans="11:13" s="7" customFormat="1" ht="13">
      <c r="K458" s="1"/>
      <c r="L458" s="1"/>
      <c r="M458" s="1"/>
    </row>
    <row r="459" spans="11:13" s="7" customFormat="1" ht="13">
      <c r="K459" s="1"/>
      <c r="L459" s="1"/>
      <c r="M459" s="1"/>
    </row>
    <row r="460" spans="11:13" s="7" customFormat="1" ht="13">
      <c r="K460" s="1"/>
      <c r="L460" s="1"/>
      <c r="M460" s="1"/>
    </row>
    <row r="461" spans="11:13" s="7" customFormat="1" ht="13">
      <c r="K461" s="1"/>
      <c r="L461" s="1"/>
      <c r="M461" s="1"/>
    </row>
    <row r="462" spans="11:13" s="7" customFormat="1" ht="13">
      <c r="K462" s="1"/>
      <c r="L462" s="1"/>
      <c r="M462" s="1"/>
    </row>
    <row r="463" spans="11:13" s="7" customFormat="1" ht="13">
      <c r="K463" s="1"/>
      <c r="L463" s="1"/>
      <c r="M463" s="1"/>
    </row>
    <row r="464" spans="11:13" s="7" customFormat="1" ht="13">
      <c r="K464" s="1"/>
      <c r="L464" s="1"/>
      <c r="M464" s="1"/>
    </row>
    <row r="465" spans="11:20" s="7" customFormat="1" ht="13">
      <c r="K465" s="1"/>
      <c r="L465" s="1"/>
      <c r="M465" s="1"/>
    </row>
    <row r="466" spans="11:20">
      <c r="K466" s="1"/>
      <c r="L466" s="1"/>
      <c r="M466" s="1"/>
      <c r="N466" s="7"/>
      <c r="Q466" s="7"/>
      <c r="T466" s="7"/>
    </row>
    <row r="467" spans="11:20">
      <c r="K467" s="1"/>
      <c r="L467" s="1"/>
      <c r="M467" s="1"/>
      <c r="N467" s="7"/>
      <c r="Q467" s="7"/>
      <c r="T467" s="7"/>
    </row>
    <row r="468" spans="11:20">
      <c r="K468" s="1"/>
      <c r="L468" s="1"/>
      <c r="M468" s="1"/>
      <c r="N468" s="7"/>
      <c r="Q468" s="7"/>
      <c r="T468" s="7"/>
    </row>
    <row r="469" spans="11:20">
      <c r="K469" s="1"/>
      <c r="L469" s="1"/>
      <c r="M469" s="1"/>
      <c r="N469" s="7"/>
      <c r="Q469" s="7"/>
      <c r="T469" s="7"/>
    </row>
    <row r="470" spans="11:20">
      <c r="K470" s="1"/>
      <c r="L470" s="1"/>
      <c r="M470" s="1"/>
      <c r="N470" s="7"/>
      <c r="Q470" s="7"/>
      <c r="T470" s="7"/>
    </row>
    <row r="471" spans="11:20">
      <c r="K471" s="1"/>
      <c r="L471" s="1"/>
      <c r="M471" s="1"/>
      <c r="N471" s="7"/>
      <c r="Q471" s="7"/>
      <c r="T471" s="7"/>
    </row>
    <row r="472" spans="11:20">
      <c r="K472" s="1"/>
      <c r="L472" s="1"/>
      <c r="M472" s="1"/>
      <c r="N472" s="7"/>
      <c r="Q472" s="7"/>
      <c r="T472" s="7"/>
    </row>
    <row r="473" spans="11:20">
      <c r="K473" s="1"/>
      <c r="L473" s="1"/>
      <c r="M473" s="1"/>
      <c r="N473" s="7"/>
      <c r="Q473" s="7"/>
      <c r="T473" s="7"/>
    </row>
    <row r="474" spans="11:20">
      <c r="K474" s="1"/>
      <c r="L474" s="1"/>
      <c r="M474" s="1"/>
      <c r="N474" s="7"/>
      <c r="Q474" s="7"/>
      <c r="T474" s="7"/>
    </row>
    <row r="475" spans="11:20">
      <c r="K475" s="1"/>
      <c r="L475" s="1"/>
      <c r="M475" s="1"/>
      <c r="N475" s="7"/>
      <c r="Q475" s="7"/>
      <c r="T475" s="7"/>
    </row>
    <row r="476" spans="11:20">
      <c r="K476" s="1"/>
      <c r="L476" s="1"/>
      <c r="M476" s="1"/>
      <c r="N476" s="7"/>
      <c r="Q476" s="7"/>
      <c r="T476" s="7"/>
    </row>
    <row r="477" spans="11:20">
      <c r="K477" s="1"/>
      <c r="L477" s="1"/>
      <c r="M477" s="1"/>
      <c r="N477" s="7"/>
      <c r="Q477" s="7"/>
      <c r="T477" s="7"/>
    </row>
    <row r="478" spans="11:20">
      <c r="K478" s="1"/>
      <c r="L478" s="1"/>
      <c r="M478" s="1"/>
      <c r="N478" s="7"/>
      <c r="Q478" s="7"/>
      <c r="T478" s="7"/>
    </row>
    <row r="479" spans="11:20">
      <c r="K479" s="1"/>
      <c r="L479" s="1"/>
      <c r="M479" s="1"/>
      <c r="N479" s="7"/>
      <c r="Q479" s="7"/>
      <c r="T479" s="7"/>
    </row>
    <row r="480" spans="11:20">
      <c r="K480" s="1"/>
      <c r="L480" s="1"/>
      <c r="M480" s="1"/>
      <c r="N480" s="7"/>
      <c r="Q480" s="7"/>
      <c r="T480" s="7"/>
    </row>
    <row r="481" spans="11:20">
      <c r="K481" s="1"/>
      <c r="L481" s="1"/>
      <c r="M481" s="1"/>
      <c r="N481" s="7"/>
      <c r="Q481" s="7"/>
      <c r="T481" s="7"/>
    </row>
    <row r="482" spans="11:20">
      <c r="K482" s="1"/>
      <c r="L482" s="1"/>
      <c r="M482" s="1"/>
      <c r="N482" s="7"/>
      <c r="Q482" s="7"/>
      <c r="T482" s="7"/>
    </row>
    <row r="483" spans="11:20">
      <c r="K483" s="1"/>
      <c r="L483" s="1"/>
      <c r="M483" s="1"/>
      <c r="N483" s="7"/>
      <c r="Q483" s="7"/>
      <c r="T483" s="7"/>
    </row>
    <row r="484" spans="11:20">
      <c r="K484" s="1"/>
      <c r="L484" s="1"/>
      <c r="M484" s="1"/>
      <c r="N484" s="7"/>
      <c r="Q484" s="7"/>
      <c r="T484" s="7"/>
    </row>
    <row r="485" spans="11:20">
      <c r="K485" s="1"/>
      <c r="L485" s="1"/>
      <c r="M485" s="1"/>
      <c r="N485" s="7"/>
      <c r="Q485" s="7"/>
      <c r="T485" s="7"/>
    </row>
    <row r="486" spans="11:20">
      <c r="K486" s="1"/>
      <c r="L486" s="1"/>
      <c r="M486" s="1"/>
      <c r="N486" s="7"/>
      <c r="Q486" s="7"/>
      <c r="T486" s="7"/>
    </row>
    <row r="487" spans="11:20">
      <c r="K487" s="1"/>
      <c r="L487" s="1"/>
      <c r="M487" s="1"/>
      <c r="N487" s="7"/>
      <c r="Q487" s="7"/>
      <c r="T487" s="7"/>
    </row>
    <row r="488" spans="11:20">
      <c r="K488" s="1"/>
      <c r="L488" s="1"/>
      <c r="M488" s="1"/>
      <c r="N488" s="7"/>
      <c r="Q488" s="7"/>
      <c r="T488" s="7"/>
    </row>
    <row r="489" spans="11:20">
      <c r="K489" s="1"/>
      <c r="L489" s="1"/>
      <c r="M489" s="1"/>
      <c r="N489" s="7"/>
      <c r="Q489" s="7"/>
      <c r="T489" s="7"/>
    </row>
    <row r="490" spans="11:20">
      <c r="K490" s="1"/>
      <c r="L490" s="1"/>
      <c r="M490" s="1"/>
      <c r="N490" s="7"/>
      <c r="Q490" s="7"/>
      <c r="T490" s="7"/>
    </row>
    <row r="491" spans="11:20">
      <c r="K491" s="1"/>
      <c r="L491" s="1"/>
      <c r="M491" s="1"/>
      <c r="N491" s="7"/>
      <c r="Q491" s="7"/>
      <c r="T491" s="7"/>
    </row>
    <row r="492" spans="11:20">
      <c r="K492" s="1"/>
      <c r="L492" s="1"/>
      <c r="M492" s="1"/>
      <c r="N492" s="7"/>
      <c r="Q492" s="7"/>
      <c r="T492" s="7"/>
    </row>
    <row r="493" spans="11:20">
      <c r="K493" s="1"/>
      <c r="L493" s="1"/>
      <c r="M493" s="1"/>
      <c r="N493" s="7"/>
      <c r="Q493" s="7"/>
      <c r="T493" s="7"/>
    </row>
    <row r="494" spans="11:20">
      <c r="K494" s="1"/>
      <c r="L494" s="1"/>
      <c r="M494" s="1"/>
      <c r="N494" s="7"/>
      <c r="Q494" s="7"/>
      <c r="T494" s="7"/>
    </row>
    <row r="495" spans="11:20">
      <c r="K495" s="1"/>
      <c r="L495" s="1"/>
      <c r="M495" s="1"/>
      <c r="N495" s="7"/>
      <c r="Q495" s="7"/>
      <c r="T495" s="7"/>
    </row>
    <row r="496" spans="11:20">
      <c r="K496" s="1"/>
      <c r="L496" s="1"/>
      <c r="M496" s="1"/>
      <c r="N496" s="7"/>
      <c r="Q496" s="7"/>
      <c r="T496" s="7"/>
    </row>
    <row r="497" spans="11:20">
      <c r="K497" s="1"/>
      <c r="L497" s="1"/>
      <c r="M497" s="1"/>
      <c r="N497" s="7"/>
      <c r="Q497" s="7"/>
      <c r="T497" s="7"/>
    </row>
    <row r="498" spans="11:20">
      <c r="K498" s="1"/>
      <c r="L498" s="1"/>
      <c r="M498" s="1"/>
      <c r="N498" s="7"/>
      <c r="Q498" s="7"/>
      <c r="T498" s="7"/>
    </row>
    <row r="499" spans="11:20">
      <c r="K499" s="1"/>
      <c r="L499" s="1"/>
      <c r="M499" s="1"/>
      <c r="N499" s="7"/>
      <c r="Q499" s="7"/>
      <c r="T499" s="7"/>
    </row>
    <row r="500" spans="11:20">
      <c r="K500" s="1"/>
      <c r="L500" s="1"/>
      <c r="M500" s="1"/>
      <c r="N500" s="7"/>
      <c r="Q500" s="7"/>
      <c r="T500" s="7"/>
    </row>
    <row r="501" spans="11:20">
      <c r="K501" s="1"/>
      <c r="L501" s="1"/>
      <c r="M501" s="1"/>
      <c r="N501" s="7"/>
      <c r="Q501" s="7"/>
      <c r="T501" s="7"/>
    </row>
    <row r="502" spans="11:20">
      <c r="K502" s="1"/>
      <c r="L502" s="1"/>
      <c r="M502" s="1"/>
      <c r="N502" s="7"/>
      <c r="Q502" s="7"/>
      <c r="T502" s="7"/>
    </row>
    <row r="503" spans="11:20">
      <c r="K503" s="1"/>
      <c r="L503" s="1"/>
      <c r="M503" s="1"/>
      <c r="N503" s="7"/>
      <c r="Q503" s="7"/>
      <c r="T503" s="7"/>
    </row>
    <row r="504" spans="11:20">
      <c r="K504" s="1"/>
      <c r="L504" s="1"/>
      <c r="M504" s="1"/>
      <c r="N504" s="7"/>
      <c r="Q504" s="7"/>
      <c r="T504" s="7"/>
    </row>
    <row r="505" spans="11:20">
      <c r="K505" s="1"/>
      <c r="L505" s="1"/>
      <c r="M505" s="1"/>
      <c r="N505" s="7"/>
      <c r="Q505" s="7"/>
      <c r="T505" s="7"/>
    </row>
    <row r="506" spans="11:20">
      <c r="K506" s="1"/>
      <c r="L506" s="1"/>
      <c r="M506" s="1"/>
      <c r="N506" s="7"/>
      <c r="Q506" s="7"/>
      <c r="T506" s="7"/>
    </row>
    <row r="507" spans="11:20">
      <c r="K507" s="1"/>
      <c r="L507" s="1"/>
      <c r="M507" s="1"/>
      <c r="N507" s="7"/>
      <c r="Q507" s="7"/>
      <c r="T507" s="7"/>
    </row>
  </sheetData>
  <dataConsolidate/>
  <customSheetViews>
    <customSheetView guid="{A0C1D96D-847A-46C9-9EBD-D2F28FBA0F99}" scale="75" showPageBreaks="1" fitToPage="1" printArea="1" hiddenRows="1" hiddenColumns="1" view="pageBreakPreview">
      <pane ySplit="11" topLeftCell="A12" activePane="bottomLeft" state="frozen"/>
      <selection pane="bottomLeft" activeCell="J2" sqref="J2:M2"/>
      <pageMargins left="0" right="0" top="0" bottom="0.5" header="0.5" footer="0"/>
      <printOptions horizontalCentered="1"/>
      <pageSetup scale="44" fitToHeight="4" orientation="landscape" r:id="rId1"/>
      <headerFooter>
        <oddFooter>&amp;R&amp;"Arial,Regular"&amp;8Printed &amp;D&amp;T</oddFooter>
      </headerFooter>
    </customSheetView>
  </customSheetViews>
  <mergeCells count="42">
    <mergeCell ref="B27:C27"/>
    <mergeCell ref="B12:C12"/>
    <mergeCell ref="B20:C20"/>
    <mergeCell ref="B31:C31"/>
    <mergeCell ref="B30:C30"/>
    <mergeCell ref="B29:C29"/>
    <mergeCell ref="B28:C28"/>
    <mergeCell ref="B26:C26"/>
    <mergeCell ref="B14:C14"/>
    <mergeCell ref="B15:C15"/>
    <mergeCell ref="B23:C23"/>
    <mergeCell ref="B24:C24"/>
    <mergeCell ref="B22:C22"/>
    <mergeCell ref="B21:C21"/>
    <mergeCell ref="B19:C19"/>
    <mergeCell ref="B18:C18"/>
    <mergeCell ref="Q6:S6"/>
    <mergeCell ref="T6:V6"/>
    <mergeCell ref="D7:D8"/>
    <mergeCell ref="B13:C13"/>
    <mergeCell ref="B17:C17"/>
    <mergeCell ref="B11:C11"/>
    <mergeCell ref="B10:C10"/>
    <mergeCell ref="B9:C9"/>
    <mergeCell ref="B16:C16"/>
    <mergeCell ref="N6:P6"/>
    <mergeCell ref="F3:G3"/>
    <mergeCell ref="I3:K3"/>
    <mergeCell ref="B7:C8"/>
    <mergeCell ref="A7:A8"/>
    <mergeCell ref="A1:B5"/>
    <mergeCell ref="F1:G1"/>
    <mergeCell ref="C4:K4"/>
    <mergeCell ref="C5:K5"/>
    <mergeCell ref="E6:G6"/>
    <mergeCell ref="H6:J6"/>
    <mergeCell ref="K6:M6"/>
    <mergeCell ref="A6:C6"/>
    <mergeCell ref="L1:W5"/>
    <mergeCell ref="I1:K1"/>
    <mergeCell ref="F2:G2"/>
    <mergeCell ref="I2:K2"/>
  </mergeCells>
  <dataValidations count="2">
    <dataValidation type="list" allowBlank="1" showInputMessage="1" showErrorMessage="1" sqref="W8 T8 Q8 N8" xr:uid="{00000000-0002-0000-0B00-000000000000}">
      <formula1>"SMALL, MEDIUM"</formula1>
    </dataValidation>
    <dataValidation type="list" allowBlank="1" showInputMessage="1" showErrorMessage="1" sqref="F3:G3" xr:uid="{E739C8F9-38B8-6642-8565-6E6C6D78A305}">
      <formula1>"CARA SUMPTON, NATALIE GILMORE"</formula1>
    </dataValidation>
  </dataValidations>
  <printOptions horizontalCentered="1"/>
  <pageMargins left="0" right="0" top="0" bottom="0" header="0" footer="0"/>
  <pageSetup scale="49" fitToHeight="0" orientation="landscape" r:id="rId2"/>
  <headerFooter>
    <oddFooter>&amp;R&amp;"Arial,Regular"&amp;8
Printed &amp;D&amp;T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F62A-5F41-BE4C-8C5E-DB9B16A6A935}">
  <sheetPr codeName="Sheet15">
    <tabColor theme="0" tint="-0.14999847407452621"/>
    <pageSetUpPr fitToPage="1"/>
  </sheetPr>
  <dimension ref="A1:S390"/>
  <sheetViews>
    <sheetView zoomScale="82" zoomScaleNormal="100" zoomScaleSheetLayoutView="75" workbookViewId="0">
      <pane ySplit="11" topLeftCell="A12" activePane="bottomLeft" state="frozen"/>
      <selection activeCell="A53" sqref="A53:XFD53"/>
      <selection pane="bottomLeft" activeCell="V29" sqref="V29"/>
    </sheetView>
  </sheetViews>
  <sheetFormatPr baseColWidth="10" defaultColWidth="9.1640625" defaultRowHeight="13"/>
  <cols>
    <col min="1" max="1" width="16.83203125" style="40" customWidth="1"/>
    <col min="2" max="2" width="26.5" style="40" customWidth="1"/>
    <col min="3" max="3" width="21.5" style="40" customWidth="1"/>
    <col min="4" max="4" width="10.6640625" style="40" customWidth="1"/>
    <col min="5" max="10" width="15.6640625" style="41" customWidth="1"/>
    <col min="11" max="11" width="15.83203125" style="41" customWidth="1"/>
    <col min="12" max="12" width="2.5" style="41" customWidth="1"/>
    <col min="13" max="14" width="15.6640625" style="41" customWidth="1"/>
    <col min="15" max="18" width="15.6640625" style="41" hidden="1" customWidth="1"/>
    <col min="19" max="16384" width="9.1640625" style="40"/>
  </cols>
  <sheetData>
    <row r="1" spans="1:19" s="86" customFormat="1" ht="31" customHeight="1" thickTop="1">
      <c r="A1" s="279" t="str">
        <f>Sketch!A1</f>
        <v>ECOLOGYST</v>
      </c>
      <c r="B1" s="280"/>
      <c r="C1" s="95" t="s">
        <v>234</v>
      </c>
      <c r="D1" s="285" t="str">
        <f>Sketch!E1</f>
        <v>SS2026</v>
      </c>
      <c r="E1" s="286"/>
      <c r="F1" s="95" t="s">
        <v>236</v>
      </c>
      <c r="G1" s="285" t="str">
        <f>Sketch!I1</f>
        <v>XS-XL</v>
      </c>
      <c r="H1" s="285"/>
      <c r="I1" s="95" t="s">
        <v>1</v>
      </c>
      <c r="J1" s="309" t="s">
        <v>295</v>
      </c>
      <c r="K1" s="309"/>
      <c r="L1" s="310"/>
      <c r="M1" s="310"/>
      <c r="N1" s="310"/>
      <c r="O1" s="311"/>
      <c r="P1" s="295" t="s">
        <v>369</v>
      </c>
      <c r="Q1" s="296"/>
      <c r="R1" s="296"/>
    </row>
    <row r="2" spans="1:19" s="86" customFormat="1" ht="28" customHeight="1">
      <c r="A2" s="281"/>
      <c r="B2" s="282"/>
      <c r="C2" s="93" t="s">
        <v>231</v>
      </c>
      <c r="D2" s="251" t="str">
        <f>Sketch!E2</f>
        <v>NS008C</v>
      </c>
      <c r="E2" s="251"/>
      <c r="F2" s="94" t="s">
        <v>237</v>
      </c>
      <c r="G2" s="251" t="str">
        <f>Sketch!I2</f>
        <v>LARGE</v>
      </c>
      <c r="H2" s="251"/>
      <c r="I2" s="94" t="s">
        <v>235</v>
      </c>
      <c r="J2" s="251" t="str">
        <f>Sketch!L2</f>
        <v>Woven Cotton</v>
      </c>
      <c r="K2" s="251"/>
      <c r="L2" s="252"/>
      <c r="M2" s="252"/>
      <c r="N2" s="252"/>
      <c r="O2" s="253"/>
      <c r="P2" s="297"/>
      <c r="Q2" s="298"/>
      <c r="R2" s="298"/>
    </row>
    <row r="3" spans="1:19" s="86" customFormat="1" ht="28" customHeight="1">
      <c r="A3" s="281"/>
      <c r="B3" s="282"/>
      <c r="C3" s="93" t="s">
        <v>232</v>
      </c>
      <c r="D3" s="301" t="str">
        <f>Sketch!E3</f>
        <v>Mens zipped jacket</v>
      </c>
      <c r="E3" s="301"/>
      <c r="F3" s="94"/>
      <c r="G3" s="302"/>
      <c r="H3" s="302"/>
      <c r="I3" s="94" t="s">
        <v>13</v>
      </c>
      <c r="J3" s="251" t="str">
        <f>Sketch!L3</f>
        <v>ECOLOGYST</v>
      </c>
      <c r="K3" s="251"/>
      <c r="L3" s="252"/>
      <c r="M3" s="252"/>
      <c r="N3" s="252"/>
      <c r="O3" s="253"/>
      <c r="P3" s="297"/>
      <c r="Q3" s="298"/>
      <c r="R3" s="298"/>
    </row>
    <row r="4" spans="1:19" s="86" customFormat="1" ht="21" customHeight="1">
      <c r="A4" s="281"/>
      <c r="B4" s="282"/>
      <c r="C4" s="254"/>
      <c r="D4" s="255"/>
      <c r="E4" s="255"/>
      <c r="F4" s="255"/>
      <c r="G4" s="255"/>
      <c r="H4" s="255"/>
      <c r="I4" s="255"/>
      <c r="J4" s="255"/>
      <c r="K4" s="255"/>
      <c r="L4" s="256"/>
      <c r="M4" s="256"/>
      <c r="N4" s="256"/>
      <c r="O4" s="257"/>
      <c r="P4" s="297"/>
      <c r="Q4" s="298"/>
      <c r="R4" s="298"/>
    </row>
    <row r="5" spans="1:19" s="86" customFormat="1" ht="15" customHeight="1" thickBot="1">
      <c r="A5" s="283"/>
      <c r="B5" s="284"/>
      <c r="C5" s="258"/>
      <c r="D5" s="259"/>
      <c r="E5" s="259"/>
      <c r="F5" s="259"/>
      <c r="G5" s="259"/>
      <c r="H5" s="259"/>
      <c r="I5" s="259"/>
      <c r="J5" s="259"/>
      <c r="K5" s="259"/>
      <c r="L5" s="260"/>
      <c r="M5" s="260"/>
      <c r="N5" s="260"/>
      <c r="O5" s="261"/>
      <c r="P5" s="299"/>
      <c r="Q5" s="300"/>
      <c r="R5" s="300"/>
    </row>
    <row r="6" spans="1:19" ht="15.75" customHeight="1" thickTop="1">
      <c r="A6" s="262" t="s">
        <v>290</v>
      </c>
      <c r="B6" s="263"/>
      <c r="C6" s="264"/>
      <c r="D6" s="115"/>
      <c r="E6" s="271" t="s">
        <v>14</v>
      </c>
      <c r="F6" s="274" t="s">
        <v>291</v>
      </c>
      <c r="G6" s="271" t="s">
        <v>255</v>
      </c>
      <c r="H6" s="274" t="s">
        <v>291</v>
      </c>
      <c r="I6" s="277" t="s">
        <v>15</v>
      </c>
      <c r="J6" s="274" t="s">
        <v>291</v>
      </c>
      <c r="K6" s="271" t="s">
        <v>16</v>
      </c>
      <c r="L6" s="306" t="s">
        <v>416</v>
      </c>
      <c r="M6" s="274" t="s">
        <v>291</v>
      </c>
      <c r="N6" s="287" t="s">
        <v>17</v>
      </c>
      <c r="O6" s="274" t="s">
        <v>291</v>
      </c>
      <c r="P6" s="287" t="s">
        <v>415</v>
      </c>
      <c r="Q6" s="274" t="s">
        <v>291</v>
      </c>
      <c r="R6" s="289" t="s">
        <v>256</v>
      </c>
    </row>
    <row r="7" spans="1:19" ht="15.75" customHeight="1">
      <c r="A7" s="265"/>
      <c r="B7" s="266"/>
      <c r="C7" s="267"/>
      <c r="D7" s="110"/>
      <c r="E7" s="272"/>
      <c r="F7" s="275"/>
      <c r="G7" s="272"/>
      <c r="H7" s="275"/>
      <c r="I7" s="278"/>
      <c r="J7" s="275"/>
      <c r="K7" s="272"/>
      <c r="L7" s="307"/>
      <c r="M7" s="275"/>
      <c r="N7" s="288"/>
      <c r="O7" s="275"/>
      <c r="P7" s="288"/>
      <c r="Q7" s="275"/>
      <c r="R7" s="290"/>
    </row>
    <row r="8" spans="1:19" ht="15.75" customHeight="1">
      <c r="A8" s="265"/>
      <c r="B8" s="266"/>
      <c r="C8" s="267"/>
      <c r="D8" s="110"/>
      <c r="E8" s="272"/>
      <c r="F8" s="275"/>
      <c r="G8" s="272"/>
      <c r="H8" s="275"/>
      <c r="I8" s="278"/>
      <c r="J8" s="275"/>
      <c r="K8" s="272"/>
      <c r="L8" s="307"/>
      <c r="M8" s="275"/>
      <c r="N8" s="288"/>
      <c r="O8" s="275"/>
      <c r="P8" s="288"/>
      <c r="Q8" s="275"/>
      <c r="R8" s="290"/>
    </row>
    <row r="9" spans="1:19" ht="15.75" customHeight="1">
      <c r="A9" s="268"/>
      <c r="B9" s="269"/>
      <c r="C9" s="270"/>
      <c r="D9" s="111"/>
      <c r="E9" s="272"/>
      <c r="F9" s="275"/>
      <c r="G9" s="272"/>
      <c r="H9" s="275"/>
      <c r="I9" s="278"/>
      <c r="J9" s="275"/>
      <c r="K9" s="272"/>
      <c r="L9" s="307"/>
      <c r="M9" s="275"/>
      <c r="N9" s="288"/>
      <c r="O9" s="275"/>
      <c r="P9" s="288"/>
      <c r="Q9" s="275"/>
      <c r="R9" s="290"/>
    </row>
    <row r="10" spans="1:19" ht="15.75" customHeight="1">
      <c r="A10" s="243" t="s">
        <v>206</v>
      </c>
      <c r="B10" s="245" t="s">
        <v>254</v>
      </c>
      <c r="C10" s="246"/>
      <c r="D10" s="249" t="s">
        <v>99</v>
      </c>
      <c r="E10" s="272"/>
      <c r="F10" s="275"/>
      <c r="G10" s="272"/>
      <c r="H10" s="275"/>
      <c r="I10" s="278"/>
      <c r="J10" s="275"/>
      <c r="K10" s="272"/>
      <c r="L10" s="307"/>
      <c r="M10" s="275"/>
      <c r="N10" s="288"/>
      <c r="O10" s="275"/>
      <c r="P10" s="288"/>
      <c r="Q10" s="275"/>
      <c r="R10" s="290"/>
    </row>
    <row r="11" spans="1:19" ht="35" customHeight="1" thickBot="1">
      <c r="A11" s="244"/>
      <c r="B11" s="247"/>
      <c r="C11" s="248"/>
      <c r="D11" s="250"/>
      <c r="E11" s="273"/>
      <c r="F11" s="276"/>
      <c r="G11" s="272"/>
      <c r="H11" s="275"/>
      <c r="I11" s="278"/>
      <c r="J11" s="276"/>
      <c r="K11" s="273"/>
      <c r="L11" s="308"/>
      <c r="M11" s="276"/>
      <c r="N11" s="288"/>
      <c r="O11" s="276"/>
      <c r="P11" s="288"/>
      <c r="Q11" s="276"/>
      <c r="R11" s="291"/>
    </row>
    <row r="12" spans="1:19" s="42" customFormat="1" ht="20" customHeight="1" thickTop="1">
      <c r="A12" s="214">
        <v>1</v>
      </c>
      <c r="B12" s="292" t="s">
        <v>330</v>
      </c>
      <c r="C12" s="293"/>
      <c r="D12" s="196">
        <v>0.125</v>
      </c>
      <c r="E12" s="155">
        <f>G12-F12</f>
        <v>3.25</v>
      </c>
      <c r="F12" s="204">
        <v>0.25</v>
      </c>
      <c r="G12" s="210">
        <f>I12-H12</f>
        <v>3.5</v>
      </c>
      <c r="H12" s="211">
        <v>0.25</v>
      </c>
      <c r="I12" s="212">
        <f>K12-J12</f>
        <v>3.75</v>
      </c>
      <c r="J12" s="206">
        <v>0.25</v>
      </c>
      <c r="K12" s="159">
        <v>4</v>
      </c>
      <c r="L12" s="303"/>
      <c r="M12" s="157">
        <v>0.25</v>
      </c>
      <c r="N12" s="101">
        <f>K12+M12</f>
        <v>4.25</v>
      </c>
      <c r="O12" s="157">
        <v>0.25</v>
      </c>
      <c r="P12" s="101">
        <f>N12+O12</f>
        <v>4.5</v>
      </c>
      <c r="Q12" s="157">
        <v>0.5</v>
      </c>
      <c r="R12" s="99">
        <f>P12+Q12</f>
        <v>5</v>
      </c>
    </row>
    <row r="13" spans="1:19" s="43" customFormat="1" ht="20" customHeight="1">
      <c r="A13" s="214">
        <v>2</v>
      </c>
      <c r="B13" s="294" t="s">
        <v>371</v>
      </c>
      <c r="C13" s="241"/>
      <c r="D13" s="108">
        <v>0.375</v>
      </c>
      <c r="E13" s="106">
        <v>25.125</v>
      </c>
      <c r="F13" s="230">
        <v>0.25</v>
      </c>
      <c r="G13" s="210">
        <v>25.375</v>
      </c>
      <c r="H13" s="211">
        <v>0.875</v>
      </c>
      <c r="I13" s="212">
        <v>26.25</v>
      </c>
      <c r="J13" s="207">
        <v>0.25</v>
      </c>
      <c r="K13" s="149">
        <v>26.5</v>
      </c>
      <c r="L13" s="304"/>
      <c r="M13" s="158">
        <v>0.75</v>
      </c>
      <c r="N13" s="101">
        <v>27.25</v>
      </c>
      <c r="O13" s="158">
        <v>0.5</v>
      </c>
      <c r="P13" s="101">
        <f t="shared" ref="P13:P47" si="0">N13+O13</f>
        <v>27.75</v>
      </c>
      <c r="Q13" s="158">
        <v>1</v>
      </c>
      <c r="R13" s="99">
        <f t="shared" ref="R13:R36" si="1">P13+Q13</f>
        <v>28.75</v>
      </c>
    </row>
    <row r="14" spans="1:19" ht="16" customHeight="1">
      <c r="A14" s="214">
        <v>31</v>
      </c>
      <c r="B14" s="202" t="s">
        <v>316</v>
      </c>
      <c r="C14" s="203"/>
      <c r="D14" s="105">
        <v>0.125</v>
      </c>
      <c r="E14" s="232">
        <v>27.375</v>
      </c>
      <c r="F14" s="233"/>
      <c r="G14" s="234">
        <v>27.375</v>
      </c>
      <c r="H14" s="235"/>
      <c r="I14" s="236">
        <v>28</v>
      </c>
      <c r="J14" s="237"/>
      <c r="K14" s="238">
        <v>28</v>
      </c>
      <c r="L14" s="304"/>
      <c r="M14" s="158"/>
      <c r="N14" s="239">
        <v>28.5</v>
      </c>
      <c r="O14" s="158">
        <v>0.5</v>
      </c>
      <c r="P14" s="101">
        <f t="shared" ref="P14" si="2">N14+O14</f>
        <v>29</v>
      </c>
      <c r="S14" s="231"/>
    </row>
    <row r="15" spans="1:19" s="42" customFormat="1" ht="20" customHeight="1">
      <c r="A15" s="214">
        <v>4</v>
      </c>
      <c r="B15" s="294" t="s">
        <v>372</v>
      </c>
      <c r="C15" s="241"/>
      <c r="D15" s="108">
        <v>0.375</v>
      </c>
      <c r="E15" s="106">
        <f t="shared" ref="E15:E24" si="3">G15-F15</f>
        <v>25.25</v>
      </c>
      <c r="F15" s="230">
        <v>0.25</v>
      </c>
      <c r="G15" s="210">
        <f t="shared" ref="G15:G42" si="4">I15-H15</f>
        <v>25.5</v>
      </c>
      <c r="H15" s="211">
        <v>0.5</v>
      </c>
      <c r="I15" s="212">
        <f>K15-J15</f>
        <v>26</v>
      </c>
      <c r="J15" s="207">
        <v>0.5</v>
      </c>
      <c r="K15" s="149">
        <v>26.5</v>
      </c>
      <c r="L15" s="304"/>
      <c r="M15" s="158">
        <v>0.5</v>
      </c>
      <c r="N15" s="101">
        <f t="shared" ref="N15:N47" si="5">K15+M15</f>
        <v>27</v>
      </c>
      <c r="O15" s="158">
        <v>0.5</v>
      </c>
      <c r="P15" s="101">
        <f t="shared" si="0"/>
        <v>27.5</v>
      </c>
      <c r="Q15" s="158">
        <v>0.375</v>
      </c>
      <c r="R15" s="99">
        <f t="shared" si="1"/>
        <v>27.875</v>
      </c>
    </row>
    <row r="16" spans="1:19" s="43" customFormat="1" ht="20" customHeight="1">
      <c r="A16" s="214">
        <v>5</v>
      </c>
      <c r="B16" s="294" t="s">
        <v>319</v>
      </c>
      <c r="C16" s="241"/>
      <c r="D16" s="108">
        <v>0.125</v>
      </c>
      <c r="E16" s="106">
        <f t="shared" si="3"/>
        <v>10.5</v>
      </c>
      <c r="F16" s="205">
        <v>0.5</v>
      </c>
      <c r="G16" s="210">
        <f t="shared" si="4"/>
        <v>11</v>
      </c>
      <c r="H16" s="211">
        <v>0.5</v>
      </c>
      <c r="I16" s="212">
        <f t="shared" ref="I16:I42" si="6">K16-J16</f>
        <v>11.5</v>
      </c>
      <c r="J16" s="207">
        <v>0.5</v>
      </c>
      <c r="K16" s="149">
        <v>12</v>
      </c>
      <c r="L16" s="304"/>
      <c r="M16" s="158">
        <v>0.5</v>
      </c>
      <c r="N16" s="101">
        <f t="shared" si="5"/>
        <v>12.5</v>
      </c>
      <c r="O16" s="158"/>
      <c r="P16" s="101">
        <f t="shared" si="0"/>
        <v>12.5</v>
      </c>
      <c r="Q16" s="158">
        <v>0.25</v>
      </c>
      <c r="R16" s="99">
        <f t="shared" si="1"/>
        <v>12.75</v>
      </c>
    </row>
    <row r="17" spans="1:18" s="42" customFormat="1" ht="20" customHeight="1">
      <c r="A17" s="214">
        <v>6</v>
      </c>
      <c r="B17" s="240" t="s">
        <v>307</v>
      </c>
      <c r="C17" s="241"/>
      <c r="D17" s="108">
        <v>0.125</v>
      </c>
      <c r="E17" s="106">
        <f t="shared" si="3"/>
        <v>10.375</v>
      </c>
      <c r="F17" s="205">
        <v>0.375</v>
      </c>
      <c r="G17" s="210">
        <f t="shared" si="4"/>
        <v>10.75</v>
      </c>
      <c r="H17" s="211">
        <v>0.375</v>
      </c>
      <c r="I17" s="212">
        <f t="shared" si="6"/>
        <v>11.125</v>
      </c>
      <c r="J17" s="207">
        <v>0.375</v>
      </c>
      <c r="K17" s="148">
        <v>11.5</v>
      </c>
      <c r="L17" s="304"/>
      <c r="M17" s="158">
        <v>0.375</v>
      </c>
      <c r="N17" s="101">
        <f t="shared" si="5"/>
        <v>11.875</v>
      </c>
      <c r="O17" s="158"/>
      <c r="P17" s="101">
        <f t="shared" si="0"/>
        <v>11.875</v>
      </c>
      <c r="Q17" s="158">
        <v>0.25</v>
      </c>
      <c r="R17" s="99">
        <f t="shared" si="1"/>
        <v>12.125</v>
      </c>
    </row>
    <row r="18" spans="1:18" s="43" customFormat="1" ht="20" customHeight="1">
      <c r="A18" s="214">
        <v>8</v>
      </c>
      <c r="B18" s="240" t="s">
        <v>308</v>
      </c>
      <c r="C18" s="241"/>
      <c r="D18" s="108">
        <v>0.125</v>
      </c>
      <c r="E18" s="106">
        <f t="shared" si="3"/>
        <v>7.75</v>
      </c>
      <c r="F18" s="205">
        <v>0.25</v>
      </c>
      <c r="G18" s="210">
        <f t="shared" si="4"/>
        <v>8</v>
      </c>
      <c r="H18" s="211">
        <v>0.25</v>
      </c>
      <c r="I18" s="212">
        <f t="shared" si="6"/>
        <v>8.25</v>
      </c>
      <c r="J18" s="207">
        <v>0.25</v>
      </c>
      <c r="K18" s="148">
        <v>8.5</v>
      </c>
      <c r="L18" s="304"/>
      <c r="M18" s="158">
        <v>0.25</v>
      </c>
      <c r="N18" s="101">
        <f t="shared" si="5"/>
        <v>8.75</v>
      </c>
      <c r="O18" s="158"/>
      <c r="P18" s="101">
        <f t="shared" si="0"/>
        <v>8.75</v>
      </c>
      <c r="Q18" s="158">
        <v>0</v>
      </c>
      <c r="R18" s="99">
        <f t="shared" si="1"/>
        <v>8.75</v>
      </c>
    </row>
    <row r="19" spans="1:18" s="43" customFormat="1" ht="20" customHeight="1">
      <c r="A19" s="214">
        <v>9</v>
      </c>
      <c r="B19" s="240" t="s">
        <v>309</v>
      </c>
      <c r="C19" s="241"/>
      <c r="D19" s="108">
        <v>0.125</v>
      </c>
      <c r="E19" s="106">
        <f t="shared" si="3"/>
        <v>3.75</v>
      </c>
      <c r="F19" s="205">
        <v>0.25</v>
      </c>
      <c r="G19" s="210">
        <f t="shared" si="4"/>
        <v>4</v>
      </c>
      <c r="H19" s="211">
        <v>0.25</v>
      </c>
      <c r="I19" s="212">
        <f t="shared" si="6"/>
        <v>4.25</v>
      </c>
      <c r="J19" s="207">
        <v>0.25</v>
      </c>
      <c r="K19" s="148">
        <v>4.5</v>
      </c>
      <c r="L19" s="304"/>
      <c r="M19" s="158">
        <v>0.25</v>
      </c>
      <c r="N19" s="101">
        <f t="shared" si="5"/>
        <v>4.75</v>
      </c>
      <c r="O19" s="158"/>
      <c r="P19" s="101">
        <f t="shared" si="0"/>
        <v>4.75</v>
      </c>
      <c r="Q19" s="158">
        <v>0</v>
      </c>
      <c r="R19" s="99">
        <f t="shared" si="1"/>
        <v>4.75</v>
      </c>
    </row>
    <row r="20" spans="1:18" s="43" customFormat="1" ht="20" customHeight="1">
      <c r="A20" s="214">
        <v>10</v>
      </c>
      <c r="B20" s="240" t="s">
        <v>304</v>
      </c>
      <c r="C20" s="241"/>
      <c r="D20" s="108">
        <v>0.125</v>
      </c>
      <c r="E20" s="106">
        <f t="shared" si="3"/>
        <v>3.75</v>
      </c>
      <c r="F20" s="205">
        <v>0.25</v>
      </c>
      <c r="G20" s="210">
        <f t="shared" si="4"/>
        <v>4</v>
      </c>
      <c r="H20" s="211">
        <v>0.25</v>
      </c>
      <c r="I20" s="212">
        <f t="shared" si="6"/>
        <v>4.25</v>
      </c>
      <c r="J20" s="207">
        <v>0.25</v>
      </c>
      <c r="K20" s="148">
        <v>4.5</v>
      </c>
      <c r="L20" s="304"/>
      <c r="M20" s="158">
        <v>0.25</v>
      </c>
      <c r="N20" s="101">
        <f t="shared" si="5"/>
        <v>4.75</v>
      </c>
      <c r="O20" s="158"/>
      <c r="P20" s="101">
        <f t="shared" si="0"/>
        <v>4.75</v>
      </c>
      <c r="Q20" s="158">
        <v>0.25</v>
      </c>
      <c r="R20" s="99">
        <f t="shared" si="1"/>
        <v>5</v>
      </c>
    </row>
    <row r="21" spans="1:18" s="42" customFormat="1" ht="20" customHeight="1">
      <c r="A21" s="214">
        <v>11</v>
      </c>
      <c r="B21" s="240" t="s">
        <v>320</v>
      </c>
      <c r="C21" s="241"/>
      <c r="D21" s="108">
        <v>0.125</v>
      </c>
      <c r="E21" s="106">
        <f t="shared" si="3"/>
        <v>6.25</v>
      </c>
      <c r="F21" s="205">
        <v>0.25</v>
      </c>
      <c r="G21" s="210">
        <f t="shared" si="4"/>
        <v>6.5</v>
      </c>
      <c r="H21" s="211">
        <v>0.25</v>
      </c>
      <c r="I21" s="212">
        <f t="shared" si="6"/>
        <v>6.75</v>
      </c>
      <c r="J21" s="207">
        <v>0.25</v>
      </c>
      <c r="K21" s="148">
        <v>7</v>
      </c>
      <c r="L21" s="304"/>
      <c r="M21" s="158">
        <v>0.25</v>
      </c>
      <c r="N21" s="101">
        <f t="shared" si="5"/>
        <v>7.25</v>
      </c>
      <c r="O21" s="158"/>
      <c r="P21" s="101">
        <f t="shared" si="0"/>
        <v>7.25</v>
      </c>
      <c r="Q21" s="158">
        <v>0.25</v>
      </c>
      <c r="R21" s="99">
        <f t="shared" si="1"/>
        <v>7.5</v>
      </c>
    </row>
    <row r="22" spans="1:18" s="43" customFormat="1" ht="20" customHeight="1">
      <c r="A22" s="214">
        <v>12</v>
      </c>
      <c r="B22" s="240" t="s">
        <v>310</v>
      </c>
      <c r="C22" s="242"/>
      <c r="D22" s="108">
        <v>0</v>
      </c>
      <c r="E22" s="106">
        <f t="shared" si="3"/>
        <v>2</v>
      </c>
      <c r="F22" s="205">
        <v>0</v>
      </c>
      <c r="G22" s="210">
        <f t="shared" si="4"/>
        <v>2</v>
      </c>
      <c r="H22" s="211">
        <v>0</v>
      </c>
      <c r="I22" s="212">
        <f t="shared" si="6"/>
        <v>2</v>
      </c>
      <c r="J22" s="207">
        <v>0</v>
      </c>
      <c r="K22" s="148">
        <v>2</v>
      </c>
      <c r="L22" s="304"/>
      <c r="M22" s="158">
        <v>0</v>
      </c>
      <c r="N22" s="101">
        <f t="shared" si="5"/>
        <v>2</v>
      </c>
      <c r="O22" s="158"/>
      <c r="P22" s="101">
        <f t="shared" si="0"/>
        <v>2</v>
      </c>
      <c r="Q22" s="158">
        <v>0</v>
      </c>
      <c r="R22" s="99">
        <f t="shared" si="1"/>
        <v>2</v>
      </c>
    </row>
    <row r="23" spans="1:18" s="42" customFormat="1" ht="20" customHeight="1">
      <c r="A23" s="214">
        <v>13</v>
      </c>
      <c r="B23" s="240" t="s">
        <v>311</v>
      </c>
      <c r="C23" s="242"/>
      <c r="D23" s="108">
        <v>0.25</v>
      </c>
      <c r="E23" s="106">
        <f t="shared" si="3"/>
        <v>22.75</v>
      </c>
      <c r="F23" s="205">
        <v>0.5</v>
      </c>
      <c r="G23" s="210">
        <f t="shared" si="4"/>
        <v>23.25</v>
      </c>
      <c r="H23" s="211">
        <v>0.5</v>
      </c>
      <c r="I23" s="212">
        <f t="shared" si="6"/>
        <v>23.75</v>
      </c>
      <c r="J23" s="207">
        <v>0.5</v>
      </c>
      <c r="K23" s="148">
        <v>24.25</v>
      </c>
      <c r="L23" s="304"/>
      <c r="M23" s="158">
        <v>0.75</v>
      </c>
      <c r="N23" s="101">
        <f t="shared" si="5"/>
        <v>25</v>
      </c>
      <c r="O23" s="158"/>
      <c r="P23" s="101">
        <f t="shared" si="0"/>
        <v>25</v>
      </c>
      <c r="Q23" s="158">
        <v>0</v>
      </c>
      <c r="R23" s="99">
        <f t="shared" si="1"/>
        <v>25</v>
      </c>
    </row>
    <row r="24" spans="1:18" s="42" customFormat="1" ht="20" customHeight="1">
      <c r="A24" s="214">
        <v>14</v>
      </c>
      <c r="B24" s="240" t="s">
        <v>321</v>
      </c>
      <c r="C24" s="242"/>
      <c r="D24" s="223">
        <v>0.25</v>
      </c>
      <c r="E24" s="106">
        <f t="shared" si="3"/>
        <v>28</v>
      </c>
      <c r="F24" s="205">
        <v>1</v>
      </c>
      <c r="G24" s="210">
        <f t="shared" si="4"/>
        <v>29</v>
      </c>
      <c r="H24" s="211">
        <v>1</v>
      </c>
      <c r="I24" s="212">
        <f t="shared" si="6"/>
        <v>30</v>
      </c>
      <c r="J24" s="207">
        <v>1</v>
      </c>
      <c r="K24" s="148">
        <v>31</v>
      </c>
      <c r="L24" s="304"/>
      <c r="M24" s="158">
        <v>1.5</v>
      </c>
      <c r="N24" s="101">
        <f t="shared" si="5"/>
        <v>32.5</v>
      </c>
      <c r="O24" s="158">
        <v>1.5</v>
      </c>
      <c r="P24" s="101">
        <f t="shared" si="0"/>
        <v>34</v>
      </c>
      <c r="Q24" s="158">
        <v>0</v>
      </c>
      <c r="R24" s="99">
        <f t="shared" si="1"/>
        <v>34</v>
      </c>
    </row>
    <row r="25" spans="1:18" s="43" customFormat="1" ht="20" customHeight="1">
      <c r="A25" s="214">
        <v>15</v>
      </c>
      <c r="B25" s="240" t="s">
        <v>322</v>
      </c>
      <c r="C25" s="242"/>
      <c r="D25" s="108">
        <v>0.25</v>
      </c>
      <c r="E25" s="106">
        <f t="shared" ref="E25:E29" si="7">G25-F25</f>
        <v>27</v>
      </c>
      <c r="F25" s="205">
        <v>1</v>
      </c>
      <c r="G25" s="210">
        <f t="shared" si="4"/>
        <v>28</v>
      </c>
      <c r="H25" s="211">
        <v>1</v>
      </c>
      <c r="I25" s="212">
        <f t="shared" si="6"/>
        <v>29</v>
      </c>
      <c r="J25" s="207">
        <v>1</v>
      </c>
      <c r="K25" s="148">
        <v>30</v>
      </c>
      <c r="L25" s="304"/>
      <c r="M25" s="158">
        <v>1.5</v>
      </c>
      <c r="N25" s="101">
        <f t="shared" si="5"/>
        <v>31.5</v>
      </c>
      <c r="O25" s="158">
        <v>1.5</v>
      </c>
      <c r="P25" s="101">
        <f t="shared" si="0"/>
        <v>33</v>
      </c>
      <c r="Q25" s="158">
        <v>1</v>
      </c>
      <c r="R25" s="99">
        <f t="shared" ref="R25:R29" si="8">P25+Q25</f>
        <v>34</v>
      </c>
    </row>
    <row r="26" spans="1:18" s="43" customFormat="1" ht="20" customHeight="1">
      <c r="A26" s="214">
        <v>16</v>
      </c>
      <c r="B26" s="240" t="s">
        <v>312</v>
      </c>
      <c r="C26" s="242"/>
      <c r="D26" s="108">
        <v>0.25</v>
      </c>
      <c r="E26" s="106">
        <f t="shared" si="7"/>
        <v>17</v>
      </c>
      <c r="F26" s="205">
        <v>1</v>
      </c>
      <c r="G26" s="210">
        <f t="shared" si="4"/>
        <v>18</v>
      </c>
      <c r="H26" s="211">
        <v>1</v>
      </c>
      <c r="I26" s="212">
        <f t="shared" si="6"/>
        <v>19</v>
      </c>
      <c r="J26" s="207">
        <v>1</v>
      </c>
      <c r="K26" s="148">
        <v>20</v>
      </c>
      <c r="L26" s="304"/>
      <c r="M26" s="158">
        <v>1.5</v>
      </c>
      <c r="N26" s="101">
        <f t="shared" si="5"/>
        <v>21.5</v>
      </c>
      <c r="O26" s="158">
        <v>1.5</v>
      </c>
      <c r="P26" s="101">
        <f t="shared" si="0"/>
        <v>23</v>
      </c>
      <c r="Q26" s="158">
        <v>2</v>
      </c>
      <c r="R26" s="99">
        <f t="shared" si="8"/>
        <v>25</v>
      </c>
    </row>
    <row r="27" spans="1:18" s="43" customFormat="1" ht="20" customHeight="1">
      <c r="A27" s="214">
        <v>18</v>
      </c>
      <c r="B27" s="240" t="s">
        <v>323</v>
      </c>
      <c r="C27" s="241"/>
      <c r="D27" s="108">
        <v>0.25</v>
      </c>
      <c r="E27" s="106">
        <f t="shared" si="7"/>
        <v>25</v>
      </c>
      <c r="F27" s="205">
        <v>1</v>
      </c>
      <c r="G27" s="210">
        <f t="shared" si="4"/>
        <v>26</v>
      </c>
      <c r="H27" s="211">
        <v>1</v>
      </c>
      <c r="I27" s="212">
        <f t="shared" si="6"/>
        <v>27</v>
      </c>
      <c r="J27" s="207">
        <v>1</v>
      </c>
      <c r="K27" s="148">
        <v>28</v>
      </c>
      <c r="L27" s="304"/>
      <c r="M27" s="158">
        <v>1.5</v>
      </c>
      <c r="N27" s="101">
        <f t="shared" si="5"/>
        <v>29.5</v>
      </c>
      <c r="O27" s="158">
        <v>1.5</v>
      </c>
      <c r="P27" s="101">
        <f t="shared" si="0"/>
        <v>31</v>
      </c>
      <c r="Q27" s="158">
        <v>3</v>
      </c>
      <c r="R27" s="99">
        <f t="shared" si="8"/>
        <v>34</v>
      </c>
    </row>
    <row r="28" spans="1:18" s="43" customFormat="1" ht="20" customHeight="1">
      <c r="A28" s="214">
        <v>19</v>
      </c>
      <c r="B28" s="240" t="s">
        <v>324</v>
      </c>
      <c r="C28" s="242"/>
      <c r="D28" s="108">
        <v>0</v>
      </c>
      <c r="E28" s="106">
        <f t="shared" si="7"/>
        <v>2.5</v>
      </c>
      <c r="F28" s="205">
        <v>0</v>
      </c>
      <c r="G28" s="210">
        <f t="shared" si="4"/>
        <v>2.5</v>
      </c>
      <c r="H28" s="211">
        <v>0</v>
      </c>
      <c r="I28" s="212">
        <f t="shared" si="6"/>
        <v>2.5</v>
      </c>
      <c r="J28" s="207">
        <v>0</v>
      </c>
      <c r="K28" s="148">
        <v>2.5</v>
      </c>
      <c r="L28" s="304"/>
      <c r="M28" s="158">
        <v>0</v>
      </c>
      <c r="N28" s="101">
        <f t="shared" si="5"/>
        <v>2.5</v>
      </c>
      <c r="O28" s="158">
        <v>0</v>
      </c>
      <c r="P28" s="101">
        <f t="shared" si="0"/>
        <v>2.5</v>
      </c>
      <c r="Q28" s="158">
        <v>4</v>
      </c>
      <c r="R28" s="99">
        <f t="shared" si="8"/>
        <v>6.5</v>
      </c>
    </row>
    <row r="29" spans="1:18" s="43" customFormat="1" ht="20" customHeight="1">
      <c r="A29" s="214">
        <v>20</v>
      </c>
      <c r="B29" s="213" t="s">
        <v>325</v>
      </c>
      <c r="C29" s="201"/>
      <c r="D29" s="108">
        <v>0.125</v>
      </c>
      <c r="E29" s="106">
        <f t="shared" si="7"/>
        <v>2</v>
      </c>
      <c r="F29" s="205">
        <v>0</v>
      </c>
      <c r="G29" s="210">
        <f t="shared" si="4"/>
        <v>2</v>
      </c>
      <c r="H29" s="211">
        <v>0</v>
      </c>
      <c r="I29" s="212">
        <f t="shared" si="6"/>
        <v>2</v>
      </c>
      <c r="J29" s="207">
        <v>0</v>
      </c>
      <c r="K29" s="148">
        <v>2</v>
      </c>
      <c r="L29" s="304"/>
      <c r="M29" s="158">
        <v>0</v>
      </c>
      <c r="N29" s="101">
        <f t="shared" si="5"/>
        <v>2</v>
      </c>
      <c r="O29" s="158">
        <v>0</v>
      </c>
      <c r="P29" s="101">
        <f t="shared" si="0"/>
        <v>2</v>
      </c>
      <c r="Q29" s="158">
        <v>5</v>
      </c>
      <c r="R29" s="99">
        <f t="shared" si="8"/>
        <v>7</v>
      </c>
    </row>
    <row r="30" spans="1:18" s="43" customFormat="1" ht="20" customHeight="1">
      <c r="A30" s="214">
        <v>21</v>
      </c>
      <c r="B30" s="240" t="s">
        <v>326</v>
      </c>
      <c r="C30" s="242"/>
      <c r="D30" s="108">
        <v>0.125</v>
      </c>
      <c r="E30" s="106">
        <f t="shared" ref="E30:E42" si="9">G30-F30</f>
        <v>8.25</v>
      </c>
      <c r="F30" s="205">
        <v>0.25</v>
      </c>
      <c r="G30" s="210">
        <f t="shared" si="4"/>
        <v>8.5</v>
      </c>
      <c r="H30" s="211">
        <v>0.25</v>
      </c>
      <c r="I30" s="212">
        <f t="shared" si="6"/>
        <v>8.75</v>
      </c>
      <c r="J30" s="207">
        <v>0.25</v>
      </c>
      <c r="K30" s="148">
        <v>9</v>
      </c>
      <c r="L30" s="304"/>
      <c r="M30" s="158">
        <v>0.25</v>
      </c>
      <c r="N30" s="101">
        <f t="shared" si="5"/>
        <v>9.25</v>
      </c>
      <c r="O30" s="158">
        <v>0.25</v>
      </c>
      <c r="P30" s="101">
        <f t="shared" si="0"/>
        <v>9.5</v>
      </c>
      <c r="Q30" s="158"/>
      <c r="R30" s="99">
        <f t="shared" si="1"/>
        <v>9.5</v>
      </c>
    </row>
    <row r="31" spans="1:18" s="43" customFormat="1" ht="20" customHeight="1">
      <c r="A31" s="214">
        <v>22</v>
      </c>
      <c r="B31" s="240" t="s">
        <v>327</v>
      </c>
      <c r="C31" s="242"/>
      <c r="D31" s="108">
        <v>0.125</v>
      </c>
      <c r="E31" s="106">
        <f t="shared" si="9"/>
        <v>0.875</v>
      </c>
      <c r="F31" s="205">
        <v>0</v>
      </c>
      <c r="G31" s="210">
        <f t="shared" si="4"/>
        <v>0.875</v>
      </c>
      <c r="H31" s="211">
        <v>0</v>
      </c>
      <c r="I31" s="212">
        <f t="shared" si="6"/>
        <v>0.875</v>
      </c>
      <c r="J31" s="207">
        <v>0</v>
      </c>
      <c r="K31" s="148">
        <v>0.875</v>
      </c>
      <c r="L31" s="304"/>
      <c r="M31" s="158">
        <v>0</v>
      </c>
      <c r="N31" s="101">
        <f t="shared" si="5"/>
        <v>0.875</v>
      </c>
      <c r="O31" s="158">
        <v>0</v>
      </c>
      <c r="P31" s="101">
        <f t="shared" si="0"/>
        <v>0.875</v>
      </c>
      <c r="Q31" s="158"/>
      <c r="R31" s="99">
        <f t="shared" si="1"/>
        <v>0.875</v>
      </c>
    </row>
    <row r="32" spans="1:18" s="43" customFormat="1" ht="20" customHeight="1">
      <c r="A32" s="214">
        <v>24</v>
      </c>
      <c r="B32" s="240" t="s">
        <v>328</v>
      </c>
      <c r="C32" s="242"/>
      <c r="D32" s="108">
        <v>0.125</v>
      </c>
      <c r="E32" s="106">
        <f t="shared" si="9"/>
        <v>3.5</v>
      </c>
      <c r="F32" s="205">
        <v>0</v>
      </c>
      <c r="G32" s="210">
        <f t="shared" si="4"/>
        <v>3.5</v>
      </c>
      <c r="H32" s="211">
        <v>0</v>
      </c>
      <c r="I32" s="212">
        <f t="shared" si="6"/>
        <v>3.5</v>
      </c>
      <c r="J32" s="207">
        <v>0</v>
      </c>
      <c r="K32" s="148">
        <v>3.5</v>
      </c>
      <c r="L32" s="304"/>
      <c r="M32" s="158">
        <v>0</v>
      </c>
      <c r="N32" s="101">
        <f t="shared" si="5"/>
        <v>3.5</v>
      </c>
      <c r="O32" s="158">
        <v>0</v>
      </c>
      <c r="P32" s="101">
        <f t="shared" si="0"/>
        <v>3.5</v>
      </c>
      <c r="Q32" s="158"/>
      <c r="R32" s="99">
        <f t="shared" si="1"/>
        <v>3.5</v>
      </c>
    </row>
    <row r="33" spans="1:19" s="43" customFormat="1" ht="20" customHeight="1">
      <c r="A33" s="214">
        <v>25</v>
      </c>
      <c r="B33" s="240" t="s">
        <v>314</v>
      </c>
      <c r="C33" s="241"/>
      <c r="D33" s="108">
        <v>0.25</v>
      </c>
      <c r="E33" s="106">
        <f t="shared" si="9"/>
        <v>24</v>
      </c>
      <c r="F33" s="205">
        <v>0.5</v>
      </c>
      <c r="G33" s="210">
        <f t="shared" si="4"/>
        <v>24.5</v>
      </c>
      <c r="H33" s="211">
        <v>0.5</v>
      </c>
      <c r="I33" s="212">
        <f t="shared" si="6"/>
        <v>25</v>
      </c>
      <c r="J33" s="207">
        <v>0.5</v>
      </c>
      <c r="K33" s="148">
        <v>25.5</v>
      </c>
      <c r="L33" s="304"/>
      <c r="M33" s="158">
        <v>0.75</v>
      </c>
      <c r="N33" s="101">
        <f t="shared" si="5"/>
        <v>26.25</v>
      </c>
      <c r="O33" s="158">
        <v>0.75</v>
      </c>
      <c r="P33" s="101">
        <f t="shared" si="0"/>
        <v>27</v>
      </c>
      <c r="Q33" s="158"/>
      <c r="R33" s="99">
        <f t="shared" si="1"/>
        <v>27</v>
      </c>
    </row>
    <row r="34" spans="1:19" ht="20" customHeight="1">
      <c r="A34" s="214">
        <v>26</v>
      </c>
      <c r="B34" s="240" t="s">
        <v>329</v>
      </c>
      <c r="C34" s="242"/>
      <c r="D34" s="108">
        <v>0.25</v>
      </c>
      <c r="E34" s="106">
        <f t="shared" si="9"/>
        <v>22.75</v>
      </c>
      <c r="F34" s="205">
        <v>0.5</v>
      </c>
      <c r="G34" s="210">
        <f t="shared" si="4"/>
        <v>23.25</v>
      </c>
      <c r="H34" s="211">
        <v>0.5</v>
      </c>
      <c r="I34" s="212">
        <f t="shared" si="6"/>
        <v>23.75</v>
      </c>
      <c r="J34" s="207">
        <v>0.5</v>
      </c>
      <c r="K34" s="144">
        <v>24.25</v>
      </c>
      <c r="L34" s="304"/>
      <c r="M34" s="158">
        <v>0.75</v>
      </c>
      <c r="N34" s="101">
        <f t="shared" si="5"/>
        <v>25</v>
      </c>
      <c r="O34" s="158">
        <v>0.75</v>
      </c>
      <c r="P34" s="101">
        <f t="shared" si="0"/>
        <v>25.75</v>
      </c>
      <c r="Q34" s="158"/>
      <c r="R34" s="99">
        <f t="shared" si="1"/>
        <v>25.75</v>
      </c>
    </row>
    <row r="35" spans="1:19" ht="20" customHeight="1">
      <c r="A35" s="214">
        <v>27</v>
      </c>
      <c r="B35" s="240" t="s">
        <v>331</v>
      </c>
      <c r="C35" s="241"/>
      <c r="D35" s="108">
        <v>0.375</v>
      </c>
      <c r="E35" s="106">
        <f t="shared" si="9"/>
        <v>23.75</v>
      </c>
      <c r="F35" s="205">
        <v>0.25</v>
      </c>
      <c r="G35" s="210">
        <f t="shared" si="4"/>
        <v>24</v>
      </c>
      <c r="H35" s="211">
        <v>0.25</v>
      </c>
      <c r="I35" s="212">
        <f t="shared" si="6"/>
        <v>24.25</v>
      </c>
      <c r="J35" s="207">
        <v>0.25</v>
      </c>
      <c r="K35" s="148">
        <v>24.5</v>
      </c>
      <c r="L35" s="304"/>
      <c r="M35" s="158">
        <v>0.25</v>
      </c>
      <c r="N35" s="101">
        <f t="shared" si="5"/>
        <v>24.75</v>
      </c>
      <c r="O35" s="158"/>
      <c r="P35" s="101">
        <f t="shared" si="0"/>
        <v>24.75</v>
      </c>
      <c r="Q35" s="158"/>
      <c r="R35" s="99">
        <f t="shared" si="1"/>
        <v>24.75</v>
      </c>
    </row>
    <row r="36" spans="1:19" ht="20" customHeight="1">
      <c r="A36" s="214">
        <v>29</v>
      </c>
      <c r="B36" s="213" t="s">
        <v>332</v>
      </c>
      <c r="C36" s="201"/>
      <c r="D36" s="108">
        <v>0.125</v>
      </c>
      <c r="E36" s="106">
        <f t="shared" si="9"/>
        <v>3.5</v>
      </c>
      <c r="F36" s="205">
        <v>0</v>
      </c>
      <c r="G36" s="210">
        <f t="shared" si="4"/>
        <v>3.5</v>
      </c>
      <c r="H36" s="211">
        <v>0</v>
      </c>
      <c r="I36" s="212">
        <f t="shared" si="6"/>
        <v>3.5</v>
      </c>
      <c r="J36" s="207">
        <v>0</v>
      </c>
      <c r="K36" s="148">
        <v>3.5</v>
      </c>
      <c r="L36" s="304"/>
      <c r="M36" s="158">
        <v>0</v>
      </c>
      <c r="N36" s="101">
        <f t="shared" si="5"/>
        <v>3.5</v>
      </c>
      <c r="O36" s="158">
        <v>0</v>
      </c>
      <c r="P36" s="101">
        <f t="shared" si="0"/>
        <v>3.5</v>
      </c>
      <c r="Q36" s="158"/>
      <c r="R36" s="99">
        <f t="shared" si="1"/>
        <v>3.5</v>
      </c>
    </row>
    <row r="37" spans="1:19" ht="16" customHeight="1">
      <c r="A37" s="214">
        <v>30</v>
      </c>
      <c r="B37" s="213" t="s">
        <v>333</v>
      </c>
      <c r="C37" s="201"/>
      <c r="D37" s="108">
        <v>0.25</v>
      </c>
      <c r="E37" s="106">
        <f t="shared" si="9"/>
        <v>22</v>
      </c>
      <c r="F37" s="205"/>
      <c r="G37" s="210">
        <f t="shared" si="4"/>
        <v>22</v>
      </c>
      <c r="H37" s="211"/>
      <c r="I37" s="212">
        <f t="shared" si="6"/>
        <v>22</v>
      </c>
      <c r="J37" s="207"/>
      <c r="K37" s="148">
        <v>22</v>
      </c>
      <c r="L37" s="304"/>
      <c r="M37" s="158"/>
      <c r="N37" s="101">
        <f t="shared" si="5"/>
        <v>22</v>
      </c>
      <c r="O37" s="158"/>
      <c r="P37" s="101">
        <f t="shared" si="0"/>
        <v>22</v>
      </c>
      <c r="Q37" s="55"/>
      <c r="R37" s="55"/>
      <c r="S37" s="231" t="s">
        <v>418</v>
      </c>
    </row>
    <row r="38" spans="1:19" ht="16" customHeight="1">
      <c r="A38" s="214">
        <v>31</v>
      </c>
      <c r="B38" s="202" t="s">
        <v>316</v>
      </c>
      <c r="C38" s="203"/>
      <c r="D38" s="105">
        <v>0.125</v>
      </c>
      <c r="E38" s="106">
        <v>27.375</v>
      </c>
      <c r="F38" s="230">
        <v>0</v>
      </c>
      <c r="G38" s="210">
        <v>27.375</v>
      </c>
      <c r="H38" s="211">
        <v>0.625</v>
      </c>
      <c r="I38" s="212">
        <v>28</v>
      </c>
      <c r="J38" s="207">
        <v>0</v>
      </c>
      <c r="K38" s="148">
        <v>28</v>
      </c>
      <c r="L38" s="304"/>
      <c r="M38" s="158">
        <v>0.5</v>
      </c>
      <c r="N38" s="101">
        <f t="shared" si="5"/>
        <v>28.5</v>
      </c>
      <c r="O38" s="158">
        <v>0.5</v>
      </c>
      <c r="P38" s="101">
        <f t="shared" si="0"/>
        <v>29</v>
      </c>
      <c r="S38" s="231"/>
    </row>
    <row r="39" spans="1:19" ht="16" customHeight="1">
      <c r="A39" s="100">
        <v>32</v>
      </c>
      <c r="B39" s="202" t="s">
        <v>334</v>
      </c>
      <c r="C39" s="203"/>
      <c r="D39" s="105">
        <v>0</v>
      </c>
      <c r="E39" s="106">
        <f t="shared" si="9"/>
        <v>10</v>
      </c>
      <c r="F39" s="205">
        <v>0</v>
      </c>
      <c r="G39" s="210">
        <f t="shared" si="4"/>
        <v>10</v>
      </c>
      <c r="H39" s="211">
        <v>0</v>
      </c>
      <c r="I39" s="212">
        <f t="shared" si="6"/>
        <v>10</v>
      </c>
      <c r="J39" s="209">
        <v>0</v>
      </c>
      <c r="K39" s="148">
        <v>10</v>
      </c>
      <c r="L39" s="304"/>
      <c r="M39" s="158">
        <v>0</v>
      </c>
      <c r="N39" s="101">
        <f t="shared" si="5"/>
        <v>10</v>
      </c>
      <c r="O39" s="158"/>
      <c r="P39" s="101">
        <f t="shared" si="0"/>
        <v>10</v>
      </c>
      <c r="S39" s="231"/>
    </row>
    <row r="40" spans="1:19" ht="16" customHeight="1">
      <c r="A40" s="100">
        <v>33</v>
      </c>
      <c r="B40" s="202" t="s">
        <v>337</v>
      </c>
      <c r="C40" s="203"/>
      <c r="D40" s="105">
        <v>0.125</v>
      </c>
      <c r="E40" s="106">
        <f t="shared" si="9"/>
        <v>10.5</v>
      </c>
      <c r="F40" s="205">
        <v>0.5</v>
      </c>
      <c r="G40" s="210">
        <f t="shared" si="4"/>
        <v>11</v>
      </c>
      <c r="H40" s="211">
        <v>0.5</v>
      </c>
      <c r="I40" s="212">
        <f>K40-J40</f>
        <v>11.5</v>
      </c>
      <c r="J40" s="208">
        <v>0.5</v>
      </c>
      <c r="K40" s="148">
        <v>12</v>
      </c>
      <c r="L40" s="304"/>
      <c r="M40" s="158">
        <v>0.5</v>
      </c>
      <c r="N40" s="101">
        <f t="shared" si="5"/>
        <v>12.5</v>
      </c>
      <c r="O40" s="158"/>
      <c r="P40" s="101">
        <f t="shared" si="0"/>
        <v>12.5</v>
      </c>
      <c r="S40" s="231" t="s">
        <v>417</v>
      </c>
    </row>
    <row r="41" spans="1:19" ht="16" customHeight="1">
      <c r="A41" s="100">
        <v>34</v>
      </c>
      <c r="B41" s="202" t="s">
        <v>335</v>
      </c>
      <c r="C41" s="203"/>
      <c r="D41" s="105">
        <v>0.125</v>
      </c>
      <c r="E41" s="106">
        <f t="shared" si="9"/>
        <v>6.5</v>
      </c>
      <c r="F41" s="205">
        <v>0</v>
      </c>
      <c r="G41" s="210">
        <f t="shared" si="4"/>
        <v>6.5</v>
      </c>
      <c r="H41" s="211">
        <v>0</v>
      </c>
      <c r="I41" s="212">
        <f t="shared" si="6"/>
        <v>6.5</v>
      </c>
      <c r="J41" s="207">
        <v>0</v>
      </c>
      <c r="K41" s="148">
        <v>6.5</v>
      </c>
      <c r="L41" s="304"/>
      <c r="M41" s="158">
        <v>0</v>
      </c>
      <c r="N41" s="101">
        <f t="shared" si="5"/>
        <v>6.5</v>
      </c>
      <c r="O41" s="158"/>
      <c r="P41" s="101">
        <f t="shared" si="0"/>
        <v>6.5</v>
      </c>
    </row>
    <row r="42" spans="1:19" ht="16" customHeight="1">
      <c r="A42" s="100">
        <v>35</v>
      </c>
      <c r="B42" s="202" t="s">
        <v>339</v>
      </c>
      <c r="C42" s="203"/>
      <c r="D42" s="105">
        <v>0.125</v>
      </c>
      <c r="E42" s="106">
        <f t="shared" si="9"/>
        <v>3.625</v>
      </c>
      <c r="F42" s="205">
        <v>0</v>
      </c>
      <c r="G42" s="210">
        <f t="shared" si="4"/>
        <v>3.625</v>
      </c>
      <c r="H42" s="211">
        <v>0</v>
      </c>
      <c r="I42" s="212">
        <f t="shared" si="6"/>
        <v>3.625</v>
      </c>
      <c r="J42" s="207">
        <v>0</v>
      </c>
      <c r="K42" s="148">
        <v>3.625</v>
      </c>
      <c r="L42" s="304"/>
      <c r="M42" s="158">
        <v>0</v>
      </c>
      <c r="N42" s="101">
        <f t="shared" si="5"/>
        <v>3.625</v>
      </c>
      <c r="O42" s="158"/>
      <c r="P42" s="101">
        <f t="shared" si="0"/>
        <v>3.625</v>
      </c>
    </row>
    <row r="43" spans="1:19" ht="16" customHeight="1">
      <c r="A43" s="100">
        <v>36</v>
      </c>
      <c r="B43" s="202" t="s">
        <v>340</v>
      </c>
      <c r="C43" s="203"/>
      <c r="D43" s="105">
        <v>0.125</v>
      </c>
      <c r="E43" s="106">
        <f t="shared" ref="E43:E47" si="10">G43-F43</f>
        <v>2.625</v>
      </c>
      <c r="F43" s="205">
        <v>0</v>
      </c>
      <c r="G43" s="210">
        <f t="shared" ref="G43:G47" si="11">I43-H43</f>
        <v>2.625</v>
      </c>
      <c r="H43" s="211">
        <v>0</v>
      </c>
      <c r="I43" s="212">
        <f t="shared" ref="I43:I47" si="12">K43-J43</f>
        <v>2.625</v>
      </c>
      <c r="J43" s="207">
        <v>0</v>
      </c>
      <c r="K43" s="148">
        <v>2.625</v>
      </c>
      <c r="L43" s="304"/>
      <c r="M43" s="158">
        <v>0</v>
      </c>
      <c r="N43" s="101">
        <f t="shared" si="5"/>
        <v>2.625</v>
      </c>
      <c r="O43" s="158"/>
      <c r="P43" s="101">
        <f t="shared" si="0"/>
        <v>2.625</v>
      </c>
    </row>
    <row r="44" spans="1:19" ht="16" customHeight="1">
      <c r="A44" s="100">
        <v>37</v>
      </c>
      <c r="B44" s="202" t="s">
        <v>336</v>
      </c>
      <c r="C44" s="203"/>
      <c r="D44" s="105">
        <v>0.125</v>
      </c>
      <c r="E44" s="106">
        <f t="shared" si="10"/>
        <v>4.75</v>
      </c>
      <c r="F44" s="205">
        <v>0</v>
      </c>
      <c r="G44" s="210">
        <f t="shared" si="11"/>
        <v>4.75</v>
      </c>
      <c r="H44" s="211">
        <v>0</v>
      </c>
      <c r="I44" s="212">
        <f t="shared" si="12"/>
        <v>4.75</v>
      </c>
      <c r="J44" s="207">
        <v>0</v>
      </c>
      <c r="K44" s="148">
        <v>4.75</v>
      </c>
      <c r="L44" s="304"/>
      <c r="M44" s="158">
        <v>0</v>
      </c>
      <c r="N44" s="101">
        <f t="shared" si="5"/>
        <v>4.75</v>
      </c>
      <c r="O44" s="158"/>
      <c r="P44" s="101">
        <f t="shared" si="0"/>
        <v>4.75</v>
      </c>
    </row>
    <row r="45" spans="1:19" ht="16" customHeight="1">
      <c r="A45" s="100">
        <v>38</v>
      </c>
      <c r="B45" s="202" t="s">
        <v>413</v>
      </c>
      <c r="C45" s="203"/>
      <c r="D45" s="105">
        <v>0.125</v>
      </c>
      <c r="E45" s="106">
        <f t="shared" si="10"/>
        <v>0</v>
      </c>
      <c r="F45" s="205"/>
      <c r="G45" s="210">
        <f t="shared" si="11"/>
        <v>0</v>
      </c>
      <c r="H45" s="211"/>
      <c r="I45" s="212">
        <f t="shared" si="12"/>
        <v>0</v>
      </c>
      <c r="J45" s="207"/>
      <c r="K45" s="148"/>
      <c r="L45" s="304"/>
      <c r="M45" s="158"/>
      <c r="N45" s="101">
        <f t="shared" si="5"/>
        <v>0</v>
      </c>
      <c r="O45" s="158"/>
      <c r="P45" s="101">
        <f t="shared" si="0"/>
        <v>0</v>
      </c>
    </row>
    <row r="46" spans="1:19" ht="16" customHeight="1">
      <c r="A46" s="100">
        <v>38</v>
      </c>
      <c r="B46" s="202" t="s">
        <v>389</v>
      </c>
      <c r="C46" s="203"/>
      <c r="D46" s="105">
        <v>0.125</v>
      </c>
      <c r="E46" s="106">
        <f t="shared" si="10"/>
        <v>12</v>
      </c>
      <c r="F46" s="205">
        <v>0</v>
      </c>
      <c r="G46" s="210">
        <f t="shared" si="11"/>
        <v>12</v>
      </c>
      <c r="H46" s="211">
        <v>0</v>
      </c>
      <c r="I46" s="212">
        <f t="shared" si="12"/>
        <v>12</v>
      </c>
      <c r="J46" s="207">
        <v>0</v>
      </c>
      <c r="K46" s="148">
        <v>12</v>
      </c>
      <c r="L46" s="304"/>
      <c r="M46" s="158">
        <v>0</v>
      </c>
      <c r="N46" s="101">
        <f t="shared" si="5"/>
        <v>12</v>
      </c>
      <c r="O46" s="158"/>
      <c r="P46" s="101">
        <f t="shared" si="0"/>
        <v>12</v>
      </c>
    </row>
    <row r="47" spans="1:19" ht="16" customHeight="1">
      <c r="A47" s="100">
        <v>39</v>
      </c>
      <c r="B47" s="202" t="s">
        <v>338</v>
      </c>
      <c r="C47" s="203"/>
      <c r="D47" s="105">
        <v>0.25</v>
      </c>
      <c r="E47" s="106">
        <f t="shared" si="10"/>
        <v>15.5</v>
      </c>
      <c r="F47" s="205">
        <v>0.5</v>
      </c>
      <c r="G47" s="210">
        <f t="shared" si="11"/>
        <v>16</v>
      </c>
      <c r="H47" s="211">
        <v>0.5</v>
      </c>
      <c r="I47" s="212">
        <f t="shared" si="12"/>
        <v>16.5</v>
      </c>
      <c r="J47" s="207">
        <v>0.5</v>
      </c>
      <c r="K47" s="148">
        <v>17</v>
      </c>
      <c r="L47" s="305"/>
      <c r="M47" s="158">
        <v>0.5</v>
      </c>
      <c r="N47" s="101">
        <f t="shared" si="5"/>
        <v>17.5</v>
      </c>
      <c r="O47" s="158"/>
      <c r="P47" s="101">
        <f t="shared" si="0"/>
        <v>17.5</v>
      </c>
    </row>
    <row r="48" spans="1:19" ht="16" customHeight="1"/>
    <row r="49" ht="16" customHeight="1"/>
    <row r="50" ht="16" customHeight="1"/>
    <row r="51" ht="16" customHeight="1"/>
    <row r="52" ht="16" customHeight="1"/>
    <row r="53" ht="16" customHeight="1"/>
    <row r="54" ht="16" customHeight="1"/>
    <row r="55" ht="16" customHeight="1"/>
    <row r="56" ht="16" customHeight="1"/>
    <row r="57" ht="16" customHeight="1"/>
    <row r="58" ht="16" customHeight="1"/>
    <row r="59" ht="16" customHeight="1"/>
    <row r="60" ht="16" customHeight="1"/>
    <row r="61" ht="16" customHeight="1"/>
    <row r="62" ht="16" customHeight="1"/>
    <row r="63" ht="16" customHeight="1"/>
    <row r="64" ht="16" customHeight="1"/>
    <row r="65" ht="16" customHeight="1"/>
    <row r="66" ht="16" customHeight="1"/>
    <row r="67" ht="16" customHeight="1"/>
    <row r="68" ht="16" customHeight="1"/>
    <row r="69" ht="16" customHeight="1"/>
    <row r="70" ht="16" customHeight="1"/>
    <row r="71" ht="16" customHeight="1"/>
    <row r="72" ht="16" customHeight="1"/>
    <row r="73" ht="16" customHeight="1"/>
    <row r="74" ht="16" customHeight="1"/>
    <row r="75" ht="16" customHeight="1"/>
    <row r="76" ht="16" customHeight="1"/>
    <row r="77" ht="16" customHeight="1"/>
    <row r="78" ht="16" customHeight="1"/>
    <row r="79" ht="16" customHeight="1"/>
    <row r="80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  <row r="123" ht="16" customHeight="1"/>
    <row r="124" ht="16" customHeight="1"/>
    <row r="125" ht="16" customHeight="1"/>
    <row r="126" ht="16" customHeight="1"/>
    <row r="127" ht="16" customHeight="1"/>
    <row r="128" ht="16" customHeight="1"/>
    <row r="129" ht="16" customHeight="1"/>
    <row r="130" ht="16" customHeight="1"/>
    <row r="131" ht="16" customHeight="1"/>
    <row r="132" ht="16" customHeight="1"/>
    <row r="133" ht="16" customHeight="1"/>
    <row r="134" ht="16" customHeight="1"/>
    <row r="135" ht="16" customHeight="1"/>
    <row r="136" ht="16" customHeight="1"/>
    <row r="137" ht="16" customHeight="1"/>
    <row r="138" ht="16" customHeight="1"/>
    <row r="139" ht="16" customHeight="1"/>
    <row r="140" ht="16" customHeight="1"/>
    <row r="141" ht="16" customHeight="1"/>
    <row r="142" ht="16" customHeight="1"/>
    <row r="143" ht="16" customHeight="1"/>
    <row r="144" ht="16" customHeight="1"/>
    <row r="145" ht="16" customHeight="1"/>
    <row r="146" ht="16" customHeight="1"/>
    <row r="147" ht="16" customHeight="1"/>
    <row r="148" ht="16" customHeight="1"/>
    <row r="149" ht="16" customHeight="1"/>
    <row r="150" ht="16" customHeight="1"/>
    <row r="151" ht="16" customHeight="1"/>
    <row r="152" ht="16" customHeight="1"/>
    <row r="153" ht="16" customHeight="1"/>
    <row r="154" ht="16" customHeight="1"/>
    <row r="155" ht="16" customHeight="1"/>
    <row r="156" ht="16" customHeight="1"/>
    <row r="157" ht="16" customHeight="1"/>
    <row r="158" ht="16" customHeight="1"/>
    <row r="159" ht="16" customHeight="1"/>
    <row r="160" ht="16" customHeight="1"/>
    <row r="161" ht="16" customHeight="1"/>
    <row r="162" ht="16" customHeight="1"/>
    <row r="163" ht="16" customHeight="1"/>
    <row r="164" ht="16" customHeight="1"/>
    <row r="165" ht="16" customHeight="1"/>
    <row r="166" ht="16" customHeight="1"/>
    <row r="167" ht="16" customHeight="1"/>
    <row r="168" ht="16" customHeight="1"/>
    <row r="169" ht="16" customHeight="1"/>
    <row r="170" ht="16" customHeight="1"/>
    <row r="171" ht="16" customHeight="1"/>
    <row r="172" ht="16" customHeight="1"/>
    <row r="173" ht="16" customHeight="1"/>
    <row r="174" ht="16" customHeight="1"/>
    <row r="175" ht="16" customHeight="1"/>
    <row r="176" ht="16" customHeight="1"/>
    <row r="177" ht="16" customHeight="1"/>
    <row r="178" ht="16" customHeight="1"/>
    <row r="179" ht="16" customHeight="1"/>
    <row r="180" ht="16" customHeight="1"/>
    <row r="181" ht="16" customHeight="1"/>
    <row r="182" ht="16" customHeight="1"/>
    <row r="183" ht="16" customHeight="1"/>
    <row r="184" ht="16" customHeight="1"/>
    <row r="185" ht="16" customHeight="1"/>
    <row r="186" ht="16" customHeight="1"/>
    <row r="187" ht="16" customHeight="1"/>
    <row r="188" ht="16" customHeight="1"/>
    <row r="189" ht="16" customHeight="1"/>
    <row r="190" ht="16" customHeight="1"/>
    <row r="191" ht="16" customHeight="1"/>
    <row r="192" ht="16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</sheetData>
  <mergeCells count="54">
    <mergeCell ref="M6:M11"/>
    <mergeCell ref="N6:N11"/>
    <mergeCell ref="L6:L11"/>
    <mergeCell ref="J1:O1"/>
    <mergeCell ref="K6:K11"/>
    <mergeCell ref="O6:O11"/>
    <mergeCell ref="P1:R5"/>
    <mergeCell ref="D2:E2"/>
    <mergeCell ref="G2:H2"/>
    <mergeCell ref="J2:O2"/>
    <mergeCell ref="D3:E3"/>
    <mergeCell ref="G3:H3"/>
    <mergeCell ref="P6:P11"/>
    <mergeCell ref="Q6:Q11"/>
    <mergeCell ref="R6:R11"/>
    <mergeCell ref="B24:C24"/>
    <mergeCell ref="B12:C12"/>
    <mergeCell ref="B13:C13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L12:L47"/>
    <mergeCell ref="A10:A11"/>
    <mergeCell ref="B10:C11"/>
    <mergeCell ref="D10:D11"/>
    <mergeCell ref="J3:O3"/>
    <mergeCell ref="C4:O4"/>
    <mergeCell ref="C5:O5"/>
    <mergeCell ref="A6:C9"/>
    <mergeCell ref="E6:E11"/>
    <mergeCell ref="F6:F11"/>
    <mergeCell ref="G6:G11"/>
    <mergeCell ref="H6:H11"/>
    <mergeCell ref="I6:I11"/>
    <mergeCell ref="J6:J11"/>
    <mergeCell ref="A1:B5"/>
    <mergeCell ref="D1:E1"/>
    <mergeCell ref="G1:H1"/>
    <mergeCell ref="B25:C25"/>
    <mergeCell ref="B26:C26"/>
    <mergeCell ref="B27:C27"/>
    <mergeCell ref="B28:C28"/>
    <mergeCell ref="B34:C34"/>
    <mergeCell ref="B35:C35"/>
    <mergeCell ref="B30:C30"/>
    <mergeCell ref="B31:C31"/>
    <mergeCell ref="B33:C33"/>
    <mergeCell ref="B32:C32"/>
  </mergeCells>
  <dataValidations count="1">
    <dataValidation type="list" allowBlank="1" showInputMessage="1" showErrorMessage="1" sqref="G3:H3" xr:uid="{B68E2478-C765-FA47-88F4-E0AF325C18F6}">
      <formula1>"CARA SUMPTON, NATALIE GILMORE"</formula1>
    </dataValidation>
  </dataValidations>
  <printOptions horizontalCentered="1"/>
  <pageMargins left="0" right="0" top="0" bottom="0" header="0" footer="0"/>
  <pageSetup scale="51" fitToHeight="0" orientation="landscape" r:id="rId1"/>
  <headerFooter>
    <oddFooter>&amp;R&amp;"Arial,Regular"&amp;8
Printed &amp;D&amp;T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22141-AEB9-F14F-A51C-5AD301C6E3F5}">
  <sheetPr codeName="Sheet8">
    <tabColor theme="0" tint="-0.14999847407452621"/>
    <pageSetUpPr fitToPage="1"/>
  </sheetPr>
  <dimension ref="A1:Y343"/>
  <sheetViews>
    <sheetView tabSelected="1" view="pageBreakPreview" zoomScale="83" zoomScaleNormal="100" zoomScaleSheetLayoutView="100" workbookViewId="0">
      <selection activeCell="O41" sqref="O41"/>
    </sheetView>
  </sheetViews>
  <sheetFormatPr baseColWidth="10" defaultColWidth="9.1640625" defaultRowHeight="15"/>
  <cols>
    <col min="1" max="3" width="9.6640625" style="32" customWidth="1"/>
    <col min="4" max="5" width="10.33203125" style="32" customWidth="1"/>
    <col min="6" max="6" width="6.33203125" style="32" customWidth="1"/>
    <col min="7" max="7" width="10.6640625" style="32" customWidth="1"/>
    <col min="8" max="8" width="12" style="32" customWidth="1"/>
    <col min="9" max="9" width="9" style="32" customWidth="1"/>
    <col min="10" max="10" width="11.5" style="32" customWidth="1"/>
    <col min="11" max="11" width="10.5" style="32" customWidth="1"/>
    <col min="12" max="12" width="11.33203125" style="32" customWidth="1"/>
    <col min="13" max="13" width="5.33203125" style="32" customWidth="1"/>
    <col min="14" max="14" width="8.6640625" style="32" customWidth="1"/>
    <col min="15" max="25" width="9.1640625" style="7"/>
    <col min="26" max="16384" width="9.1640625" style="32"/>
  </cols>
  <sheetData>
    <row r="1" spans="1:17" s="7" customFormat="1" ht="15" customHeight="1" thickTop="1">
      <c r="A1" s="318" t="str">
        <f>Sketch!A1</f>
        <v>ECOLOGYST</v>
      </c>
      <c r="B1" s="319"/>
      <c r="C1" s="280"/>
      <c r="D1" s="95" t="s">
        <v>234</v>
      </c>
      <c r="E1" s="285" t="str">
        <f>Sketch!E1</f>
        <v>SS2026</v>
      </c>
      <c r="F1" s="286"/>
      <c r="G1" s="286"/>
      <c r="H1" s="95" t="s">
        <v>236</v>
      </c>
      <c r="I1" s="285" t="str">
        <f>Sketch!I1</f>
        <v>XS-XL</v>
      </c>
      <c r="J1" s="285"/>
      <c r="K1" s="95" t="s">
        <v>1</v>
      </c>
      <c r="L1" s="309" t="s">
        <v>296</v>
      </c>
      <c r="M1" s="309"/>
      <c r="N1" s="325"/>
    </row>
    <row r="2" spans="1:17" s="7" customFormat="1" ht="15" customHeight="1">
      <c r="A2" s="281"/>
      <c r="B2" s="320"/>
      <c r="C2" s="282"/>
      <c r="D2" s="93" t="s">
        <v>231</v>
      </c>
      <c r="E2" s="251" t="str">
        <f>Sketch!E2</f>
        <v>NS008C</v>
      </c>
      <c r="F2" s="251"/>
      <c r="G2" s="251"/>
      <c r="H2" s="94" t="s">
        <v>237</v>
      </c>
      <c r="I2" s="251" t="str">
        <f>Sketch!I2</f>
        <v>LARGE</v>
      </c>
      <c r="J2" s="251"/>
      <c r="K2" s="94" t="s">
        <v>235</v>
      </c>
      <c r="L2" s="251"/>
      <c r="M2" s="251"/>
      <c r="N2" s="326"/>
    </row>
    <row r="3" spans="1:17" s="7" customFormat="1" ht="15" customHeight="1">
      <c r="A3" s="281"/>
      <c r="B3" s="320"/>
      <c r="C3" s="282"/>
      <c r="D3" s="93" t="s">
        <v>232</v>
      </c>
      <c r="E3" s="301" t="str">
        <f>Sketch!E3</f>
        <v>Mens zipped jacket</v>
      </c>
      <c r="F3" s="301"/>
      <c r="G3" s="301"/>
      <c r="H3" s="94"/>
      <c r="I3" s="302"/>
      <c r="J3" s="302"/>
      <c r="K3" s="94" t="s">
        <v>13</v>
      </c>
      <c r="L3" s="251" t="str">
        <f>Sketch!L3</f>
        <v>ECOLOGYST</v>
      </c>
      <c r="M3" s="251"/>
      <c r="N3" s="326"/>
    </row>
    <row r="4" spans="1:17" s="7" customFormat="1" ht="14" customHeight="1">
      <c r="A4" s="281"/>
      <c r="B4" s="320"/>
      <c r="C4" s="282"/>
      <c r="D4" s="312" t="s">
        <v>367</v>
      </c>
      <c r="E4" s="313"/>
      <c r="F4" s="313"/>
      <c r="G4" s="313"/>
      <c r="H4" s="313"/>
      <c r="I4" s="313"/>
      <c r="J4" s="313"/>
      <c r="K4" s="313"/>
      <c r="L4" s="313"/>
      <c r="M4" s="313"/>
      <c r="N4" s="314"/>
    </row>
    <row r="5" spans="1:17" s="7" customFormat="1" ht="15" customHeight="1" thickBot="1">
      <c r="A5" s="283"/>
      <c r="B5" s="321"/>
      <c r="C5" s="284"/>
      <c r="D5" s="258"/>
      <c r="E5" s="259"/>
      <c r="F5" s="259"/>
      <c r="G5" s="259"/>
      <c r="H5" s="259"/>
      <c r="I5" s="259"/>
      <c r="J5" s="259"/>
      <c r="K5" s="259"/>
      <c r="L5" s="259"/>
      <c r="M5" s="259"/>
      <c r="N5" s="354"/>
    </row>
    <row r="6" spans="1:17" s="7" customFormat="1" ht="12.75" customHeight="1" thickTop="1">
      <c r="A6" s="130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8"/>
    </row>
    <row r="7" spans="1:17" s="7" customFormat="1" ht="12.75" customHeight="1">
      <c r="A7" s="133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134"/>
    </row>
    <row r="8" spans="1:17" s="7" customFormat="1" ht="12.75" customHeight="1">
      <c r="A8" s="133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134"/>
    </row>
    <row r="9" spans="1:17" s="7" customFormat="1" ht="12.75" customHeight="1">
      <c r="A9" s="133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134"/>
    </row>
    <row r="10" spans="1:17" s="7" customFormat="1" ht="12.75" customHeight="1">
      <c r="A10" s="133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134"/>
    </row>
    <row r="11" spans="1:17" s="7" customFormat="1" ht="12.75" customHeight="1">
      <c r="A11" s="133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134"/>
      <c r="Q11" s="37"/>
    </row>
    <row r="12" spans="1:17" s="7" customFormat="1" ht="12.75" customHeight="1">
      <c r="A12" s="133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134"/>
    </row>
    <row r="13" spans="1:17" s="7" customFormat="1" ht="12.75" customHeight="1">
      <c r="A13" s="133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134"/>
    </row>
    <row r="14" spans="1:17" s="7" customFormat="1" ht="12.75" customHeight="1">
      <c r="A14" s="133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134"/>
    </row>
    <row r="15" spans="1:17" s="7" customFormat="1" ht="12.75" customHeight="1">
      <c r="A15" s="133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134"/>
    </row>
    <row r="16" spans="1:17" s="7" customFormat="1" ht="12.75" customHeight="1">
      <c r="A16" s="133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134"/>
      <c r="O16" s="37"/>
    </row>
    <row r="17" spans="1:14" s="7" customFormat="1" ht="12.75" customHeight="1">
      <c r="A17" s="133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134"/>
    </row>
    <row r="18" spans="1:14" s="7" customFormat="1" ht="12.75" customHeight="1">
      <c r="A18" s="133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134"/>
    </row>
    <row r="19" spans="1:14" s="7" customFormat="1" ht="12.75" customHeight="1">
      <c r="A19" s="133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134"/>
    </row>
    <row r="20" spans="1:14" s="7" customFormat="1" ht="12.75" customHeight="1">
      <c r="A20" s="133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134"/>
    </row>
    <row r="21" spans="1:14" s="7" customFormat="1" ht="12.75" customHeight="1">
      <c r="A21" s="133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134"/>
    </row>
    <row r="22" spans="1:14" s="7" customFormat="1" ht="12.75" customHeight="1">
      <c r="A22" s="133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134"/>
    </row>
    <row r="23" spans="1:14" s="7" customFormat="1" ht="12.75" customHeight="1">
      <c r="A23" s="133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134"/>
    </row>
    <row r="24" spans="1:14" s="7" customFormat="1" ht="12.75" customHeight="1">
      <c r="A24" s="133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134"/>
    </row>
    <row r="25" spans="1:14" s="7" customFormat="1" ht="12.75" customHeight="1">
      <c r="A25" s="133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134"/>
    </row>
    <row r="26" spans="1:14" s="7" customFormat="1" ht="12.75" customHeight="1">
      <c r="A26" s="133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134"/>
    </row>
    <row r="27" spans="1:14" s="7" customFormat="1" ht="12.75" customHeight="1">
      <c r="A27" s="133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134"/>
    </row>
    <row r="28" spans="1:14" s="7" customFormat="1" ht="12.75" customHeight="1">
      <c r="A28" s="133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134"/>
    </row>
    <row r="29" spans="1:14" s="7" customFormat="1" ht="12.75" customHeight="1">
      <c r="A29" s="133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134"/>
    </row>
    <row r="30" spans="1:14" s="7" customFormat="1" ht="12.75" customHeight="1">
      <c r="A30" s="133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134"/>
    </row>
    <row r="31" spans="1:14" s="7" customFormat="1" ht="12.75" customHeight="1">
      <c r="A31" s="133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134"/>
    </row>
    <row r="32" spans="1:14" s="7" customFormat="1" ht="12.75" customHeight="1">
      <c r="A32" s="133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134"/>
    </row>
    <row r="33" spans="1:14" s="7" customFormat="1" ht="12.75" customHeight="1">
      <c r="A33" s="133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134"/>
    </row>
    <row r="34" spans="1:14" s="7" customFormat="1" ht="12.75" customHeight="1">
      <c r="A34" s="133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134"/>
    </row>
    <row r="35" spans="1:14" s="7" customFormat="1" ht="12.75" customHeight="1">
      <c r="A35" s="133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134"/>
    </row>
    <row r="36" spans="1:14" s="7" customFormat="1" ht="12.75" customHeight="1">
      <c r="A36" s="133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134"/>
    </row>
    <row r="37" spans="1:14" s="7" customFormat="1" ht="12.75" customHeight="1">
      <c r="A37" s="133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134"/>
    </row>
    <row r="38" spans="1:14" s="7" customFormat="1" ht="12.75" customHeight="1">
      <c r="A38" s="133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134"/>
    </row>
    <row r="39" spans="1:14" s="7" customFormat="1" ht="12.75" customHeight="1">
      <c r="A39" s="133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134"/>
    </row>
    <row r="40" spans="1:14" s="7" customFormat="1" ht="12.75" customHeight="1">
      <c r="A40" s="133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134"/>
    </row>
    <row r="41" spans="1:14" s="7" customFormat="1" ht="12.75" customHeight="1">
      <c r="A41" s="133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134"/>
    </row>
    <row r="42" spans="1:14" s="7" customFormat="1" ht="12.75" customHeight="1">
      <c r="A42" s="133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134"/>
    </row>
    <row r="43" spans="1:14" s="7" customFormat="1" ht="12.75" customHeight="1">
      <c r="A43" s="133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134"/>
    </row>
    <row r="44" spans="1:14" s="7" customFormat="1" ht="12.75" customHeight="1">
      <c r="A44" s="133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134"/>
    </row>
    <row r="45" spans="1:14" s="7" customFormat="1" ht="12.75" customHeight="1" thickBot="1">
      <c r="A45" s="135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9"/>
    </row>
    <row r="46" spans="1:14" s="7" customFormat="1" ht="14" thickTop="1"/>
    <row r="47" spans="1:14" s="7" customFormat="1" ht="13"/>
    <row r="48" spans="1:14" s="7" customFormat="1" ht="13"/>
    <row r="49" spans="1:1" s="7" customFormat="1">
      <c r="A49" s="37"/>
    </row>
    <row r="50" spans="1:1" s="7" customFormat="1" ht="13"/>
    <row r="51" spans="1:1" s="7" customFormat="1" ht="13"/>
    <row r="52" spans="1:1" s="7" customFormat="1" ht="13"/>
    <row r="53" spans="1:1" s="7" customFormat="1" ht="13"/>
    <row r="54" spans="1:1" s="7" customFormat="1" ht="13"/>
    <row r="55" spans="1:1" s="7" customFormat="1" ht="13"/>
    <row r="56" spans="1:1" s="7" customFormat="1" ht="13"/>
    <row r="57" spans="1:1" s="7" customFormat="1" ht="13"/>
    <row r="58" spans="1:1" s="7" customFormat="1" ht="13"/>
    <row r="59" spans="1:1" s="7" customFormat="1" ht="13"/>
    <row r="60" spans="1:1" s="7" customFormat="1" ht="13"/>
    <row r="61" spans="1:1" s="7" customFormat="1" ht="13"/>
    <row r="62" spans="1:1" s="7" customFormat="1" ht="13"/>
    <row r="63" spans="1:1" s="7" customFormat="1" ht="13"/>
    <row r="64" spans="1:1" s="7" customFormat="1" ht="13"/>
    <row r="65" s="7" customFormat="1" ht="13"/>
    <row r="66" s="7" customFormat="1" ht="13"/>
    <row r="67" s="7" customFormat="1" ht="13"/>
    <row r="68" s="7" customFormat="1" ht="13"/>
    <row r="69" s="7" customFormat="1" ht="13"/>
    <row r="70" s="7" customFormat="1" ht="13"/>
    <row r="71" s="7" customFormat="1" ht="13"/>
    <row r="72" s="7" customFormat="1" ht="13"/>
    <row r="73" s="7" customFormat="1" ht="13"/>
    <row r="74" s="7" customFormat="1" ht="13"/>
    <row r="75" s="7" customFormat="1" ht="13"/>
    <row r="76" s="7" customFormat="1" ht="13"/>
    <row r="77" s="7" customFormat="1" ht="13"/>
    <row r="78" s="7" customFormat="1" ht="13"/>
    <row r="79" s="7" customFormat="1" ht="13"/>
    <row r="80" s="7" customFormat="1" ht="13"/>
    <row r="81" s="7" customFormat="1" ht="13"/>
    <row r="82" s="7" customFormat="1" ht="13"/>
    <row r="83" s="7" customFormat="1" ht="13"/>
    <row r="84" s="7" customFormat="1" ht="13"/>
    <row r="85" s="7" customFormat="1" ht="13"/>
    <row r="86" s="7" customFormat="1" ht="13"/>
    <row r="87" s="7" customFormat="1" ht="13"/>
    <row r="88" s="7" customFormat="1" ht="13"/>
    <row r="89" s="7" customFormat="1" ht="13"/>
    <row r="90" s="7" customFormat="1" ht="13"/>
    <row r="91" s="7" customFormat="1" ht="13"/>
    <row r="92" s="7" customFormat="1" ht="13"/>
    <row r="93" s="7" customFormat="1" ht="13"/>
    <row r="94" s="7" customFormat="1" ht="13"/>
    <row r="95" s="7" customFormat="1" ht="13"/>
    <row r="96" s="7" customFormat="1" ht="13"/>
    <row r="97" s="7" customFormat="1" ht="13"/>
    <row r="98" s="7" customFormat="1" ht="13"/>
    <row r="99" s="7" customFormat="1" ht="13"/>
    <row r="100" s="7" customFormat="1" ht="13"/>
    <row r="101" s="7" customFormat="1" ht="13"/>
    <row r="102" s="7" customFormat="1" ht="13"/>
    <row r="103" s="7" customFormat="1" ht="13"/>
    <row r="104" s="7" customFormat="1" ht="13"/>
    <row r="105" s="7" customFormat="1" ht="13"/>
    <row r="106" s="7" customFormat="1" ht="13"/>
    <row r="107" s="7" customFormat="1" ht="13"/>
    <row r="108" s="7" customFormat="1" ht="13"/>
    <row r="109" s="7" customFormat="1" ht="13"/>
    <row r="110" s="7" customFormat="1" ht="13"/>
    <row r="111" s="7" customFormat="1" ht="13"/>
    <row r="112" s="7" customFormat="1" ht="13"/>
    <row r="113" s="7" customFormat="1" ht="13"/>
    <row r="114" s="7" customFormat="1" ht="13"/>
    <row r="115" s="7" customFormat="1" ht="13"/>
    <row r="116" s="7" customFormat="1" ht="13"/>
    <row r="117" s="7" customFormat="1" ht="13"/>
    <row r="118" s="7" customFormat="1" ht="13"/>
    <row r="119" s="7" customFormat="1" ht="13"/>
    <row r="120" s="7" customFormat="1" ht="13"/>
    <row r="121" s="7" customFormat="1" ht="13"/>
    <row r="122" s="7" customFormat="1" ht="13"/>
    <row r="123" s="7" customFormat="1" ht="13"/>
    <row r="124" s="7" customFormat="1" ht="13"/>
    <row r="125" s="7" customFormat="1" ht="13"/>
    <row r="126" s="7" customFormat="1" ht="13"/>
    <row r="127" s="7" customFormat="1" ht="13"/>
    <row r="128" s="7" customFormat="1" ht="13"/>
    <row r="129" s="7" customFormat="1" ht="13"/>
    <row r="130" s="7" customFormat="1" ht="13"/>
    <row r="131" s="7" customFormat="1" ht="13"/>
    <row r="132" s="7" customFormat="1" ht="13"/>
    <row r="133" s="7" customFormat="1" ht="13"/>
    <row r="134" s="7" customFormat="1" ht="13"/>
    <row r="135" s="7" customFormat="1" ht="13"/>
    <row r="136" s="7" customFormat="1" ht="13"/>
    <row r="137" s="7" customFormat="1" ht="13"/>
    <row r="138" s="7" customFormat="1" ht="13"/>
    <row r="139" s="7" customFormat="1" ht="13"/>
    <row r="140" s="7" customFormat="1" ht="13"/>
    <row r="141" s="7" customFormat="1" ht="13"/>
    <row r="142" s="7" customFormat="1" ht="13"/>
    <row r="143" s="7" customFormat="1" ht="13"/>
    <row r="144" s="7" customFormat="1" ht="13"/>
    <row r="145" s="7" customFormat="1" ht="13"/>
    <row r="146" s="7" customFormat="1" ht="13"/>
    <row r="147" s="7" customFormat="1" ht="13"/>
    <row r="148" s="7" customFormat="1" ht="13"/>
    <row r="149" s="7" customFormat="1" ht="13"/>
    <row r="150" s="7" customFormat="1" ht="13"/>
    <row r="151" s="7" customFormat="1" ht="13"/>
    <row r="152" s="7" customFormat="1" ht="13"/>
    <row r="153" s="7" customFormat="1" ht="13"/>
    <row r="154" s="7" customFormat="1" ht="13"/>
    <row r="155" s="7" customFormat="1" ht="13"/>
    <row r="156" s="7" customFormat="1" ht="13"/>
    <row r="157" s="7" customFormat="1" ht="13"/>
    <row r="158" s="7" customFormat="1" ht="13"/>
    <row r="159" s="7" customFormat="1" ht="13"/>
    <row r="160" s="7" customFormat="1" ht="13"/>
    <row r="161" s="7" customFormat="1" ht="13"/>
    <row r="162" s="7" customFormat="1" ht="13"/>
    <row r="163" s="7" customFormat="1" ht="13"/>
    <row r="164" s="7" customFormat="1" ht="13"/>
    <row r="165" s="7" customFormat="1" ht="13"/>
    <row r="166" s="7" customFormat="1" ht="13"/>
    <row r="167" s="7" customFormat="1" ht="13"/>
    <row r="168" s="7" customFormat="1" ht="13"/>
    <row r="169" s="7" customFormat="1" ht="13"/>
    <row r="170" s="7" customFormat="1" ht="13"/>
    <row r="171" s="7" customFormat="1" ht="13"/>
    <row r="172" s="7" customFormat="1" ht="13"/>
    <row r="173" s="7" customFormat="1" ht="13"/>
    <row r="174" s="7" customFormat="1" ht="13"/>
    <row r="175" s="7" customFormat="1" ht="13"/>
    <row r="176" s="7" customFormat="1" ht="13"/>
    <row r="177" s="7" customFormat="1" ht="13"/>
    <row r="178" s="7" customFormat="1" ht="13"/>
    <row r="179" s="7" customFormat="1" ht="13"/>
    <row r="180" s="7" customFormat="1" ht="13"/>
    <row r="181" s="7" customFormat="1" ht="13"/>
    <row r="182" s="7" customFormat="1" ht="13"/>
    <row r="183" s="7" customFormat="1" ht="13"/>
    <row r="184" s="7" customFormat="1" ht="13"/>
    <row r="185" s="7" customFormat="1" ht="13"/>
    <row r="186" s="7" customFormat="1" ht="13"/>
    <row r="187" s="7" customFormat="1" ht="13"/>
    <row r="188" s="7" customFormat="1" ht="13"/>
    <row r="189" s="7" customFormat="1" ht="13"/>
    <row r="190" s="7" customFormat="1" ht="13"/>
    <row r="191" s="7" customFormat="1" ht="13"/>
    <row r="192" s="7" customFormat="1" ht="13"/>
    <row r="193" s="7" customFormat="1" ht="13"/>
    <row r="194" s="7" customFormat="1" ht="13"/>
    <row r="195" s="7" customFormat="1" ht="13"/>
    <row r="196" s="7" customFormat="1" ht="13"/>
    <row r="197" s="7" customFormat="1" ht="13"/>
    <row r="198" s="7" customFormat="1" ht="13"/>
    <row r="199" s="7" customFormat="1" ht="13"/>
    <row r="200" s="7" customFormat="1" ht="13"/>
    <row r="201" s="7" customFormat="1" ht="13"/>
    <row r="202" s="7" customFormat="1" ht="13"/>
    <row r="203" s="7" customFormat="1" ht="13"/>
    <row r="204" s="7" customFormat="1" ht="13"/>
    <row r="205" s="7" customFormat="1" ht="13"/>
    <row r="206" s="7" customFormat="1" ht="13"/>
    <row r="207" s="7" customFormat="1" ht="13"/>
    <row r="208" s="7" customFormat="1" ht="13"/>
    <row r="209" s="7" customFormat="1" ht="13"/>
    <row r="210" s="7" customFormat="1" ht="13"/>
    <row r="211" s="7" customFormat="1" ht="13"/>
    <row r="212" s="7" customFormat="1" ht="13"/>
    <row r="213" s="7" customFormat="1" ht="13"/>
    <row r="214" s="7" customFormat="1" ht="13"/>
    <row r="215" s="7" customFormat="1" ht="13"/>
    <row r="216" s="7" customFormat="1" ht="13"/>
    <row r="217" s="7" customFormat="1" ht="13"/>
    <row r="218" s="7" customFormat="1" ht="13"/>
    <row r="219" s="7" customFormat="1" ht="13"/>
    <row r="220" s="7" customFormat="1" ht="13"/>
    <row r="221" s="7" customFormat="1" ht="13"/>
    <row r="222" s="7" customFormat="1" ht="13"/>
    <row r="223" s="7" customFormat="1" ht="13"/>
    <row r="224" s="7" customFormat="1" ht="13"/>
    <row r="225" s="7" customFormat="1" ht="13"/>
    <row r="226" s="7" customFormat="1" ht="13"/>
    <row r="227" s="7" customFormat="1" ht="13"/>
    <row r="228" s="7" customFormat="1" ht="13"/>
    <row r="229" s="7" customFormat="1" ht="13"/>
    <row r="230" s="7" customFormat="1" ht="13"/>
    <row r="231" s="7" customFormat="1" ht="13"/>
    <row r="232" s="7" customFormat="1" ht="13"/>
    <row r="233" s="7" customFormat="1" ht="13"/>
    <row r="234" s="7" customFormat="1" ht="13"/>
    <row r="235" s="7" customFormat="1" ht="13"/>
    <row r="236" s="7" customFormat="1" ht="13"/>
    <row r="237" s="7" customFormat="1" ht="13"/>
    <row r="238" s="7" customFormat="1" ht="13"/>
    <row r="239" s="7" customFormat="1" ht="13"/>
    <row r="240" s="7" customFormat="1" ht="13"/>
    <row r="241" s="7" customFormat="1" ht="13"/>
    <row r="242" s="7" customFormat="1" ht="13"/>
    <row r="243" s="7" customFormat="1" ht="13"/>
    <row r="244" s="7" customFormat="1" ht="13"/>
    <row r="245" s="7" customFormat="1" ht="13"/>
    <row r="246" s="7" customFormat="1" ht="13"/>
    <row r="247" s="7" customFormat="1" ht="13"/>
    <row r="248" s="7" customFormat="1" ht="13"/>
    <row r="249" s="7" customFormat="1" ht="13"/>
    <row r="250" s="7" customFormat="1" ht="13"/>
    <row r="251" s="7" customFormat="1" ht="13"/>
    <row r="252" s="7" customFormat="1" ht="13"/>
    <row r="253" s="7" customFormat="1" ht="13"/>
    <row r="254" s="7" customFormat="1" ht="13"/>
    <row r="255" s="7" customFormat="1" ht="13"/>
    <row r="256" s="7" customFormat="1" ht="13"/>
    <row r="257" s="7" customFormat="1" ht="13"/>
    <row r="258" s="7" customFormat="1" ht="13"/>
    <row r="259" s="7" customFormat="1" ht="13"/>
    <row r="260" s="7" customFormat="1" ht="13"/>
    <row r="261" s="7" customFormat="1" ht="13"/>
    <row r="262" s="7" customFormat="1" ht="13"/>
    <row r="263" s="7" customFormat="1" ht="13"/>
    <row r="264" s="7" customFormat="1" ht="13"/>
    <row r="265" s="7" customFormat="1" ht="13"/>
    <row r="266" s="7" customFormat="1" ht="13"/>
    <row r="267" s="7" customFormat="1" ht="13"/>
    <row r="268" s="7" customFormat="1" ht="13"/>
    <row r="269" s="7" customFormat="1" ht="13"/>
    <row r="270" s="7" customFormat="1" ht="13"/>
    <row r="271" s="7" customFormat="1" ht="13"/>
    <row r="272" s="7" customFormat="1" ht="13"/>
    <row r="273" s="7" customFormat="1" ht="13"/>
    <row r="274" s="7" customFormat="1" ht="13"/>
    <row r="275" s="7" customFormat="1" ht="13"/>
    <row r="276" s="7" customFormat="1" ht="13"/>
    <row r="277" s="7" customFormat="1" ht="13"/>
    <row r="278" s="7" customFormat="1" ht="13"/>
    <row r="279" s="7" customFormat="1" ht="13"/>
    <row r="280" s="7" customFormat="1" ht="13"/>
    <row r="281" s="7" customFormat="1" ht="13"/>
    <row r="282" s="7" customFormat="1" ht="13"/>
    <row r="283" s="7" customFormat="1" ht="13"/>
    <row r="284" s="7" customFormat="1" ht="13"/>
    <row r="285" s="7" customFormat="1" ht="13"/>
    <row r="286" s="7" customFormat="1" ht="13"/>
    <row r="287" s="7" customFormat="1" ht="13"/>
    <row r="288" s="7" customFormat="1" ht="13"/>
    <row r="289" s="7" customFormat="1" ht="13"/>
    <row r="290" s="7" customFormat="1" ht="13"/>
    <row r="291" s="7" customFormat="1" ht="13"/>
    <row r="292" s="7" customFormat="1" ht="13"/>
    <row r="293" s="7" customFormat="1" ht="13"/>
    <row r="294" s="7" customFormat="1" ht="13"/>
    <row r="295" s="7" customFormat="1" ht="13"/>
    <row r="296" s="7" customFormat="1" ht="13"/>
    <row r="297" s="7" customFormat="1" ht="13"/>
    <row r="298" s="7" customFormat="1" ht="13"/>
    <row r="299" s="7" customFormat="1" ht="13"/>
    <row r="300" s="7" customFormat="1" ht="13"/>
    <row r="301" s="7" customFormat="1" ht="13"/>
    <row r="302" s="7" customFormat="1" ht="13"/>
    <row r="303" s="7" customFormat="1" ht="13"/>
    <row r="304" s="7" customFormat="1" ht="13"/>
    <row r="305" s="7" customFormat="1" ht="13"/>
    <row r="306" s="7" customFormat="1" ht="13"/>
    <row r="307" s="7" customFormat="1" ht="13"/>
    <row r="308" s="7" customFormat="1" ht="13"/>
    <row r="309" s="7" customFormat="1" ht="13"/>
    <row r="310" s="7" customFormat="1" ht="13"/>
    <row r="311" s="7" customFormat="1" ht="13"/>
    <row r="312" s="7" customFormat="1" ht="13"/>
    <row r="313" s="7" customFormat="1" ht="13"/>
    <row r="314" s="7" customFormat="1" ht="13"/>
    <row r="315" s="7" customFormat="1" ht="13"/>
    <row r="316" s="7" customFormat="1" ht="13"/>
    <row r="317" s="7" customFormat="1" ht="13"/>
    <row r="318" s="7" customFormat="1" ht="13"/>
    <row r="319" s="7" customFormat="1" ht="13"/>
    <row r="320" s="7" customFormat="1" ht="13"/>
    <row r="321" s="7" customFormat="1" ht="13"/>
    <row r="322" s="7" customFormat="1" ht="13"/>
    <row r="323" s="7" customFormat="1" ht="13"/>
    <row r="324" s="7" customFormat="1" ht="13"/>
    <row r="325" s="7" customFormat="1" ht="13"/>
    <row r="326" s="7" customFormat="1" ht="13"/>
    <row r="327" s="7" customFormat="1" ht="13"/>
    <row r="328" s="7" customFormat="1" ht="13"/>
    <row r="329" s="7" customFormat="1" ht="13"/>
    <row r="330" s="7" customFormat="1" ht="13"/>
    <row r="331" s="7" customFormat="1" ht="13"/>
    <row r="332" s="7" customFormat="1" ht="13"/>
    <row r="333" s="7" customFormat="1" ht="13"/>
    <row r="334" s="7" customFormat="1" ht="13"/>
    <row r="335" s="7" customFormat="1" ht="13"/>
    <row r="336" s="7" customFormat="1" ht="13"/>
    <row r="337" s="7" customFormat="1" ht="13"/>
    <row r="338" s="7" customFormat="1" ht="13"/>
    <row r="339" s="7" customFormat="1" ht="13"/>
    <row r="340" s="7" customFormat="1" ht="13"/>
    <row r="341" s="7" customFormat="1" ht="13"/>
    <row r="342" s="7" customFormat="1" ht="13"/>
    <row r="343" s="7" customFormat="1" ht="13"/>
  </sheetData>
  <mergeCells count="12">
    <mergeCell ref="D4:N4"/>
    <mergeCell ref="D5:N5"/>
    <mergeCell ref="A1:C5"/>
    <mergeCell ref="E1:G1"/>
    <mergeCell ref="I1:J1"/>
    <mergeCell ref="L1:N1"/>
    <mergeCell ref="E2:G2"/>
    <mergeCell ref="I2:J2"/>
    <mergeCell ref="L2:N2"/>
    <mergeCell ref="E3:G3"/>
    <mergeCell ref="I3:J3"/>
    <mergeCell ref="L3:N3"/>
  </mergeCells>
  <dataValidations count="1">
    <dataValidation type="list" allowBlank="1" showInputMessage="1" showErrorMessage="1" sqref="I3:J3" xr:uid="{56D5D255-FADA-9B46-B70F-9EF8A64F3285}">
      <formula1>"CARA SUMPTON, NATALIE GILMORE"</formula1>
    </dataValidation>
  </dataValidations>
  <printOptions horizontalCentered="1"/>
  <pageMargins left="0" right="0" top="0" bottom="0" header="0" footer="0"/>
  <pageSetup scale="93" fitToHeight="0" orientation="landscape" r:id="rId1"/>
  <headerFooter>
    <oddFooter>&amp;R&amp;"Arial,Regular"&amp;8
Printed &amp;D&amp;T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e0ff461-617e-4b2f-870f-e1b2a2783bbc" xsi:nil="true"/>
    <lcf76f155ced4ddcb4097134ff3c332f xmlns="bd4077ee-1598-4adf-9acf-277e67621957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75FC3F8C673847A1BB8408679F0CBE" ma:contentTypeVersion="16" ma:contentTypeDescription="Create a new document." ma:contentTypeScope="" ma:versionID="b422ad392adacfebe401d782ca50b4ad">
  <xsd:schema xmlns:xsd="http://www.w3.org/2001/XMLSchema" xmlns:xs="http://www.w3.org/2001/XMLSchema" xmlns:p="http://schemas.microsoft.com/office/2006/metadata/properties" xmlns:ns2="bd4077ee-1598-4adf-9acf-277e67621957" xmlns:ns3="ce0ff461-617e-4b2f-870f-e1b2a2783bbc" targetNamespace="http://schemas.microsoft.com/office/2006/metadata/properties" ma:root="true" ma:fieldsID="05bf5f828bfba8e56f120fe15622bb9d" ns2:_="" ns3:_="">
    <xsd:import namespace="bd4077ee-1598-4adf-9acf-277e67621957"/>
    <xsd:import namespace="ce0ff461-617e-4b2f-870f-e1b2a2783bb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4077ee-1598-4adf-9acf-277e6762195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cf7dd721-c456-4b9d-add4-5d158850283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0ff461-617e-4b2f-870f-e1b2a2783bbc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a14d512d-cc82-4c57-afaa-1b999346ccb7}" ma:internalName="TaxCatchAll" ma:showField="CatchAllData" ma:web="ce0ff461-617e-4b2f-870f-e1b2a2783bb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29B082-6BCC-4763-90FD-0E28D71060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7BEFB7-8C57-4FA0-B737-AD960B3DE108}">
  <ds:schemaRefs>
    <ds:schemaRef ds:uri="bd4077ee-1598-4adf-9acf-277e676219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http://purl.org/dc/elements/1.1/"/>
    <ds:schemaRef ds:uri="ce0ff461-617e-4b2f-870f-e1b2a2783bbc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C078CF6-FA83-4FCC-BFBE-0AE9BBF6A8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4077ee-1598-4adf-9acf-277e67621957"/>
    <ds:schemaRef ds:uri="ce0ff461-617e-4b2f-870f-e1b2a2783b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Lists</vt:lpstr>
      <vt:lpstr>Sketch</vt:lpstr>
      <vt:lpstr>BOM</vt:lpstr>
      <vt:lpstr>P1 Comments</vt:lpstr>
      <vt:lpstr>Measurements - TOPS</vt:lpstr>
      <vt:lpstr>Grading Sheet</vt:lpstr>
      <vt:lpstr>P2 COMMENTS</vt:lpstr>
      <vt:lpstr>FOLDING_CODE</vt:lpstr>
      <vt:lpstr>HOLIDAYS</vt:lpstr>
      <vt:lpstr>IMT</vt:lpstr>
      <vt:lpstr>LABEL</vt:lpstr>
      <vt:lpstr>PACKAGING_ROW</vt:lpstr>
      <vt:lpstr>PRESSING</vt:lpstr>
      <vt:lpstr>BOM!Print_Area</vt:lpstr>
      <vt:lpstr>'Grading Sheet'!Print_Area</vt:lpstr>
      <vt:lpstr>'Measurements - TOPS'!Print_Area</vt:lpstr>
      <vt:lpstr>'P1 Comments'!Print_Area</vt:lpstr>
      <vt:lpstr>'P2 COMMENTS'!Print_Area</vt:lpstr>
      <vt:lpstr>Sketch!Print_Area</vt:lpstr>
      <vt:lpstr>BOM!Print_Titles</vt:lpstr>
      <vt:lpstr>'Grading Sheet'!Print_Titles</vt:lpstr>
      <vt:lpstr>'Measurements - TOPS'!Print_Titles</vt:lpstr>
      <vt:lpstr>'P1 Comments'!Print_Titles</vt:lpstr>
      <vt:lpstr>'P2 COMMENTS'!Print_Titles</vt:lpstr>
      <vt:lpstr>Sketch!Print_Titles</vt:lpstr>
      <vt:lpstr>SAMPLE_STATUS</vt:lpstr>
      <vt:lpstr>SEASON</vt:lpstr>
      <vt:lpstr>SPEC_SIZE</vt:lpstr>
      <vt:lpstr>TOP_STATUS</vt:lpstr>
      <vt:lpstr>ZIPPER_FUNCTION</vt:lpstr>
      <vt:lpstr>ZIPPERPULL</vt:lpstr>
      <vt:lpstr>ZIPPERSLIDER</vt:lpstr>
      <vt:lpstr>ZIPPERTYPE</vt:lpstr>
      <vt:lpstr>ZIPSIZE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Cheryl Murphy</dc:creator>
  <cp:lastModifiedBy>Julia Pakstas</cp:lastModifiedBy>
  <cp:lastPrinted>2017-09-11T19:46:07Z</cp:lastPrinted>
  <dcterms:created xsi:type="dcterms:W3CDTF">2012-06-22T04:21:00Z</dcterms:created>
  <dcterms:modified xsi:type="dcterms:W3CDTF">2026-08-05T18:01:03Z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0x0101001475FC3F8C673847A1BB8408679F0CBE</vt:lpwstr>
  </property>
  <property fmtid="{D5CDD505-2E9C-101B-9397-08002B2CF9AE}" pid="3" name="MediaServiceImageTags">
    <vt:lpwstr/>
  </property>
</Properties>
</file>